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ANNE PC\BUDGET\SAOB - WEBSITE\CY 2016\12. DEC 2016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_FilterDatabase" localSheetId="0" hidden="1">'sum-conso'!$A$9:$AC$13</definedName>
    <definedName name="_xlnm.Print_Area" localSheetId="0">'sum-conso'!$A$1:$AC$265</definedName>
    <definedName name="_xlnm.Print_Titles" localSheetId="0">'sum-conso'!$9:$11</definedName>
  </definedNames>
  <calcPr calcId="152511"/>
</workbook>
</file>

<file path=xl/calcChain.xml><?xml version="1.0" encoding="utf-8"?>
<calcChain xmlns="http://schemas.openxmlformats.org/spreadsheetml/2006/main">
  <c r="Z270" i="1" l="1"/>
  <c r="Z258" i="1"/>
  <c r="Z257" i="1"/>
  <c r="Z256" i="1"/>
  <c r="B252" i="1"/>
  <c r="Z251" i="1"/>
  <c r="Z245" i="1"/>
  <c r="AD237" i="1"/>
  <c r="Z235" i="1"/>
  <c r="AA235" i="1" s="1"/>
  <c r="AB225" i="1"/>
  <c r="AA225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A223" i="1" s="1"/>
  <c r="AA222" i="1"/>
  <c r="Y221" i="1"/>
  <c r="X221" i="1"/>
  <c r="X224" i="1" s="1"/>
  <c r="X226" i="1" s="1"/>
  <c r="W221" i="1"/>
  <c r="W224" i="1" s="1"/>
  <c r="W226" i="1" s="1"/>
  <c r="V221" i="1"/>
  <c r="U221" i="1"/>
  <c r="T221" i="1"/>
  <c r="T224" i="1" s="1"/>
  <c r="T226" i="1" s="1"/>
  <c r="S221" i="1"/>
  <c r="S224" i="1" s="1"/>
  <c r="S226" i="1" s="1"/>
  <c r="R221" i="1"/>
  <c r="Q221" i="1"/>
  <c r="P221" i="1"/>
  <c r="P224" i="1" s="1"/>
  <c r="P226" i="1" s="1"/>
  <c r="O221" i="1"/>
  <c r="O224" i="1" s="1"/>
  <c r="O226" i="1" s="1"/>
  <c r="N221" i="1"/>
  <c r="M221" i="1"/>
  <c r="L221" i="1"/>
  <c r="L224" i="1" s="1"/>
  <c r="L226" i="1" s="1"/>
  <c r="K221" i="1"/>
  <c r="K224" i="1" s="1"/>
  <c r="K226" i="1" s="1"/>
  <c r="J221" i="1"/>
  <c r="I221" i="1"/>
  <c r="H221" i="1"/>
  <c r="H224" i="1" s="1"/>
  <c r="H226" i="1" s="1"/>
  <c r="G221" i="1"/>
  <c r="G224" i="1" s="1"/>
  <c r="G226" i="1" s="1"/>
  <c r="F221" i="1"/>
  <c r="E221" i="1"/>
  <c r="D221" i="1"/>
  <c r="D224" i="1" s="1"/>
  <c r="D226" i="1" s="1"/>
  <c r="C221" i="1"/>
  <c r="C224" i="1" s="1"/>
  <c r="C226" i="1" s="1"/>
  <c r="B221" i="1"/>
  <c r="AB220" i="1"/>
  <c r="AA220" i="1"/>
  <c r="AB215" i="1"/>
  <c r="AA215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A213" i="1" s="1"/>
  <c r="AA212" i="1"/>
  <c r="Y211" i="1"/>
  <c r="X211" i="1"/>
  <c r="X214" i="1" s="1"/>
  <c r="X216" i="1" s="1"/>
  <c r="W211" i="1"/>
  <c r="W171" i="1" s="1"/>
  <c r="V211" i="1"/>
  <c r="U211" i="1"/>
  <c r="T211" i="1"/>
  <c r="T214" i="1" s="1"/>
  <c r="T216" i="1" s="1"/>
  <c r="S211" i="1"/>
  <c r="R211" i="1"/>
  <c r="Q211" i="1"/>
  <c r="P211" i="1"/>
  <c r="P214" i="1" s="1"/>
  <c r="P216" i="1" s="1"/>
  <c r="O211" i="1"/>
  <c r="N211" i="1"/>
  <c r="M211" i="1"/>
  <c r="L211" i="1"/>
  <c r="L214" i="1" s="1"/>
  <c r="L216" i="1" s="1"/>
  <c r="K211" i="1"/>
  <c r="K214" i="1" s="1"/>
  <c r="K216" i="1" s="1"/>
  <c r="J211" i="1"/>
  <c r="I211" i="1"/>
  <c r="H211" i="1"/>
  <c r="H214" i="1" s="1"/>
  <c r="H216" i="1" s="1"/>
  <c r="G211" i="1"/>
  <c r="F211" i="1"/>
  <c r="E211" i="1"/>
  <c r="D211" i="1"/>
  <c r="D214" i="1" s="1"/>
  <c r="D216" i="1" s="1"/>
  <c r="C211" i="1"/>
  <c r="B211" i="1"/>
  <c r="AB210" i="1"/>
  <c r="AA210" i="1"/>
  <c r="AB205" i="1"/>
  <c r="AA205" i="1"/>
  <c r="W204" i="1"/>
  <c r="W206" i="1" s="1"/>
  <c r="C204" i="1"/>
  <c r="C206" i="1" s="1"/>
  <c r="Y203" i="1"/>
  <c r="X203" i="1"/>
  <c r="W203" i="1"/>
  <c r="V203" i="1"/>
  <c r="V173" i="1" s="1"/>
  <c r="U203" i="1"/>
  <c r="T203" i="1"/>
  <c r="S203" i="1"/>
  <c r="R203" i="1"/>
  <c r="R173" i="1" s="1"/>
  <c r="Q203" i="1"/>
  <c r="P203" i="1"/>
  <c r="O203" i="1"/>
  <c r="N203" i="1"/>
  <c r="N173" i="1" s="1"/>
  <c r="M203" i="1"/>
  <c r="L203" i="1"/>
  <c r="K203" i="1"/>
  <c r="J203" i="1"/>
  <c r="I203" i="1"/>
  <c r="H203" i="1"/>
  <c r="G203" i="1"/>
  <c r="G204" i="1" s="1"/>
  <c r="G206" i="1" s="1"/>
  <c r="F203" i="1"/>
  <c r="F173" i="1" s="1"/>
  <c r="E203" i="1"/>
  <c r="D203" i="1"/>
  <c r="C203" i="1"/>
  <c r="B203" i="1"/>
  <c r="AA203" i="1" s="1"/>
  <c r="AA202" i="1"/>
  <c r="Y201" i="1"/>
  <c r="Y204" i="1" s="1"/>
  <c r="Y206" i="1" s="1"/>
  <c r="X201" i="1"/>
  <c r="X204" i="1" s="1"/>
  <c r="X206" i="1" s="1"/>
  <c r="W201" i="1"/>
  <c r="V201" i="1"/>
  <c r="U201" i="1"/>
  <c r="U204" i="1" s="1"/>
  <c r="U206" i="1" s="1"/>
  <c r="T201" i="1"/>
  <c r="T204" i="1" s="1"/>
  <c r="T206" i="1" s="1"/>
  <c r="S201" i="1"/>
  <c r="S204" i="1" s="1"/>
  <c r="S206" i="1" s="1"/>
  <c r="R201" i="1"/>
  <c r="Q201" i="1"/>
  <c r="Q204" i="1" s="1"/>
  <c r="Q206" i="1" s="1"/>
  <c r="P201" i="1"/>
  <c r="P204" i="1" s="1"/>
  <c r="P206" i="1" s="1"/>
  <c r="O201" i="1"/>
  <c r="N201" i="1"/>
  <c r="M201" i="1"/>
  <c r="M204" i="1" s="1"/>
  <c r="M206" i="1" s="1"/>
  <c r="L201" i="1"/>
  <c r="L204" i="1" s="1"/>
  <c r="L206" i="1" s="1"/>
  <c r="K201" i="1"/>
  <c r="K204" i="1" s="1"/>
  <c r="K206" i="1" s="1"/>
  <c r="J201" i="1"/>
  <c r="I201" i="1"/>
  <c r="I204" i="1" s="1"/>
  <c r="I206" i="1" s="1"/>
  <c r="H201" i="1"/>
  <c r="H204" i="1" s="1"/>
  <c r="H206" i="1" s="1"/>
  <c r="G201" i="1"/>
  <c r="F201" i="1"/>
  <c r="E201" i="1"/>
  <c r="E204" i="1" s="1"/>
  <c r="E206" i="1" s="1"/>
  <c r="D201" i="1"/>
  <c r="D204" i="1" s="1"/>
  <c r="D206" i="1" s="1"/>
  <c r="C201" i="1"/>
  <c r="B201" i="1"/>
  <c r="AB200" i="1"/>
  <c r="AA200" i="1"/>
  <c r="AB195" i="1"/>
  <c r="AA195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A193" i="1" s="1"/>
  <c r="AA192" i="1"/>
  <c r="Y191" i="1"/>
  <c r="Y194" i="1" s="1"/>
  <c r="Y196" i="1" s="1"/>
  <c r="X191" i="1"/>
  <c r="W191" i="1"/>
  <c r="V191" i="1"/>
  <c r="V194" i="1" s="1"/>
  <c r="V196" i="1" s="1"/>
  <c r="U191" i="1"/>
  <c r="U194" i="1" s="1"/>
  <c r="U196" i="1" s="1"/>
  <c r="T191" i="1"/>
  <c r="S191" i="1"/>
  <c r="R191" i="1"/>
  <c r="R194" i="1" s="1"/>
  <c r="R196" i="1" s="1"/>
  <c r="Q191" i="1"/>
  <c r="P191" i="1"/>
  <c r="O191" i="1"/>
  <c r="N191" i="1"/>
  <c r="N194" i="1" s="1"/>
  <c r="N196" i="1" s="1"/>
  <c r="M191" i="1"/>
  <c r="M194" i="1" s="1"/>
  <c r="M196" i="1" s="1"/>
  <c r="L191" i="1"/>
  <c r="K191" i="1"/>
  <c r="J191" i="1"/>
  <c r="J194" i="1" s="1"/>
  <c r="J196" i="1" s="1"/>
  <c r="I191" i="1"/>
  <c r="I194" i="1" s="1"/>
  <c r="I196" i="1" s="1"/>
  <c r="H191" i="1"/>
  <c r="G191" i="1"/>
  <c r="F191" i="1"/>
  <c r="F194" i="1" s="1"/>
  <c r="F196" i="1" s="1"/>
  <c r="E191" i="1"/>
  <c r="E194" i="1" s="1"/>
  <c r="E196" i="1" s="1"/>
  <c r="D191" i="1"/>
  <c r="C191" i="1"/>
  <c r="B191" i="1"/>
  <c r="AB190" i="1"/>
  <c r="AA190" i="1"/>
  <c r="AB185" i="1"/>
  <c r="AA185" i="1"/>
  <c r="Y183" i="1"/>
  <c r="X183" i="1"/>
  <c r="X173" i="1" s="1"/>
  <c r="W183" i="1"/>
  <c r="W173" i="1" s="1"/>
  <c r="V183" i="1"/>
  <c r="U183" i="1"/>
  <c r="T183" i="1"/>
  <c r="T173" i="1" s="1"/>
  <c r="S183" i="1"/>
  <c r="S173" i="1" s="1"/>
  <c r="R183" i="1"/>
  <c r="Q183" i="1"/>
  <c r="P183" i="1"/>
  <c r="P173" i="1" s="1"/>
  <c r="O183" i="1"/>
  <c r="O173" i="1" s="1"/>
  <c r="N183" i="1"/>
  <c r="M183" i="1"/>
  <c r="L183" i="1"/>
  <c r="L173" i="1" s="1"/>
  <c r="K183" i="1"/>
  <c r="K173" i="1" s="1"/>
  <c r="J183" i="1"/>
  <c r="I183" i="1"/>
  <c r="H183" i="1"/>
  <c r="H173" i="1" s="1"/>
  <c r="G183" i="1"/>
  <c r="G173" i="1" s="1"/>
  <c r="F183" i="1"/>
  <c r="E183" i="1"/>
  <c r="D183" i="1"/>
  <c r="D173" i="1" s="1"/>
  <c r="C183" i="1"/>
  <c r="C173" i="1" s="1"/>
  <c r="B183" i="1"/>
  <c r="AA183" i="1" s="1"/>
  <c r="AA182" i="1"/>
  <c r="Y181" i="1"/>
  <c r="Y184" i="1" s="1"/>
  <c r="Y186" i="1" s="1"/>
  <c r="X181" i="1"/>
  <c r="W181" i="1"/>
  <c r="V181" i="1"/>
  <c r="U181" i="1"/>
  <c r="U184" i="1" s="1"/>
  <c r="U186" i="1" s="1"/>
  <c r="T181" i="1"/>
  <c r="S181" i="1"/>
  <c r="R181" i="1"/>
  <c r="Q181" i="1"/>
  <c r="Q184" i="1" s="1"/>
  <c r="Q186" i="1" s="1"/>
  <c r="P181" i="1"/>
  <c r="P184" i="1" s="1"/>
  <c r="P186" i="1" s="1"/>
  <c r="O181" i="1"/>
  <c r="N181" i="1"/>
  <c r="M181" i="1"/>
  <c r="M184" i="1" s="1"/>
  <c r="M186" i="1" s="1"/>
  <c r="L181" i="1"/>
  <c r="K181" i="1"/>
  <c r="J181" i="1"/>
  <c r="J184" i="1" s="1"/>
  <c r="J186" i="1" s="1"/>
  <c r="I181" i="1"/>
  <c r="I184" i="1" s="1"/>
  <c r="I186" i="1" s="1"/>
  <c r="H181" i="1"/>
  <c r="G181" i="1"/>
  <c r="F181" i="1"/>
  <c r="F184" i="1" s="1"/>
  <c r="F186" i="1" s="1"/>
  <c r="E181" i="1"/>
  <c r="E184" i="1" s="1"/>
  <c r="E186" i="1" s="1"/>
  <c r="D181" i="1"/>
  <c r="C181" i="1"/>
  <c r="B181" i="1"/>
  <c r="AB180" i="1"/>
  <c r="AA180" i="1"/>
  <c r="AD177" i="1"/>
  <c r="Z175" i="1"/>
  <c r="J173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U171" i="1"/>
  <c r="P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D168" i="1"/>
  <c r="M166" i="1"/>
  <c r="AB165" i="1"/>
  <c r="AA165" i="1"/>
  <c r="G164" i="1"/>
  <c r="G166" i="1" s="1"/>
  <c r="Y163" i="1"/>
  <c r="X163" i="1"/>
  <c r="W163" i="1"/>
  <c r="V163" i="1"/>
  <c r="U163" i="1"/>
  <c r="T163" i="1"/>
  <c r="S163" i="1"/>
  <c r="R163" i="1"/>
  <c r="Q163" i="1"/>
  <c r="P163" i="1"/>
  <c r="O163" i="1"/>
  <c r="O164" i="1" s="1"/>
  <c r="O166" i="1" s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A163" i="1" s="1"/>
  <c r="AA162" i="1"/>
  <c r="Y161" i="1"/>
  <c r="X161" i="1"/>
  <c r="W161" i="1"/>
  <c r="V161" i="1"/>
  <c r="U161" i="1"/>
  <c r="U164" i="1" s="1"/>
  <c r="U166" i="1" s="1"/>
  <c r="T161" i="1"/>
  <c r="S161" i="1"/>
  <c r="R161" i="1"/>
  <c r="Q161" i="1"/>
  <c r="Q164" i="1" s="1"/>
  <c r="Q166" i="1" s="1"/>
  <c r="P161" i="1"/>
  <c r="O161" i="1"/>
  <c r="N161" i="1"/>
  <c r="M161" i="1"/>
  <c r="M164" i="1" s="1"/>
  <c r="L161" i="1"/>
  <c r="K161" i="1"/>
  <c r="J161" i="1"/>
  <c r="I161" i="1"/>
  <c r="I164" i="1" s="1"/>
  <c r="I166" i="1" s="1"/>
  <c r="H161" i="1"/>
  <c r="G161" i="1"/>
  <c r="F161" i="1"/>
  <c r="E161" i="1"/>
  <c r="E164" i="1" s="1"/>
  <c r="E166" i="1" s="1"/>
  <c r="D161" i="1"/>
  <c r="C161" i="1"/>
  <c r="B161" i="1"/>
  <c r="AB160" i="1"/>
  <c r="AA160" i="1"/>
  <c r="G156" i="1"/>
  <c r="AB155" i="1"/>
  <c r="AA155" i="1"/>
  <c r="T154" i="1"/>
  <c r="T156" i="1" s="1"/>
  <c r="Y153" i="1"/>
  <c r="X153" i="1"/>
  <c r="W153" i="1"/>
  <c r="V153" i="1"/>
  <c r="U153" i="1"/>
  <c r="U133" i="1" s="1"/>
  <c r="T153" i="1"/>
  <c r="S153" i="1"/>
  <c r="R153" i="1"/>
  <c r="Q153" i="1"/>
  <c r="Q133" i="1" s="1"/>
  <c r="P153" i="1"/>
  <c r="O153" i="1"/>
  <c r="N153" i="1"/>
  <c r="M153" i="1"/>
  <c r="M133" i="1" s="1"/>
  <c r="L153" i="1"/>
  <c r="K153" i="1"/>
  <c r="J153" i="1"/>
  <c r="I153" i="1"/>
  <c r="I133" i="1" s="1"/>
  <c r="H153" i="1"/>
  <c r="G153" i="1"/>
  <c r="F153" i="1"/>
  <c r="E153" i="1"/>
  <c r="E133" i="1" s="1"/>
  <c r="D153" i="1"/>
  <c r="C153" i="1"/>
  <c r="B153" i="1"/>
  <c r="AA153" i="1" s="1"/>
  <c r="AA152" i="1"/>
  <c r="Y151" i="1"/>
  <c r="X151" i="1"/>
  <c r="W151" i="1"/>
  <c r="W154" i="1" s="1"/>
  <c r="W156" i="1" s="1"/>
  <c r="V151" i="1"/>
  <c r="U151" i="1"/>
  <c r="T151" i="1"/>
  <c r="S151" i="1"/>
  <c r="S154" i="1" s="1"/>
  <c r="S156" i="1" s="1"/>
  <c r="R151" i="1"/>
  <c r="Q151" i="1"/>
  <c r="P151" i="1"/>
  <c r="O151" i="1"/>
  <c r="O154" i="1" s="1"/>
  <c r="O156" i="1" s="1"/>
  <c r="N151" i="1"/>
  <c r="M151" i="1"/>
  <c r="L151" i="1"/>
  <c r="K151" i="1"/>
  <c r="K154" i="1" s="1"/>
  <c r="K156" i="1" s="1"/>
  <c r="J151" i="1"/>
  <c r="I151" i="1"/>
  <c r="H151" i="1"/>
  <c r="G151" i="1"/>
  <c r="G154" i="1" s="1"/>
  <c r="F151" i="1"/>
  <c r="E151" i="1"/>
  <c r="D151" i="1"/>
  <c r="C151" i="1"/>
  <c r="C154" i="1" s="1"/>
  <c r="C156" i="1" s="1"/>
  <c r="B151" i="1"/>
  <c r="AB150" i="1"/>
  <c r="AA150" i="1"/>
  <c r="B148" i="1"/>
  <c r="AB145" i="1"/>
  <c r="AA145" i="1"/>
  <c r="U144" i="1"/>
  <c r="U146" i="1" s="1"/>
  <c r="Q144" i="1"/>
  <c r="Q146" i="1" s="1"/>
  <c r="E144" i="1"/>
  <c r="E146" i="1" s="1"/>
  <c r="Y143" i="1"/>
  <c r="X143" i="1"/>
  <c r="W143" i="1"/>
  <c r="W133" i="1" s="1"/>
  <c r="V143" i="1"/>
  <c r="V133" i="1" s="1"/>
  <c r="U143" i="1"/>
  <c r="T143" i="1"/>
  <c r="S143" i="1"/>
  <c r="S133" i="1" s="1"/>
  <c r="R143" i="1"/>
  <c r="R133" i="1" s="1"/>
  <c r="Q143" i="1"/>
  <c r="P143" i="1"/>
  <c r="O143" i="1"/>
  <c r="O133" i="1" s="1"/>
  <c r="N143" i="1"/>
  <c r="N133" i="1" s="1"/>
  <c r="M143" i="1"/>
  <c r="L143" i="1"/>
  <c r="K143" i="1"/>
  <c r="K133" i="1" s="1"/>
  <c r="J143" i="1"/>
  <c r="J133" i="1" s="1"/>
  <c r="I143" i="1"/>
  <c r="H143" i="1"/>
  <c r="G143" i="1"/>
  <c r="G133" i="1" s="1"/>
  <c r="F143" i="1"/>
  <c r="F133" i="1" s="1"/>
  <c r="E143" i="1"/>
  <c r="D143" i="1"/>
  <c r="C143" i="1"/>
  <c r="C133" i="1" s="1"/>
  <c r="B143" i="1"/>
  <c r="B133" i="1" s="1"/>
  <c r="AA142" i="1"/>
  <c r="Y141" i="1"/>
  <c r="Y144" i="1" s="1"/>
  <c r="Y146" i="1" s="1"/>
  <c r="X141" i="1"/>
  <c r="X144" i="1" s="1"/>
  <c r="X146" i="1" s="1"/>
  <c r="W141" i="1"/>
  <c r="V141" i="1"/>
  <c r="U141" i="1"/>
  <c r="T141" i="1"/>
  <c r="T144" i="1" s="1"/>
  <c r="T146" i="1" s="1"/>
  <c r="S141" i="1"/>
  <c r="R141" i="1"/>
  <c r="R131" i="1" s="1"/>
  <c r="Q141" i="1"/>
  <c r="P141" i="1"/>
  <c r="P144" i="1" s="1"/>
  <c r="P146" i="1" s="1"/>
  <c r="O141" i="1"/>
  <c r="N141" i="1"/>
  <c r="M141" i="1"/>
  <c r="M144" i="1" s="1"/>
  <c r="M146" i="1" s="1"/>
  <c r="L141" i="1"/>
  <c r="L144" i="1" s="1"/>
  <c r="L146" i="1" s="1"/>
  <c r="K141" i="1"/>
  <c r="J141" i="1"/>
  <c r="I141" i="1"/>
  <c r="I144" i="1" s="1"/>
  <c r="I146" i="1" s="1"/>
  <c r="H141" i="1"/>
  <c r="H144" i="1" s="1"/>
  <c r="H146" i="1" s="1"/>
  <c r="G141" i="1"/>
  <c r="F141" i="1"/>
  <c r="E141" i="1"/>
  <c r="D141" i="1"/>
  <c r="D144" i="1" s="1"/>
  <c r="D146" i="1" s="1"/>
  <c r="C141" i="1"/>
  <c r="B141" i="1"/>
  <c r="AB140" i="1"/>
  <c r="AA140" i="1"/>
  <c r="Y133" i="1"/>
  <c r="P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U131" i="1"/>
  <c r="J131" i="1"/>
  <c r="I131" i="1"/>
  <c r="B131" i="1"/>
  <c r="Y130" i="1"/>
  <c r="Y134" i="1" s="1"/>
  <c r="Y136" i="1" s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I134" i="1" s="1"/>
  <c r="I136" i="1" s="1"/>
  <c r="H130" i="1"/>
  <c r="G130" i="1"/>
  <c r="F130" i="1"/>
  <c r="E130" i="1"/>
  <c r="D130" i="1"/>
  <c r="C130" i="1"/>
  <c r="B130" i="1"/>
  <c r="Z122" i="1"/>
  <c r="Z112" i="1"/>
  <c r="AA112" i="1" s="1"/>
  <c r="Y110" i="1"/>
  <c r="X110" i="1"/>
  <c r="W110" i="1"/>
  <c r="W60" i="1" s="1"/>
  <c r="V110" i="1"/>
  <c r="U110" i="1"/>
  <c r="T110" i="1"/>
  <c r="S110" i="1"/>
  <c r="R110" i="1"/>
  <c r="Q110" i="1"/>
  <c r="P110" i="1"/>
  <c r="O110" i="1"/>
  <c r="N110" i="1"/>
  <c r="M110" i="1"/>
  <c r="L110" i="1"/>
  <c r="K110" i="1"/>
  <c r="K111" i="1" s="1"/>
  <c r="K113" i="1" s="1"/>
  <c r="J110" i="1"/>
  <c r="I110" i="1"/>
  <c r="H110" i="1"/>
  <c r="G110" i="1"/>
  <c r="F110" i="1"/>
  <c r="E110" i="1"/>
  <c r="D110" i="1"/>
  <c r="C110" i="1"/>
  <c r="B110" i="1"/>
  <c r="AA109" i="1"/>
  <c r="Y108" i="1"/>
  <c r="Y111" i="1" s="1"/>
  <c r="Y113" i="1" s="1"/>
  <c r="X108" i="1"/>
  <c r="X111" i="1" s="1"/>
  <c r="X113" i="1" s="1"/>
  <c r="W108" i="1"/>
  <c r="V108" i="1"/>
  <c r="U108" i="1"/>
  <c r="U111" i="1" s="1"/>
  <c r="U113" i="1" s="1"/>
  <c r="T108" i="1"/>
  <c r="T111" i="1" s="1"/>
  <c r="T113" i="1" s="1"/>
  <c r="S108" i="1"/>
  <c r="S111" i="1" s="1"/>
  <c r="S113" i="1" s="1"/>
  <c r="R108" i="1"/>
  <c r="Q108" i="1"/>
  <c r="Q111" i="1" s="1"/>
  <c r="Q113" i="1" s="1"/>
  <c r="P108" i="1"/>
  <c r="P111" i="1" s="1"/>
  <c r="P113" i="1" s="1"/>
  <c r="O108" i="1"/>
  <c r="N108" i="1"/>
  <c r="M108" i="1"/>
  <c r="M111" i="1" s="1"/>
  <c r="M113" i="1" s="1"/>
  <c r="L108" i="1"/>
  <c r="L111" i="1" s="1"/>
  <c r="L113" i="1" s="1"/>
  <c r="K108" i="1"/>
  <c r="J108" i="1"/>
  <c r="I108" i="1"/>
  <c r="I111" i="1" s="1"/>
  <c r="I113" i="1" s="1"/>
  <c r="H108" i="1"/>
  <c r="H111" i="1" s="1"/>
  <c r="H113" i="1" s="1"/>
  <c r="G108" i="1"/>
  <c r="F108" i="1"/>
  <c r="E108" i="1"/>
  <c r="E111" i="1" s="1"/>
  <c r="E113" i="1" s="1"/>
  <c r="D108" i="1"/>
  <c r="D111" i="1" s="1"/>
  <c r="D113" i="1" s="1"/>
  <c r="C108" i="1"/>
  <c r="C111" i="1" s="1"/>
  <c r="C113" i="1" s="1"/>
  <c r="B108" i="1"/>
  <c r="Z107" i="1"/>
  <c r="AB107" i="1" s="1"/>
  <c r="AA102" i="1"/>
  <c r="Z102" i="1"/>
  <c r="V101" i="1"/>
  <c r="V103" i="1" s="1"/>
  <c r="U101" i="1"/>
  <c r="U103" i="1" s="1"/>
  <c r="N101" i="1"/>
  <c r="N103" i="1" s="1"/>
  <c r="F101" i="1"/>
  <c r="F103" i="1" s="1"/>
  <c r="E101" i="1"/>
  <c r="E103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A99" i="1"/>
  <c r="Y98" i="1"/>
  <c r="Y101" i="1" s="1"/>
  <c r="Y103" i="1" s="1"/>
  <c r="X98" i="1"/>
  <c r="X101" i="1" s="1"/>
  <c r="X103" i="1" s="1"/>
  <c r="W98" i="1"/>
  <c r="V98" i="1"/>
  <c r="U98" i="1"/>
  <c r="T98" i="1"/>
  <c r="T101" i="1" s="1"/>
  <c r="T103" i="1" s="1"/>
  <c r="S98" i="1"/>
  <c r="R98" i="1"/>
  <c r="R101" i="1" s="1"/>
  <c r="R103" i="1" s="1"/>
  <c r="Q98" i="1"/>
  <c r="Q101" i="1" s="1"/>
  <c r="Q103" i="1" s="1"/>
  <c r="P98" i="1"/>
  <c r="P101" i="1" s="1"/>
  <c r="P103" i="1" s="1"/>
  <c r="O98" i="1"/>
  <c r="N98" i="1"/>
  <c r="M98" i="1"/>
  <c r="M101" i="1" s="1"/>
  <c r="M103" i="1" s="1"/>
  <c r="L98" i="1"/>
  <c r="L101" i="1" s="1"/>
  <c r="L103" i="1" s="1"/>
  <c r="K98" i="1"/>
  <c r="J98" i="1"/>
  <c r="J101" i="1" s="1"/>
  <c r="J103" i="1" s="1"/>
  <c r="I98" i="1"/>
  <c r="I101" i="1" s="1"/>
  <c r="I103" i="1" s="1"/>
  <c r="H98" i="1"/>
  <c r="H101" i="1" s="1"/>
  <c r="H103" i="1" s="1"/>
  <c r="G98" i="1"/>
  <c r="F98" i="1"/>
  <c r="E98" i="1"/>
  <c r="D98" i="1"/>
  <c r="D101" i="1" s="1"/>
  <c r="D103" i="1" s="1"/>
  <c r="C98" i="1"/>
  <c r="B98" i="1"/>
  <c r="B101" i="1" s="1"/>
  <c r="B103" i="1" s="1"/>
  <c r="Z97" i="1"/>
  <c r="Z92" i="1"/>
  <c r="AB92" i="1" s="1"/>
  <c r="X91" i="1"/>
  <c r="X93" i="1" s="1"/>
  <c r="W91" i="1"/>
  <c r="W93" i="1" s="1"/>
  <c r="O91" i="1"/>
  <c r="O93" i="1" s="1"/>
  <c r="H91" i="1"/>
  <c r="H93" i="1" s="1"/>
  <c r="G91" i="1"/>
  <c r="G93" i="1" s="1"/>
  <c r="Y90" i="1"/>
  <c r="X90" i="1"/>
  <c r="X60" i="1" s="1"/>
  <c r="W90" i="1"/>
  <c r="V90" i="1"/>
  <c r="U90" i="1"/>
  <c r="T90" i="1"/>
  <c r="S90" i="1"/>
  <c r="R90" i="1"/>
  <c r="Q90" i="1"/>
  <c r="P90" i="1"/>
  <c r="P60" i="1" s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A89" i="1"/>
  <c r="Y88" i="1"/>
  <c r="Y91" i="1" s="1"/>
  <c r="Y93" i="1" s="1"/>
  <c r="X88" i="1"/>
  <c r="W88" i="1"/>
  <c r="V88" i="1"/>
  <c r="U88" i="1"/>
  <c r="U91" i="1" s="1"/>
  <c r="U93" i="1" s="1"/>
  <c r="T88" i="1"/>
  <c r="T91" i="1" s="1"/>
  <c r="T93" i="1" s="1"/>
  <c r="S88" i="1"/>
  <c r="S91" i="1" s="1"/>
  <c r="S93" i="1" s="1"/>
  <c r="R88" i="1"/>
  <c r="Q88" i="1"/>
  <c r="Q91" i="1" s="1"/>
  <c r="Q93" i="1" s="1"/>
  <c r="P88" i="1"/>
  <c r="O88" i="1"/>
  <c r="N88" i="1"/>
  <c r="M88" i="1"/>
  <c r="M91" i="1" s="1"/>
  <c r="M93" i="1" s="1"/>
  <c r="L88" i="1"/>
  <c r="L91" i="1" s="1"/>
  <c r="L93" i="1" s="1"/>
  <c r="K88" i="1"/>
  <c r="K91" i="1" s="1"/>
  <c r="K93" i="1" s="1"/>
  <c r="J88" i="1"/>
  <c r="I88" i="1"/>
  <c r="I91" i="1" s="1"/>
  <c r="I93" i="1" s="1"/>
  <c r="H88" i="1"/>
  <c r="G88" i="1"/>
  <c r="F88" i="1"/>
  <c r="E88" i="1"/>
  <c r="E91" i="1" s="1"/>
  <c r="E93" i="1" s="1"/>
  <c r="D88" i="1"/>
  <c r="D91" i="1" s="1"/>
  <c r="D93" i="1" s="1"/>
  <c r="C88" i="1"/>
  <c r="C91" i="1" s="1"/>
  <c r="C93" i="1" s="1"/>
  <c r="B88" i="1"/>
  <c r="AB87" i="1"/>
  <c r="Z87" i="1"/>
  <c r="Z82" i="1"/>
  <c r="AA82" i="1" s="1"/>
  <c r="Q81" i="1"/>
  <c r="Q83" i="1" s="1"/>
  <c r="Y80" i="1"/>
  <c r="X80" i="1"/>
  <c r="W80" i="1"/>
  <c r="V80" i="1"/>
  <c r="V81" i="1" s="1"/>
  <c r="V83" i="1" s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F81" i="1" s="1"/>
  <c r="F83" i="1" s="1"/>
  <c r="E80" i="1"/>
  <c r="D80" i="1"/>
  <c r="C80" i="1"/>
  <c r="B80" i="1"/>
  <c r="B81" i="1" s="1"/>
  <c r="B83" i="1" s="1"/>
  <c r="AA79" i="1"/>
  <c r="Y78" i="1"/>
  <c r="Y81" i="1" s="1"/>
  <c r="Y83" i="1" s="1"/>
  <c r="X78" i="1"/>
  <c r="W78" i="1"/>
  <c r="W81" i="1" s="1"/>
  <c r="W83" i="1" s="1"/>
  <c r="V78" i="1"/>
  <c r="U78" i="1"/>
  <c r="U81" i="1" s="1"/>
  <c r="U83" i="1" s="1"/>
  <c r="T78" i="1"/>
  <c r="S78" i="1"/>
  <c r="S81" i="1" s="1"/>
  <c r="S83" i="1" s="1"/>
  <c r="R78" i="1"/>
  <c r="Q78" i="1"/>
  <c r="P78" i="1"/>
  <c r="O78" i="1"/>
  <c r="O81" i="1" s="1"/>
  <c r="O83" i="1" s="1"/>
  <c r="N78" i="1"/>
  <c r="N81" i="1" s="1"/>
  <c r="N83" i="1" s="1"/>
  <c r="M78" i="1"/>
  <c r="M81" i="1" s="1"/>
  <c r="M83" i="1" s="1"/>
  <c r="L78" i="1"/>
  <c r="K78" i="1"/>
  <c r="K81" i="1" s="1"/>
  <c r="K83" i="1" s="1"/>
  <c r="J78" i="1"/>
  <c r="I78" i="1"/>
  <c r="I81" i="1" s="1"/>
  <c r="I83" i="1" s="1"/>
  <c r="H78" i="1"/>
  <c r="G78" i="1"/>
  <c r="G81" i="1" s="1"/>
  <c r="G83" i="1" s="1"/>
  <c r="F78" i="1"/>
  <c r="E78" i="1"/>
  <c r="E81" i="1" s="1"/>
  <c r="E83" i="1" s="1"/>
  <c r="D78" i="1"/>
  <c r="C78" i="1"/>
  <c r="C81" i="1" s="1"/>
  <c r="C83" i="1" s="1"/>
  <c r="B78" i="1"/>
  <c r="Z77" i="1"/>
  <c r="AB77" i="1" s="1"/>
  <c r="Z72" i="1"/>
  <c r="AA72" i="1" s="1"/>
  <c r="Y70" i="1"/>
  <c r="Y60" i="1" s="1"/>
  <c r="X70" i="1"/>
  <c r="W70" i="1"/>
  <c r="V70" i="1"/>
  <c r="U70" i="1"/>
  <c r="U60" i="1" s="1"/>
  <c r="T70" i="1"/>
  <c r="S70" i="1"/>
  <c r="R70" i="1"/>
  <c r="Q70" i="1"/>
  <c r="Q60" i="1" s="1"/>
  <c r="P70" i="1"/>
  <c r="O70" i="1"/>
  <c r="O60" i="1" s="1"/>
  <c r="N70" i="1"/>
  <c r="M70" i="1"/>
  <c r="M60" i="1" s="1"/>
  <c r="L70" i="1"/>
  <c r="K70" i="1"/>
  <c r="J70" i="1"/>
  <c r="I70" i="1"/>
  <c r="I60" i="1" s="1"/>
  <c r="H70" i="1"/>
  <c r="G70" i="1"/>
  <c r="G60" i="1" s="1"/>
  <c r="F70" i="1"/>
  <c r="E70" i="1"/>
  <c r="E60" i="1" s="1"/>
  <c r="D70" i="1"/>
  <c r="C70" i="1"/>
  <c r="C60" i="1" s="1"/>
  <c r="B70" i="1"/>
  <c r="AA69" i="1"/>
  <c r="Y68" i="1"/>
  <c r="Y71" i="1" s="1"/>
  <c r="Y73" i="1" s="1"/>
  <c r="X68" i="1"/>
  <c r="X71" i="1" s="1"/>
  <c r="X73" i="1" s="1"/>
  <c r="W68" i="1"/>
  <c r="W71" i="1" s="1"/>
  <c r="W73" i="1" s="1"/>
  <c r="V68" i="1"/>
  <c r="U68" i="1"/>
  <c r="U71" i="1" s="1"/>
  <c r="U73" i="1" s="1"/>
  <c r="T68" i="1"/>
  <c r="T71" i="1" s="1"/>
  <c r="T73" i="1" s="1"/>
  <c r="S68" i="1"/>
  <c r="S71" i="1" s="1"/>
  <c r="S73" i="1" s="1"/>
  <c r="R68" i="1"/>
  <c r="Q68" i="1"/>
  <c r="Q71" i="1" s="1"/>
  <c r="Q73" i="1" s="1"/>
  <c r="P68" i="1"/>
  <c r="P71" i="1" s="1"/>
  <c r="P73" i="1" s="1"/>
  <c r="O68" i="1"/>
  <c r="O71" i="1" s="1"/>
  <c r="O73" i="1" s="1"/>
  <c r="N68" i="1"/>
  <c r="M68" i="1"/>
  <c r="M71" i="1" s="1"/>
  <c r="M73" i="1" s="1"/>
  <c r="L68" i="1"/>
  <c r="L71" i="1" s="1"/>
  <c r="L73" i="1" s="1"/>
  <c r="K68" i="1"/>
  <c r="K71" i="1" s="1"/>
  <c r="K73" i="1" s="1"/>
  <c r="J68" i="1"/>
  <c r="I68" i="1"/>
  <c r="I71" i="1" s="1"/>
  <c r="I73" i="1" s="1"/>
  <c r="H68" i="1"/>
  <c r="H71" i="1" s="1"/>
  <c r="H73" i="1" s="1"/>
  <c r="G68" i="1"/>
  <c r="G71" i="1" s="1"/>
  <c r="G73" i="1" s="1"/>
  <c r="F68" i="1"/>
  <c r="E68" i="1"/>
  <c r="E71" i="1" s="1"/>
  <c r="E73" i="1" s="1"/>
  <c r="D68" i="1"/>
  <c r="D71" i="1" s="1"/>
  <c r="D73" i="1" s="1"/>
  <c r="C68" i="1"/>
  <c r="C71" i="1" s="1"/>
  <c r="C73" i="1" s="1"/>
  <c r="B68" i="1"/>
  <c r="Z67" i="1"/>
  <c r="AB67" i="1" s="1"/>
  <c r="AA62" i="1"/>
  <c r="Z62" i="1"/>
  <c r="S60" i="1"/>
  <c r="H60" i="1"/>
  <c r="Y59" i="1"/>
  <c r="Y119" i="1" s="1"/>
  <c r="X59" i="1"/>
  <c r="X119" i="1" s="1"/>
  <c r="W59" i="1"/>
  <c r="V59" i="1"/>
  <c r="U59" i="1"/>
  <c r="T59" i="1"/>
  <c r="T119" i="1" s="1"/>
  <c r="S59" i="1"/>
  <c r="R59" i="1"/>
  <c r="Q59" i="1"/>
  <c r="Q119" i="1" s="1"/>
  <c r="P59" i="1"/>
  <c r="P119" i="1" s="1"/>
  <c r="O59" i="1"/>
  <c r="N59" i="1"/>
  <c r="M59" i="1"/>
  <c r="L59" i="1"/>
  <c r="L119" i="1" s="1"/>
  <c r="K59" i="1"/>
  <c r="J59" i="1"/>
  <c r="I59" i="1"/>
  <c r="I119" i="1" s="1"/>
  <c r="H59" i="1"/>
  <c r="H119" i="1" s="1"/>
  <c r="G59" i="1"/>
  <c r="F59" i="1"/>
  <c r="E59" i="1"/>
  <c r="D59" i="1"/>
  <c r="D119" i="1" s="1"/>
  <c r="C59" i="1"/>
  <c r="B59" i="1"/>
  <c r="U58" i="1"/>
  <c r="M58" i="1"/>
  <c r="Y57" i="1"/>
  <c r="X57" i="1"/>
  <c r="W57" i="1"/>
  <c r="W117" i="1" s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G117" i="1" s="1"/>
  <c r="F57" i="1"/>
  <c r="E57" i="1"/>
  <c r="D57" i="1"/>
  <c r="C57" i="1"/>
  <c r="B57" i="1"/>
  <c r="B117" i="1" s="1"/>
  <c r="Z52" i="1"/>
  <c r="Y50" i="1"/>
  <c r="X50" i="1"/>
  <c r="X51" i="1" s="1"/>
  <c r="X53" i="1" s="1"/>
  <c r="W50" i="1"/>
  <c r="V50" i="1"/>
  <c r="U50" i="1"/>
  <c r="T50" i="1"/>
  <c r="S50" i="1"/>
  <c r="R50" i="1"/>
  <c r="Q50" i="1"/>
  <c r="P50" i="1"/>
  <c r="P51" i="1" s="1"/>
  <c r="P53" i="1" s="1"/>
  <c r="O50" i="1"/>
  <c r="N50" i="1"/>
  <c r="M50" i="1"/>
  <c r="L50" i="1"/>
  <c r="K50" i="1"/>
  <c r="J50" i="1"/>
  <c r="I50" i="1"/>
  <c r="H50" i="1"/>
  <c r="H51" i="1" s="1"/>
  <c r="H53" i="1" s="1"/>
  <c r="G50" i="1"/>
  <c r="F50" i="1"/>
  <c r="E50" i="1"/>
  <c r="D50" i="1"/>
  <c r="C50" i="1"/>
  <c r="B50" i="1"/>
  <c r="AA49" i="1"/>
  <c r="Y48" i="1"/>
  <c r="Y51" i="1" s="1"/>
  <c r="Y53" i="1" s="1"/>
  <c r="X48" i="1"/>
  <c r="W48" i="1"/>
  <c r="V48" i="1"/>
  <c r="V51" i="1" s="1"/>
  <c r="V53" i="1" s="1"/>
  <c r="U48" i="1"/>
  <c r="U51" i="1" s="1"/>
  <c r="U53" i="1" s="1"/>
  <c r="T48" i="1"/>
  <c r="T51" i="1" s="1"/>
  <c r="T53" i="1" s="1"/>
  <c r="S48" i="1"/>
  <c r="R48" i="1"/>
  <c r="R51" i="1" s="1"/>
  <c r="R53" i="1" s="1"/>
  <c r="Q48" i="1"/>
  <c r="Q51" i="1" s="1"/>
  <c r="Q53" i="1" s="1"/>
  <c r="P48" i="1"/>
  <c r="O48" i="1"/>
  <c r="N48" i="1"/>
  <c r="N51" i="1" s="1"/>
  <c r="N53" i="1" s="1"/>
  <c r="M48" i="1"/>
  <c r="M51" i="1" s="1"/>
  <c r="M53" i="1" s="1"/>
  <c r="L48" i="1"/>
  <c r="L51" i="1" s="1"/>
  <c r="L53" i="1" s="1"/>
  <c r="K48" i="1"/>
  <c r="J48" i="1"/>
  <c r="J51" i="1" s="1"/>
  <c r="J53" i="1" s="1"/>
  <c r="I48" i="1"/>
  <c r="I51" i="1" s="1"/>
  <c r="I53" i="1" s="1"/>
  <c r="H48" i="1"/>
  <c r="G48" i="1"/>
  <c r="F48" i="1"/>
  <c r="F51" i="1" s="1"/>
  <c r="F53" i="1" s="1"/>
  <c r="E48" i="1"/>
  <c r="E51" i="1" s="1"/>
  <c r="E53" i="1" s="1"/>
  <c r="D48" i="1"/>
  <c r="D51" i="1" s="1"/>
  <c r="D53" i="1" s="1"/>
  <c r="C48" i="1"/>
  <c r="B48" i="1"/>
  <c r="B51" i="1" s="1"/>
  <c r="B53" i="1" s="1"/>
  <c r="Z47" i="1"/>
  <c r="AB42" i="1"/>
  <c r="AA42" i="1"/>
  <c r="Z42" i="1"/>
  <c r="W41" i="1"/>
  <c r="W43" i="1" s="1"/>
  <c r="V41" i="1"/>
  <c r="V43" i="1" s="1"/>
  <c r="O41" i="1"/>
  <c r="O43" i="1" s="1"/>
  <c r="N41" i="1"/>
  <c r="N43" i="1" s="1"/>
  <c r="G41" i="1"/>
  <c r="G43" i="1" s="1"/>
  <c r="F41" i="1"/>
  <c r="F43" i="1" s="1"/>
  <c r="Y40" i="1"/>
  <c r="X40" i="1"/>
  <c r="W40" i="1"/>
  <c r="V40" i="1"/>
  <c r="U40" i="1"/>
  <c r="T40" i="1"/>
  <c r="T20" i="1" s="1"/>
  <c r="S40" i="1"/>
  <c r="R40" i="1"/>
  <c r="Q40" i="1"/>
  <c r="P40" i="1"/>
  <c r="P20" i="1" s="1"/>
  <c r="O40" i="1"/>
  <c r="N40" i="1"/>
  <c r="M40" i="1"/>
  <c r="L40" i="1"/>
  <c r="L20" i="1" s="1"/>
  <c r="K40" i="1"/>
  <c r="J40" i="1"/>
  <c r="I40" i="1"/>
  <c r="H40" i="1"/>
  <c r="G40" i="1"/>
  <c r="F40" i="1"/>
  <c r="E40" i="1"/>
  <c r="D40" i="1"/>
  <c r="D20" i="1" s="1"/>
  <c r="C40" i="1"/>
  <c r="B40" i="1"/>
  <c r="AA39" i="1"/>
  <c r="Y38" i="1"/>
  <c r="Y18" i="1" s="1"/>
  <c r="X38" i="1"/>
  <c r="W38" i="1"/>
  <c r="V38" i="1"/>
  <c r="U38" i="1"/>
  <c r="T38" i="1"/>
  <c r="S38" i="1"/>
  <c r="S41" i="1" s="1"/>
  <c r="S43" i="1" s="1"/>
  <c r="R38" i="1"/>
  <c r="R41" i="1" s="1"/>
  <c r="R43" i="1" s="1"/>
  <c r="Q38" i="1"/>
  <c r="Q18" i="1" s="1"/>
  <c r="P38" i="1"/>
  <c r="O38" i="1"/>
  <c r="N38" i="1"/>
  <c r="M38" i="1"/>
  <c r="M18" i="1" s="1"/>
  <c r="L38" i="1"/>
  <c r="K38" i="1"/>
  <c r="K41" i="1" s="1"/>
  <c r="K43" i="1" s="1"/>
  <c r="J38" i="1"/>
  <c r="J41" i="1" s="1"/>
  <c r="J43" i="1" s="1"/>
  <c r="I38" i="1"/>
  <c r="H38" i="1"/>
  <c r="G38" i="1"/>
  <c r="F38" i="1"/>
  <c r="E38" i="1"/>
  <c r="E18" i="1" s="1"/>
  <c r="D38" i="1"/>
  <c r="C38" i="1"/>
  <c r="C41" i="1" s="1"/>
  <c r="C43" i="1" s="1"/>
  <c r="B38" i="1"/>
  <c r="B41" i="1" s="1"/>
  <c r="B43" i="1" s="1"/>
  <c r="AB37" i="1"/>
  <c r="AA37" i="1"/>
  <c r="Z37" i="1"/>
  <c r="Z32" i="1"/>
  <c r="T31" i="1"/>
  <c r="T33" i="1" s="1"/>
  <c r="L31" i="1"/>
  <c r="L33" i="1" s="1"/>
  <c r="D31" i="1"/>
  <c r="D33" i="1" s="1"/>
  <c r="Y30" i="1"/>
  <c r="Y31" i="1" s="1"/>
  <c r="Y33" i="1" s="1"/>
  <c r="X30" i="1"/>
  <c r="W30" i="1"/>
  <c r="V30" i="1"/>
  <c r="V20" i="1" s="1"/>
  <c r="U30" i="1"/>
  <c r="T30" i="1"/>
  <c r="S30" i="1"/>
  <c r="R30" i="1"/>
  <c r="R20" i="1" s="1"/>
  <c r="Q30" i="1"/>
  <c r="Q31" i="1" s="1"/>
  <c r="Q33" i="1" s="1"/>
  <c r="P30" i="1"/>
  <c r="O30" i="1"/>
  <c r="N30" i="1"/>
  <c r="N20" i="1" s="1"/>
  <c r="M30" i="1"/>
  <c r="L30" i="1"/>
  <c r="K30" i="1"/>
  <c r="J30" i="1"/>
  <c r="J20" i="1" s="1"/>
  <c r="I30" i="1"/>
  <c r="I31" i="1" s="1"/>
  <c r="I33" i="1" s="1"/>
  <c r="H30" i="1"/>
  <c r="G30" i="1"/>
  <c r="F30" i="1"/>
  <c r="F20" i="1" s="1"/>
  <c r="E30" i="1"/>
  <c r="D30" i="1"/>
  <c r="C30" i="1"/>
  <c r="B30" i="1"/>
  <c r="B20" i="1" s="1"/>
  <c r="AA29" i="1"/>
  <c r="Y28" i="1"/>
  <c r="X28" i="1"/>
  <c r="X31" i="1" s="1"/>
  <c r="X33" i="1" s="1"/>
  <c r="W28" i="1"/>
  <c r="V28" i="1"/>
  <c r="U28" i="1"/>
  <c r="U31" i="1" s="1"/>
  <c r="U33" i="1" s="1"/>
  <c r="T28" i="1"/>
  <c r="S28" i="1"/>
  <c r="R28" i="1"/>
  <c r="Q28" i="1"/>
  <c r="P28" i="1"/>
  <c r="P31" i="1" s="1"/>
  <c r="P33" i="1" s="1"/>
  <c r="O28" i="1"/>
  <c r="N28" i="1"/>
  <c r="M28" i="1"/>
  <c r="M31" i="1" s="1"/>
  <c r="M33" i="1" s="1"/>
  <c r="L28" i="1"/>
  <c r="K28" i="1"/>
  <c r="J28" i="1"/>
  <c r="I28" i="1"/>
  <c r="H28" i="1"/>
  <c r="H31" i="1" s="1"/>
  <c r="H33" i="1" s="1"/>
  <c r="G28" i="1"/>
  <c r="F28" i="1"/>
  <c r="E28" i="1"/>
  <c r="E31" i="1" s="1"/>
  <c r="E33" i="1" s="1"/>
  <c r="D28" i="1"/>
  <c r="C28" i="1"/>
  <c r="B28" i="1"/>
  <c r="Z27" i="1"/>
  <c r="AB22" i="1"/>
  <c r="AA22" i="1"/>
  <c r="X20" i="1"/>
  <c r="H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X18" i="1"/>
  <c r="U18" i="1"/>
  <c r="P18" i="1"/>
  <c r="I18" i="1"/>
  <c r="H18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214" i="1" l="1"/>
  <c r="O216" i="1" s="1"/>
  <c r="O171" i="1"/>
  <c r="W214" i="1"/>
  <c r="W216" i="1" s="1"/>
  <c r="Q20" i="1"/>
  <c r="Q21" i="1" s="1"/>
  <c r="Q23" i="1" s="1"/>
  <c r="K60" i="1"/>
  <c r="K120" i="1" s="1"/>
  <c r="AB72" i="1"/>
  <c r="Q194" i="1"/>
  <c r="Q196" i="1" s="1"/>
  <c r="Q171" i="1"/>
  <c r="B144" i="1"/>
  <c r="AB144" i="1" s="1"/>
  <c r="Z17" i="1"/>
  <c r="E20" i="1"/>
  <c r="E21" i="1" s="1"/>
  <c r="E23" i="1" s="1"/>
  <c r="U20" i="1"/>
  <c r="Z50" i="1"/>
  <c r="AA50" i="1" s="1"/>
  <c r="D60" i="1"/>
  <c r="D120" i="1" s="1"/>
  <c r="L60" i="1"/>
  <c r="L120" i="1" s="1"/>
  <c r="T60" i="1"/>
  <c r="T120" i="1" s="1"/>
  <c r="P91" i="1"/>
  <c r="P93" i="1" s="1"/>
  <c r="AB112" i="1"/>
  <c r="E171" i="1"/>
  <c r="B173" i="1"/>
  <c r="E173" i="1"/>
  <c r="E174" i="1" s="1"/>
  <c r="E176" i="1" s="1"/>
  <c r="I173" i="1"/>
  <c r="M173" i="1"/>
  <c r="Q173" i="1"/>
  <c r="U173" i="1"/>
  <c r="Z173" i="1" s="1"/>
  <c r="Y173" i="1"/>
  <c r="U21" i="1"/>
  <c r="U23" i="1" s="1"/>
  <c r="J233" i="1"/>
  <c r="C171" i="1"/>
  <c r="C174" i="1" s="1"/>
  <c r="C176" i="1" s="1"/>
  <c r="C214" i="1"/>
  <c r="C216" i="1" s="1"/>
  <c r="G214" i="1"/>
  <c r="G216" i="1" s="1"/>
  <c r="G171" i="1"/>
  <c r="S214" i="1"/>
  <c r="S216" i="1" s="1"/>
  <c r="S171" i="1"/>
  <c r="I20" i="1"/>
  <c r="I21" i="1" s="1"/>
  <c r="I23" i="1" s="1"/>
  <c r="Y20" i="1"/>
  <c r="Y21" i="1" s="1"/>
  <c r="Y23" i="1" s="1"/>
  <c r="Z19" i="1"/>
  <c r="AA19" i="1" s="1"/>
  <c r="D41" i="1"/>
  <c r="D43" i="1" s="1"/>
  <c r="H41" i="1"/>
  <c r="H43" i="1" s="1"/>
  <c r="L41" i="1"/>
  <c r="L43" i="1" s="1"/>
  <c r="P41" i="1"/>
  <c r="P43" i="1" s="1"/>
  <c r="T41" i="1"/>
  <c r="T43" i="1" s="1"/>
  <c r="X41" i="1"/>
  <c r="X43" i="1" s="1"/>
  <c r="C20" i="1"/>
  <c r="G20" i="1"/>
  <c r="G120" i="1" s="1"/>
  <c r="K20" i="1"/>
  <c r="O20" i="1"/>
  <c r="O120" i="1" s="1"/>
  <c r="S20" i="1"/>
  <c r="W20" i="1"/>
  <c r="W120" i="1" s="1"/>
  <c r="F117" i="1"/>
  <c r="J117" i="1"/>
  <c r="N117" i="1"/>
  <c r="R117" i="1"/>
  <c r="V117" i="1"/>
  <c r="E58" i="1"/>
  <c r="J81" i="1"/>
  <c r="J83" i="1" s="1"/>
  <c r="R81" i="1"/>
  <c r="R83" i="1" s="1"/>
  <c r="G111" i="1"/>
  <c r="G113" i="1" s="1"/>
  <c r="O111" i="1"/>
  <c r="O113" i="1" s="1"/>
  <c r="W111" i="1"/>
  <c r="W113" i="1" s="1"/>
  <c r="J134" i="1"/>
  <c r="J136" i="1" s="1"/>
  <c r="K171" i="1"/>
  <c r="D184" i="1"/>
  <c r="D186" i="1" s="1"/>
  <c r="D171" i="1"/>
  <c r="H184" i="1"/>
  <c r="H186" i="1" s="1"/>
  <c r="H171" i="1"/>
  <c r="L184" i="1"/>
  <c r="L186" i="1" s="1"/>
  <c r="L171" i="1"/>
  <c r="T184" i="1"/>
  <c r="T186" i="1" s="1"/>
  <c r="T171" i="1"/>
  <c r="X184" i="1"/>
  <c r="X186" i="1" s="1"/>
  <c r="X171" i="1"/>
  <c r="D131" i="1"/>
  <c r="H131" i="1"/>
  <c r="L131" i="1"/>
  <c r="P131" i="1"/>
  <c r="T131" i="1"/>
  <c r="T134" i="1" s="1"/>
  <c r="T136" i="1" s="1"/>
  <c r="X131" i="1"/>
  <c r="D154" i="1"/>
  <c r="D156" i="1" s="1"/>
  <c r="E230" i="1"/>
  <c r="I230" i="1"/>
  <c r="I240" i="1" s="1"/>
  <c r="U230" i="1"/>
  <c r="Y230" i="1"/>
  <c r="Z90" i="1"/>
  <c r="Z91" i="1" s="1"/>
  <c r="AB91" i="1" s="1"/>
  <c r="Z100" i="1"/>
  <c r="AA100" i="1" s="1"/>
  <c r="M131" i="1"/>
  <c r="Z132" i="1"/>
  <c r="E154" i="1"/>
  <c r="E156" i="1" s="1"/>
  <c r="I154" i="1"/>
  <c r="I156" i="1" s="1"/>
  <c r="M154" i="1"/>
  <c r="M156" i="1" s="1"/>
  <c r="Q154" i="1"/>
  <c r="Q156" i="1" s="1"/>
  <c r="U154" i="1"/>
  <c r="U156" i="1" s="1"/>
  <c r="Y154" i="1"/>
  <c r="Y156" i="1" s="1"/>
  <c r="B164" i="1"/>
  <c r="AB164" i="1" s="1"/>
  <c r="F164" i="1"/>
  <c r="F166" i="1" s="1"/>
  <c r="J164" i="1"/>
  <c r="J166" i="1" s="1"/>
  <c r="N164" i="1"/>
  <c r="N166" i="1" s="1"/>
  <c r="R164" i="1"/>
  <c r="R166" i="1" s="1"/>
  <c r="V164" i="1"/>
  <c r="V166" i="1" s="1"/>
  <c r="AB161" i="1"/>
  <c r="D164" i="1"/>
  <c r="D166" i="1" s="1"/>
  <c r="H133" i="1"/>
  <c r="L164" i="1"/>
  <c r="L166" i="1" s="1"/>
  <c r="T164" i="1"/>
  <c r="T166" i="1" s="1"/>
  <c r="X164" i="1"/>
  <c r="X166" i="1" s="1"/>
  <c r="M171" i="1"/>
  <c r="D232" i="1"/>
  <c r="D242" i="1" s="1"/>
  <c r="H232" i="1"/>
  <c r="H242" i="1" s="1"/>
  <c r="L232" i="1"/>
  <c r="T232" i="1"/>
  <c r="B204" i="1"/>
  <c r="B206" i="1" s="1"/>
  <c r="AB206" i="1" s="1"/>
  <c r="F204" i="1"/>
  <c r="F206" i="1" s="1"/>
  <c r="J204" i="1"/>
  <c r="J206" i="1" s="1"/>
  <c r="N204" i="1"/>
  <c r="N206" i="1" s="1"/>
  <c r="R204" i="1"/>
  <c r="R206" i="1" s="1"/>
  <c r="V204" i="1"/>
  <c r="V206" i="1" s="1"/>
  <c r="AB201" i="1"/>
  <c r="E214" i="1"/>
  <c r="E216" i="1" s="1"/>
  <c r="I214" i="1"/>
  <c r="I216" i="1" s="1"/>
  <c r="M214" i="1"/>
  <c r="M216" i="1" s="1"/>
  <c r="Q214" i="1"/>
  <c r="Q216" i="1" s="1"/>
  <c r="U214" i="1"/>
  <c r="U216" i="1" s="1"/>
  <c r="Y214" i="1"/>
  <c r="Y216" i="1" s="1"/>
  <c r="E224" i="1"/>
  <c r="E226" i="1" s="1"/>
  <c r="I224" i="1"/>
  <c r="I226" i="1" s="1"/>
  <c r="M224" i="1"/>
  <c r="M226" i="1" s="1"/>
  <c r="Q224" i="1"/>
  <c r="Q226" i="1" s="1"/>
  <c r="U224" i="1"/>
  <c r="U226" i="1" s="1"/>
  <c r="Y224" i="1"/>
  <c r="Y226" i="1" s="1"/>
  <c r="F111" i="1"/>
  <c r="F113" i="1" s="1"/>
  <c r="J111" i="1"/>
  <c r="J113" i="1" s="1"/>
  <c r="N111" i="1"/>
  <c r="N113" i="1" s="1"/>
  <c r="R111" i="1"/>
  <c r="R113" i="1" s="1"/>
  <c r="V111" i="1"/>
  <c r="V113" i="1" s="1"/>
  <c r="Z110" i="1"/>
  <c r="E131" i="1"/>
  <c r="E134" i="1" s="1"/>
  <c r="E136" i="1" s="1"/>
  <c r="Q131" i="1"/>
  <c r="Q134" i="1" s="1"/>
  <c r="Q136" i="1" s="1"/>
  <c r="J144" i="1"/>
  <c r="J146" i="1" s="1"/>
  <c r="R134" i="1"/>
  <c r="R136" i="1" s="1"/>
  <c r="B154" i="1"/>
  <c r="AB154" i="1" s="1"/>
  <c r="F154" i="1"/>
  <c r="F156" i="1" s="1"/>
  <c r="J154" i="1"/>
  <c r="J156" i="1" s="1"/>
  <c r="N154" i="1"/>
  <c r="N156" i="1" s="1"/>
  <c r="R154" i="1"/>
  <c r="R156" i="1" s="1"/>
  <c r="V154" i="1"/>
  <c r="V156" i="1" s="1"/>
  <c r="AB151" i="1"/>
  <c r="H154" i="1"/>
  <c r="H156" i="1" s="1"/>
  <c r="P154" i="1"/>
  <c r="P156" i="1" s="1"/>
  <c r="X154" i="1"/>
  <c r="X156" i="1" s="1"/>
  <c r="C164" i="1"/>
  <c r="C166" i="1" s="1"/>
  <c r="K164" i="1"/>
  <c r="K166" i="1" s="1"/>
  <c r="S164" i="1"/>
  <c r="S166" i="1" s="1"/>
  <c r="W164" i="1"/>
  <c r="W166" i="1" s="1"/>
  <c r="Y164" i="1"/>
  <c r="Y166" i="1" s="1"/>
  <c r="I171" i="1"/>
  <c r="I174" i="1" s="1"/>
  <c r="I176" i="1" s="1"/>
  <c r="Y171" i="1"/>
  <c r="Y231" i="1" s="1"/>
  <c r="C194" i="1"/>
  <c r="C196" i="1" s="1"/>
  <c r="G194" i="1"/>
  <c r="G196" i="1" s="1"/>
  <c r="S194" i="1"/>
  <c r="S196" i="1" s="1"/>
  <c r="W194" i="1"/>
  <c r="W196" i="1" s="1"/>
  <c r="O204" i="1"/>
  <c r="O206" i="1" s="1"/>
  <c r="B214" i="1"/>
  <c r="B216" i="1" s="1"/>
  <c r="AB216" i="1" s="1"/>
  <c r="F214" i="1"/>
  <c r="F216" i="1" s="1"/>
  <c r="J214" i="1"/>
  <c r="J216" i="1" s="1"/>
  <c r="N214" i="1"/>
  <c r="N216" i="1" s="1"/>
  <c r="R214" i="1"/>
  <c r="R216" i="1" s="1"/>
  <c r="V214" i="1"/>
  <c r="V216" i="1" s="1"/>
  <c r="AB211" i="1"/>
  <c r="B224" i="1"/>
  <c r="B226" i="1" s="1"/>
  <c r="AB226" i="1" s="1"/>
  <c r="F224" i="1"/>
  <c r="F226" i="1" s="1"/>
  <c r="J224" i="1"/>
  <c r="J226" i="1" s="1"/>
  <c r="N224" i="1"/>
  <c r="N226" i="1" s="1"/>
  <c r="R224" i="1"/>
  <c r="R226" i="1" s="1"/>
  <c r="V224" i="1"/>
  <c r="V226" i="1" s="1"/>
  <c r="AB221" i="1"/>
  <c r="K134" i="1"/>
  <c r="K136" i="1" s="1"/>
  <c r="S31" i="1"/>
  <c r="S33" i="1" s="1"/>
  <c r="S18" i="1"/>
  <c r="S21" i="1" s="1"/>
  <c r="S23" i="1" s="1"/>
  <c r="E118" i="1"/>
  <c r="F119" i="1"/>
  <c r="V119" i="1"/>
  <c r="X120" i="1"/>
  <c r="S51" i="1"/>
  <c r="S53" i="1" s="1"/>
  <c r="F71" i="1"/>
  <c r="F73" i="1" s="1"/>
  <c r="F58" i="1"/>
  <c r="N71" i="1"/>
  <c r="N73" i="1" s="1"/>
  <c r="N58" i="1"/>
  <c r="V71" i="1"/>
  <c r="V73" i="1" s="1"/>
  <c r="V58" i="1"/>
  <c r="T81" i="1"/>
  <c r="T83" i="1" s="1"/>
  <c r="B134" i="1"/>
  <c r="B136" i="1" s="1"/>
  <c r="AD169" i="1" s="1"/>
  <c r="F144" i="1"/>
  <c r="F146" i="1" s="1"/>
  <c r="F131" i="1"/>
  <c r="F134" i="1" s="1"/>
  <c r="F136" i="1" s="1"/>
  <c r="W21" i="1"/>
  <c r="W23" i="1" s="1"/>
  <c r="I41" i="1"/>
  <c r="I43" i="1" s="1"/>
  <c r="M41" i="1"/>
  <c r="M43" i="1" s="1"/>
  <c r="Z38" i="1"/>
  <c r="Q41" i="1"/>
  <c r="Q43" i="1" s="1"/>
  <c r="U41" i="1"/>
  <c r="U43" i="1" s="1"/>
  <c r="Y41" i="1"/>
  <c r="Y43" i="1" s="1"/>
  <c r="AB52" i="1"/>
  <c r="AA52" i="1"/>
  <c r="C117" i="1"/>
  <c r="K117" i="1"/>
  <c r="S117" i="1"/>
  <c r="I58" i="1"/>
  <c r="Q58" i="1"/>
  <c r="Y58" i="1"/>
  <c r="C58" i="1"/>
  <c r="C61" i="1" s="1"/>
  <c r="C63" i="1" s="1"/>
  <c r="G58" i="1"/>
  <c r="G118" i="1" s="1"/>
  <c r="K58" i="1"/>
  <c r="O58" i="1"/>
  <c r="S58" i="1"/>
  <c r="S61" i="1" s="1"/>
  <c r="S63" i="1" s="1"/>
  <c r="W58" i="1"/>
  <c r="E120" i="1"/>
  <c r="I120" i="1"/>
  <c r="Q120" i="1"/>
  <c r="U120" i="1"/>
  <c r="Y120" i="1"/>
  <c r="AA77" i="1"/>
  <c r="Z78" i="1"/>
  <c r="B91" i="1"/>
  <c r="B93" i="1" s="1"/>
  <c r="F91" i="1"/>
  <c r="F93" i="1" s="1"/>
  <c r="J91" i="1"/>
  <c r="J93" i="1" s="1"/>
  <c r="N91" i="1"/>
  <c r="N93" i="1" s="1"/>
  <c r="R91" i="1"/>
  <c r="R93" i="1" s="1"/>
  <c r="V91" i="1"/>
  <c r="V93" i="1" s="1"/>
  <c r="Z88" i="1"/>
  <c r="AB88" i="1" s="1"/>
  <c r="R144" i="1"/>
  <c r="R146" i="1" s="1"/>
  <c r="B156" i="1"/>
  <c r="AB156" i="1" s="1"/>
  <c r="D133" i="1"/>
  <c r="L133" i="1"/>
  <c r="T133" i="1"/>
  <c r="L154" i="1"/>
  <c r="L156" i="1" s="1"/>
  <c r="H164" i="1"/>
  <c r="H166" i="1" s="1"/>
  <c r="P164" i="1"/>
  <c r="P166" i="1" s="1"/>
  <c r="B166" i="1"/>
  <c r="AB166" i="1" s="1"/>
  <c r="C31" i="1"/>
  <c r="C33" i="1" s="1"/>
  <c r="C18" i="1"/>
  <c r="C21" i="1" s="1"/>
  <c r="C23" i="1" s="1"/>
  <c r="G31" i="1"/>
  <c r="G33" i="1" s="1"/>
  <c r="G18" i="1"/>
  <c r="K31" i="1"/>
  <c r="K33" i="1" s="1"/>
  <c r="K18" i="1"/>
  <c r="K21" i="1" s="1"/>
  <c r="K23" i="1" s="1"/>
  <c r="O31" i="1"/>
  <c r="O33" i="1" s="1"/>
  <c r="O18" i="1"/>
  <c r="W31" i="1"/>
  <c r="W33" i="1" s="1"/>
  <c r="W18" i="1"/>
  <c r="Z40" i="1"/>
  <c r="AA40" i="1" s="1"/>
  <c r="M20" i="1"/>
  <c r="Z48" i="1"/>
  <c r="AB48" i="1" s="1"/>
  <c r="M118" i="1"/>
  <c r="U118" i="1"/>
  <c r="B119" i="1"/>
  <c r="J119" i="1"/>
  <c r="N119" i="1"/>
  <c r="R119" i="1"/>
  <c r="Z59" i="1"/>
  <c r="H120" i="1"/>
  <c r="P120" i="1"/>
  <c r="AB82" i="1"/>
  <c r="AB97" i="1"/>
  <c r="AA17" i="1"/>
  <c r="AB32" i="1"/>
  <c r="AA32" i="1"/>
  <c r="C51" i="1"/>
  <c r="C53" i="1" s="1"/>
  <c r="G51" i="1"/>
  <c r="G53" i="1" s="1"/>
  <c r="K51" i="1"/>
  <c r="K53" i="1" s="1"/>
  <c r="O51" i="1"/>
  <c r="O53" i="1" s="1"/>
  <c r="W51" i="1"/>
  <c r="W53" i="1" s="1"/>
  <c r="AA48" i="1"/>
  <c r="H58" i="1"/>
  <c r="H118" i="1" s="1"/>
  <c r="P58" i="1"/>
  <c r="P118" i="1" s="1"/>
  <c r="X58" i="1"/>
  <c r="X118" i="1" s="1"/>
  <c r="C120" i="1"/>
  <c r="S120" i="1"/>
  <c r="B71" i="1"/>
  <c r="B73" i="1" s="1"/>
  <c r="AA68" i="1"/>
  <c r="B58" i="1"/>
  <c r="J71" i="1"/>
  <c r="J73" i="1" s="1"/>
  <c r="J58" i="1"/>
  <c r="R71" i="1"/>
  <c r="R73" i="1" s="1"/>
  <c r="R58" i="1"/>
  <c r="Z68" i="1"/>
  <c r="AB68" i="1" s="1"/>
  <c r="D81" i="1"/>
  <c r="D83" i="1" s="1"/>
  <c r="H81" i="1"/>
  <c r="H83" i="1" s="1"/>
  <c r="L81" i="1"/>
  <c r="L83" i="1" s="1"/>
  <c r="P81" i="1"/>
  <c r="P83" i="1" s="1"/>
  <c r="X81" i="1"/>
  <c r="X83" i="1" s="1"/>
  <c r="Z80" i="1"/>
  <c r="AA80" i="1" s="1"/>
  <c r="AA97" i="1"/>
  <c r="Z98" i="1"/>
  <c r="AB122" i="1"/>
  <c r="AA122" i="1"/>
  <c r="N144" i="1"/>
  <c r="N146" i="1" s="1"/>
  <c r="N131" i="1"/>
  <c r="N134" i="1" s="1"/>
  <c r="N136" i="1" s="1"/>
  <c r="V144" i="1"/>
  <c r="V146" i="1" s="1"/>
  <c r="V131" i="1"/>
  <c r="V134" i="1" s="1"/>
  <c r="V136" i="1" s="1"/>
  <c r="Z141" i="1"/>
  <c r="AB141" i="1" s="1"/>
  <c r="O21" i="1"/>
  <c r="O23" i="1" s="1"/>
  <c r="AB17" i="1"/>
  <c r="AB27" i="1"/>
  <c r="AA27" i="1"/>
  <c r="Z30" i="1"/>
  <c r="AA30" i="1" s="1"/>
  <c r="E41" i="1"/>
  <c r="E43" i="1" s="1"/>
  <c r="H21" i="1"/>
  <c r="H23" i="1" s="1"/>
  <c r="P21" i="1"/>
  <c r="P23" i="1" s="1"/>
  <c r="X21" i="1"/>
  <c r="X23" i="1" s="1"/>
  <c r="D18" i="1"/>
  <c r="D21" i="1" s="1"/>
  <c r="D23" i="1" s="1"/>
  <c r="L18" i="1"/>
  <c r="L21" i="1" s="1"/>
  <c r="L23" i="1" s="1"/>
  <c r="T18" i="1"/>
  <c r="T21" i="1" s="1"/>
  <c r="T23" i="1" s="1"/>
  <c r="M21" i="1"/>
  <c r="M23" i="1" s="1"/>
  <c r="B31" i="1"/>
  <c r="B33" i="1" s="1"/>
  <c r="B18" i="1"/>
  <c r="F31" i="1"/>
  <c r="F33" i="1" s="1"/>
  <c r="F18" i="1"/>
  <c r="F21" i="1" s="1"/>
  <c r="F23" i="1" s="1"/>
  <c r="J31" i="1"/>
  <c r="J33" i="1" s="1"/>
  <c r="J18" i="1"/>
  <c r="J21" i="1" s="1"/>
  <c r="J23" i="1" s="1"/>
  <c r="N31" i="1"/>
  <c r="N33" i="1" s="1"/>
  <c r="N18" i="1"/>
  <c r="N21" i="1" s="1"/>
  <c r="N23" i="1" s="1"/>
  <c r="R31" i="1"/>
  <c r="R33" i="1" s="1"/>
  <c r="R18" i="1"/>
  <c r="R21" i="1" s="1"/>
  <c r="R23" i="1" s="1"/>
  <c r="V31" i="1"/>
  <c r="V33" i="1" s="1"/>
  <c r="V18" i="1"/>
  <c r="V21" i="1" s="1"/>
  <c r="V23" i="1" s="1"/>
  <c r="Z28" i="1"/>
  <c r="AA38" i="1"/>
  <c r="AB47" i="1"/>
  <c r="AA47" i="1"/>
  <c r="AA51" i="1" s="1"/>
  <c r="D117" i="1"/>
  <c r="H117" i="1"/>
  <c r="H61" i="1"/>
  <c r="H63" i="1" s="1"/>
  <c r="L117" i="1"/>
  <c r="L121" i="1" s="1"/>
  <c r="L123" i="1" s="1"/>
  <c r="P117" i="1"/>
  <c r="P61" i="1"/>
  <c r="P63" i="1" s="1"/>
  <c r="T117" i="1"/>
  <c r="X117" i="1"/>
  <c r="D58" i="1"/>
  <c r="D118" i="1" s="1"/>
  <c r="L58" i="1"/>
  <c r="L118" i="1" s="1"/>
  <c r="T58" i="1"/>
  <c r="T118" i="1" s="1"/>
  <c r="E119" i="1"/>
  <c r="M119" i="1"/>
  <c r="U119" i="1"/>
  <c r="E61" i="1"/>
  <c r="E63" i="1" s="1"/>
  <c r="M61" i="1"/>
  <c r="M63" i="1" s="1"/>
  <c r="U61" i="1"/>
  <c r="U63" i="1" s="1"/>
  <c r="AB62" i="1"/>
  <c r="B60" i="1"/>
  <c r="F60" i="1"/>
  <c r="F120" i="1" s="1"/>
  <c r="J60" i="1"/>
  <c r="J120" i="1" s="1"/>
  <c r="J243" i="1" s="1"/>
  <c r="N60" i="1"/>
  <c r="N120" i="1" s="1"/>
  <c r="R60" i="1"/>
  <c r="R120" i="1" s="1"/>
  <c r="V60" i="1"/>
  <c r="V120" i="1" s="1"/>
  <c r="Z70" i="1"/>
  <c r="AA70" i="1" s="1"/>
  <c r="B111" i="1"/>
  <c r="B113" i="1" s="1"/>
  <c r="Z108" i="1"/>
  <c r="AB108" i="1" s="1"/>
  <c r="O117" i="1"/>
  <c r="H134" i="1"/>
  <c r="H136" i="1" s="1"/>
  <c r="L134" i="1"/>
  <c r="L136" i="1" s="1"/>
  <c r="P134" i="1"/>
  <c r="P136" i="1" s="1"/>
  <c r="AA132" i="1"/>
  <c r="X133" i="1"/>
  <c r="Z133" i="1" s="1"/>
  <c r="AA133" i="1" s="1"/>
  <c r="AA143" i="1"/>
  <c r="C233" i="1"/>
  <c r="C243" i="1" s="1"/>
  <c r="G233" i="1"/>
  <c r="K233" i="1"/>
  <c r="O233" i="1"/>
  <c r="S233" i="1"/>
  <c r="W233" i="1"/>
  <c r="L242" i="1"/>
  <c r="E117" i="1"/>
  <c r="I117" i="1"/>
  <c r="M117" i="1"/>
  <c r="Q117" i="1"/>
  <c r="U117" i="1"/>
  <c r="Y117" i="1"/>
  <c r="C119" i="1"/>
  <c r="G119" i="1"/>
  <c r="G121" i="1" s="1"/>
  <c r="G123" i="1" s="1"/>
  <c r="K119" i="1"/>
  <c r="O119" i="1"/>
  <c r="S119" i="1"/>
  <c r="W119" i="1"/>
  <c r="M134" i="1"/>
  <c r="M136" i="1" s="1"/>
  <c r="U134" i="1"/>
  <c r="U136" i="1" s="1"/>
  <c r="C144" i="1"/>
  <c r="C146" i="1" s="1"/>
  <c r="C131" i="1"/>
  <c r="C134" i="1" s="1"/>
  <c r="C136" i="1" s="1"/>
  <c r="G144" i="1"/>
  <c r="G146" i="1" s="1"/>
  <c r="G131" i="1"/>
  <c r="G231" i="1" s="1"/>
  <c r="G241" i="1" s="1"/>
  <c r="K144" i="1"/>
  <c r="K146" i="1" s="1"/>
  <c r="K131" i="1"/>
  <c r="O144" i="1"/>
  <c r="O146" i="1" s="1"/>
  <c r="O131" i="1"/>
  <c r="O231" i="1" s="1"/>
  <c r="S144" i="1"/>
  <c r="S146" i="1" s="1"/>
  <c r="S131" i="1"/>
  <c r="S134" i="1" s="1"/>
  <c r="S136" i="1" s="1"/>
  <c r="W144" i="1"/>
  <c r="W146" i="1" s="1"/>
  <c r="W131" i="1"/>
  <c r="W231" i="1" s="1"/>
  <c r="K231" i="1"/>
  <c r="P231" i="1"/>
  <c r="T242" i="1"/>
  <c r="B194" i="1"/>
  <c r="AB191" i="1"/>
  <c r="AA191" i="1"/>
  <c r="Z57" i="1"/>
  <c r="AA67" i="1"/>
  <c r="AA87" i="1"/>
  <c r="AA92" i="1"/>
  <c r="C101" i="1"/>
  <c r="C103" i="1" s="1"/>
  <c r="G101" i="1"/>
  <c r="G103" i="1" s="1"/>
  <c r="K101" i="1"/>
  <c r="K103" i="1" s="1"/>
  <c r="O101" i="1"/>
  <c r="O103" i="1" s="1"/>
  <c r="S101" i="1"/>
  <c r="S103" i="1" s="1"/>
  <c r="W101" i="1"/>
  <c r="W103" i="1" s="1"/>
  <c r="AB102" i="1"/>
  <c r="AA110" i="1"/>
  <c r="M230" i="1"/>
  <c r="M174" i="1"/>
  <c r="M176" i="1" s="1"/>
  <c r="Z170" i="1"/>
  <c r="AA170" i="1" s="1"/>
  <c r="Q230" i="1"/>
  <c r="Q174" i="1"/>
  <c r="Q176" i="1" s="1"/>
  <c r="U240" i="1"/>
  <c r="Y240" i="1"/>
  <c r="AB181" i="1"/>
  <c r="B171" i="1"/>
  <c r="B184" i="1"/>
  <c r="F171" i="1"/>
  <c r="F231" i="1" s="1"/>
  <c r="J171" i="1"/>
  <c r="J231" i="1" s="1"/>
  <c r="N171" i="1"/>
  <c r="N184" i="1"/>
  <c r="N186" i="1" s="1"/>
  <c r="R171" i="1"/>
  <c r="R231" i="1" s="1"/>
  <c r="R184" i="1"/>
  <c r="R186" i="1" s="1"/>
  <c r="V171" i="1"/>
  <c r="AA181" i="1"/>
  <c r="AA184" i="1" s="1"/>
  <c r="AA186" i="1" s="1"/>
  <c r="V184" i="1"/>
  <c r="V186" i="1" s="1"/>
  <c r="B230" i="1"/>
  <c r="B174" i="1"/>
  <c r="B176" i="1" s="1"/>
  <c r="AD228" i="1" s="1"/>
  <c r="F230" i="1"/>
  <c r="F174" i="1"/>
  <c r="F176" i="1" s="1"/>
  <c r="J230" i="1"/>
  <c r="N230" i="1"/>
  <c r="N174" i="1"/>
  <c r="N176" i="1" s="1"/>
  <c r="R230" i="1"/>
  <c r="V230" i="1"/>
  <c r="V174" i="1"/>
  <c r="V176" i="1" s="1"/>
  <c r="L231" i="1"/>
  <c r="L241" i="1" s="1"/>
  <c r="E232" i="1"/>
  <c r="I232" i="1"/>
  <c r="I242" i="1" s="1"/>
  <c r="M232" i="1"/>
  <c r="Z172" i="1"/>
  <c r="Z232" i="1" s="1"/>
  <c r="Q232" i="1"/>
  <c r="Q242" i="1" s="1"/>
  <c r="U232" i="1"/>
  <c r="U242" i="1" s="1"/>
  <c r="Y232" i="1"/>
  <c r="Y242" i="1" s="1"/>
  <c r="AA175" i="1"/>
  <c r="C184" i="1"/>
  <c r="C186" i="1" s="1"/>
  <c r="G184" i="1"/>
  <c r="G186" i="1" s="1"/>
  <c r="K184" i="1"/>
  <c r="K186" i="1" s="1"/>
  <c r="O184" i="1"/>
  <c r="O186" i="1" s="1"/>
  <c r="S184" i="1"/>
  <c r="S186" i="1" s="1"/>
  <c r="W184" i="1"/>
  <c r="W186" i="1" s="1"/>
  <c r="K194" i="1"/>
  <c r="K196" i="1" s="1"/>
  <c r="O194" i="1"/>
  <c r="O196" i="1" s="1"/>
  <c r="AA107" i="1"/>
  <c r="Z130" i="1"/>
  <c r="AA151" i="1"/>
  <c r="AA154" i="1" s="1"/>
  <c r="AA156" i="1" s="1"/>
  <c r="AA161" i="1"/>
  <c r="AA164" i="1" s="1"/>
  <c r="AA166" i="1" s="1"/>
  <c r="G174" i="1"/>
  <c r="G176" i="1" s="1"/>
  <c r="K174" i="1"/>
  <c r="K176" i="1" s="1"/>
  <c r="O174" i="1"/>
  <c r="O176" i="1" s="1"/>
  <c r="S174" i="1"/>
  <c r="S176" i="1" s="1"/>
  <c r="W174" i="1"/>
  <c r="W176" i="1" s="1"/>
  <c r="C231" i="1"/>
  <c r="H231" i="1"/>
  <c r="H241" i="1" s="1"/>
  <c r="S231" i="1"/>
  <c r="X231" i="1"/>
  <c r="AA172" i="1"/>
  <c r="B233" i="1"/>
  <c r="R233" i="1"/>
  <c r="R243" i="1" s="1"/>
  <c r="D230" i="1"/>
  <c r="H230" i="1"/>
  <c r="L230" i="1"/>
  <c r="P230" i="1"/>
  <c r="T230" i="1"/>
  <c r="X230" i="1"/>
  <c r="C232" i="1"/>
  <c r="C242" i="1" s="1"/>
  <c r="G232" i="1"/>
  <c r="K232" i="1"/>
  <c r="O232" i="1"/>
  <c r="O242" i="1" s="1"/>
  <c r="S232" i="1"/>
  <c r="S242" i="1" s="1"/>
  <c r="W232" i="1"/>
  <c r="I233" i="1"/>
  <c r="I234" i="1" s="1"/>
  <c r="I236" i="1" s="1"/>
  <c r="M233" i="1"/>
  <c r="Q233" i="1"/>
  <c r="Y233" i="1"/>
  <c r="Y243" i="1" s="1"/>
  <c r="AA194" i="1"/>
  <c r="AA196" i="1" s="1"/>
  <c r="D194" i="1"/>
  <c r="D196" i="1" s="1"/>
  <c r="H194" i="1"/>
  <c r="H196" i="1" s="1"/>
  <c r="L194" i="1"/>
  <c r="L196" i="1" s="1"/>
  <c r="P194" i="1"/>
  <c r="P196" i="1" s="1"/>
  <c r="T194" i="1"/>
  <c r="T196" i="1" s="1"/>
  <c r="X194" i="1"/>
  <c r="X196" i="1" s="1"/>
  <c r="P232" i="1"/>
  <c r="P242" i="1" s="1"/>
  <c r="X232" i="1"/>
  <c r="X242" i="1" s="1"/>
  <c r="F233" i="1"/>
  <c r="N233" i="1"/>
  <c r="V233" i="1"/>
  <c r="V243" i="1" s="1"/>
  <c r="D174" i="1"/>
  <c r="D176" i="1" s="1"/>
  <c r="H174" i="1"/>
  <c r="H176" i="1" s="1"/>
  <c r="L174" i="1"/>
  <c r="L176" i="1" s="1"/>
  <c r="P174" i="1"/>
  <c r="P176" i="1" s="1"/>
  <c r="T174" i="1"/>
  <c r="T176" i="1" s="1"/>
  <c r="X174" i="1"/>
  <c r="X176" i="1" s="1"/>
  <c r="AA204" i="1"/>
  <c r="AA206" i="1" s="1"/>
  <c r="C230" i="1"/>
  <c r="G230" i="1"/>
  <c r="K230" i="1"/>
  <c r="O230" i="1"/>
  <c r="S230" i="1"/>
  <c r="W230" i="1"/>
  <c r="E231" i="1"/>
  <c r="E241" i="1" s="1"/>
  <c r="I231" i="1"/>
  <c r="M231" i="1"/>
  <c r="Q231" i="1"/>
  <c r="U231" i="1"/>
  <c r="U241" i="1" s="1"/>
  <c r="B232" i="1"/>
  <c r="F232" i="1"/>
  <c r="J232" i="1"/>
  <c r="J242" i="1" s="1"/>
  <c r="N232" i="1"/>
  <c r="N242" i="1" s="1"/>
  <c r="R232" i="1"/>
  <c r="V232" i="1"/>
  <c r="D233" i="1"/>
  <c r="D243" i="1" s="1"/>
  <c r="H233" i="1"/>
  <c r="L233" i="1"/>
  <c r="L243" i="1" s="1"/>
  <c r="P233" i="1"/>
  <c r="P243" i="1" s="1"/>
  <c r="T233" i="1"/>
  <c r="T243" i="1" s="1"/>
  <c r="AB204" i="1"/>
  <c r="AB214" i="1"/>
  <c r="AB224" i="1"/>
  <c r="AA201" i="1"/>
  <c r="AA211" i="1"/>
  <c r="AA214" i="1" s="1"/>
  <c r="AA216" i="1" s="1"/>
  <c r="AA221" i="1"/>
  <c r="AA224" i="1" s="1"/>
  <c r="AA226" i="1" s="1"/>
  <c r="AA245" i="1"/>
  <c r="AA53" i="1" l="1"/>
  <c r="E233" i="1"/>
  <c r="V231" i="1"/>
  <c r="O241" i="1"/>
  <c r="W243" i="1"/>
  <c r="G243" i="1"/>
  <c r="T121" i="1"/>
  <c r="T123" i="1" s="1"/>
  <c r="B146" i="1"/>
  <c r="G61" i="1"/>
  <c r="G63" i="1" s="1"/>
  <c r="AA90" i="1"/>
  <c r="U174" i="1"/>
  <c r="U176" i="1" s="1"/>
  <c r="D231" i="1"/>
  <c r="F242" i="1"/>
  <c r="R242" i="1"/>
  <c r="F243" i="1"/>
  <c r="E242" i="1"/>
  <c r="Y174" i="1"/>
  <c r="Y176" i="1" s="1"/>
  <c r="X134" i="1"/>
  <c r="X136" i="1" s="1"/>
  <c r="Z81" i="1"/>
  <c r="AB81" i="1" s="1"/>
  <c r="AA41" i="1"/>
  <c r="AA43" i="1" s="1"/>
  <c r="G21" i="1"/>
  <c r="G23" i="1" s="1"/>
  <c r="D134" i="1"/>
  <c r="D136" i="1" s="1"/>
  <c r="W134" i="1"/>
  <c r="W136" i="1" s="1"/>
  <c r="K243" i="1"/>
  <c r="U233" i="1"/>
  <c r="X233" i="1"/>
  <c r="X243" i="1" s="1"/>
  <c r="Z242" i="1"/>
  <c r="U121" i="1"/>
  <c r="U123" i="1" s="1"/>
  <c r="E121" i="1"/>
  <c r="E123" i="1" s="1"/>
  <c r="O243" i="1"/>
  <c r="D241" i="1"/>
  <c r="Z119" i="1"/>
  <c r="Z20" i="1"/>
  <c r="AA20" i="1" s="1"/>
  <c r="O118" i="1"/>
  <c r="T231" i="1"/>
  <c r="T241" i="1" s="1"/>
  <c r="K240" i="1"/>
  <c r="K234" i="1"/>
  <c r="K236" i="1" s="1"/>
  <c r="B120" i="1"/>
  <c r="AB146" i="1"/>
  <c r="B149" i="1"/>
  <c r="W240" i="1"/>
  <c r="W234" i="1"/>
  <c r="W236" i="1" s="1"/>
  <c r="G240" i="1"/>
  <c r="G234" i="1"/>
  <c r="G236" i="1" s="1"/>
  <c r="I243" i="1"/>
  <c r="E240" i="1"/>
  <c r="Z31" i="1"/>
  <c r="B242" i="1"/>
  <c r="AA232" i="1"/>
  <c r="N243" i="1"/>
  <c r="U243" i="1"/>
  <c r="X241" i="1"/>
  <c r="AA130" i="1"/>
  <c r="M242" i="1"/>
  <c r="R174" i="1"/>
  <c r="R176" i="1" s="1"/>
  <c r="AB184" i="1"/>
  <c r="B186" i="1"/>
  <c r="AB186" i="1" s="1"/>
  <c r="M234" i="1"/>
  <c r="M236" i="1" s="1"/>
  <c r="M240" i="1"/>
  <c r="E234" i="1"/>
  <c r="E236" i="1" s="1"/>
  <c r="AA71" i="1"/>
  <c r="AA73" i="1" s="1"/>
  <c r="X121" i="1"/>
  <c r="X123" i="1" s="1"/>
  <c r="P121" i="1"/>
  <c r="P123" i="1" s="1"/>
  <c r="H121" i="1"/>
  <c r="H123" i="1" s="1"/>
  <c r="B21" i="1"/>
  <c r="B23" i="1" s="1"/>
  <c r="AA141" i="1"/>
  <c r="AA144" i="1" s="1"/>
  <c r="AA146" i="1" s="1"/>
  <c r="AB98" i="1"/>
  <c r="AA98" i="1"/>
  <c r="AA101" i="1" s="1"/>
  <c r="AA103" i="1" s="1"/>
  <c r="Z101" i="1"/>
  <c r="AA119" i="1"/>
  <c r="G134" i="1"/>
  <c r="G136" i="1" s="1"/>
  <c r="AA88" i="1"/>
  <c r="Z60" i="1"/>
  <c r="Z120" i="1" s="1"/>
  <c r="W118" i="1"/>
  <c r="W121" i="1" s="1"/>
  <c r="W123" i="1" s="1"/>
  <c r="I118" i="1"/>
  <c r="I61" i="1"/>
  <c r="I63" i="1" s="1"/>
  <c r="O61" i="1"/>
  <c r="O63" i="1" s="1"/>
  <c r="N118" i="1"/>
  <c r="N121" i="1" s="1"/>
  <c r="N123" i="1" s="1"/>
  <c r="N61" i="1"/>
  <c r="N63" i="1" s="1"/>
  <c r="Z131" i="1"/>
  <c r="Z233" i="1"/>
  <c r="Z243" i="1" s="1"/>
  <c r="AA173" i="1"/>
  <c r="L240" i="1"/>
  <c r="L244" i="1" s="1"/>
  <c r="L246" i="1" s="1"/>
  <c r="L234" i="1"/>
  <c r="L236" i="1" s="1"/>
  <c r="B240" i="1"/>
  <c r="U244" i="1"/>
  <c r="U246" i="1" s="1"/>
  <c r="Z230" i="1"/>
  <c r="D121" i="1"/>
  <c r="D123" i="1" s="1"/>
  <c r="Z58" i="1"/>
  <c r="Z18" i="1"/>
  <c r="AA18" i="1" s="1"/>
  <c r="AA21" i="1" s="1"/>
  <c r="AA23" i="1" s="1"/>
  <c r="AA78" i="1"/>
  <c r="AB78" i="1"/>
  <c r="Y118" i="1"/>
  <c r="Y61" i="1"/>
  <c r="Y63" i="1" s="1"/>
  <c r="V118" i="1"/>
  <c r="V121" i="1" s="1"/>
  <c r="V123" i="1" s="1"/>
  <c r="V61" i="1"/>
  <c r="V63" i="1" s="1"/>
  <c r="F118" i="1"/>
  <c r="F121" i="1" s="1"/>
  <c r="F123" i="1" s="1"/>
  <c r="F61" i="1"/>
  <c r="F63" i="1" s="1"/>
  <c r="V242" i="1"/>
  <c r="X240" i="1"/>
  <c r="X234" i="1"/>
  <c r="X236" i="1" s="1"/>
  <c r="H240" i="1"/>
  <c r="H244" i="1" s="1"/>
  <c r="H246" i="1" s="1"/>
  <c r="H234" i="1"/>
  <c r="H236" i="1" s="1"/>
  <c r="V234" i="1"/>
  <c r="V236" i="1" s="1"/>
  <c r="V240" i="1"/>
  <c r="N240" i="1"/>
  <c r="F234" i="1"/>
  <c r="F236" i="1" s="1"/>
  <c r="F240" i="1"/>
  <c r="F241" i="1"/>
  <c r="U234" i="1"/>
  <c r="U236" i="1" s="1"/>
  <c r="AA91" i="1"/>
  <c r="AA93" i="1" s="1"/>
  <c r="AA108" i="1"/>
  <c r="Z71" i="1"/>
  <c r="X61" i="1"/>
  <c r="X63" i="1" s="1"/>
  <c r="J118" i="1"/>
  <c r="J121" i="1" s="1"/>
  <c r="J123" i="1" s="1"/>
  <c r="J61" i="1"/>
  <c r="J63" i="1" s="1"/>
  <c r="AA59" i="1"/>
  <c r="O134" i="1"/>
  <c r="O136" i="1" s="1"/>
  <c r="AA81" i="1"/>
  <c r="AA83" i="1" s="1"/>
  <c r="K118" i="1"/>
  <c r="K241" i="1" s="1"/>
  <c r="Q118" i="1"/>
  <c r="Q241" i="1" s="1"/>
  <c r="Q61" i="1"/>
  <c r="Q63" i="1" s="1"/>
  <c r="AB38" i="1"/>
  <c r="Z41" i="1"/>
  <c r="M241" i="1"/>
  <c r="S240" i="1"/>
  <c r="S234" i="1"/>
  <c r="S236" i="1" s="1"/>
  <c r="C240" i="1"/>
  <c r="C234" i="1"/>
  <c r="C236" i="1" s="1"/>
  <c r="E243" i="1"/>
  <c r="K242" i="1"/>
  <c r="T240" i="1"/>
  <c r="D240" i="1"/>
  <c r="D244" i="1" s="1"/>
  <c r="D246" i="1" s="1"/>
  <c r="D234" i="1"/>
  <c r="D236" i="1" s="1"/>
  <c r="J174" i="1"/>
  <c r="J176" i="1" s="1"/>
  <c r="H243" i="1"/>
  <c r="Y241" i="1"/>
  <c r="Y244" i="1" s="1"/>
  <c r="Y246" i="1" s="1"/>
  <c r="I241" i="1"/>
  <c r="I244" i="1" s="1"/>
  <c r="I246" i="1" s="1"/>
  <c r="O240" i="1"/>
  <c r="O234" i="1"/>
  <c r="O236" i="1" s="1"/>
  <c r="Q243" i="1"/>
  <c r="W242" i="1"/>
  <c r="G242" i="1"/>
  <c r="P240" i="1"/>
  <c r="P234" i="1"/>
  <c r="P236" i="1" s="1"/>
  <c r="AA111" i="1"/>
  <c r="AA113" i="1" s="1"/>
  <c r="R234" i="1"/>
  <c r="R236" i="1" s="1"/>
  <c r="R240" i="1"/>
  <c r="J234" i="1"/>
  <c r="J236" i="1" s="1"/>
  <c r="J240" i="1"/>
  <c r="N231" i="1"/>
  <c r="Z171" i="1"/>
  <c r="B231" i="1"/>
  <c r="B234" i="1" s="1"/>
  <c r="B236" i="1" s="1"/>
  <c r="Y234" i="1"/>
  <c r="Y236" i="1" s="1"/>
  <c r="Q234" i="1"/>
  <c r="Q236" i="1" s="1"/>
  <c r="Q240" i="1"/>
  <c r="Z111" i="1"/>
  <c r="Z117" i="1"/>
  <c r="AB57" i="1"/>
  <c r="AA57" i="1"/>
  <c r="B196" i="1"/>
  <c r="AB196" i="1" s="1"/>
  <c r="AB194" i="1"/>
  <c r="P241" i="1"/>
  <c r="Y121" i="1"/>
  <c r="Y123" i="1" s="1"/>
  <c r="I121" i="1"/>
  <c r="I123" i="1" s="1"/>
  <c r="S243" i="1"/>
  <c r="O121" i="1"/>
  <c r="O123" i="1" s="1"/>
  <c r="Z93" i="1"/>
  <c r="AB93" i="1" s="1"/>
  <c r="T61" i="1"/>
  <c r="T63" i="1" s="1"/>
  <c r="L61" i="1"/>
  <c r="L63" i="1" s="1"/>
  <c r="D61" i="1"/>
  <c r="D63" i="1" s="1"/>
  <c r="Z51" i="1"/>
  <c r="AB28" i="1"/>
  <c r="AA28" i="1"/>
  <c r="AA31" i="1" s="1"/>
  <c r="AA33" i="1" s="1"/>
  <c r="R118" i="1"/>
  <c r="R121" i="1" s="1"/>
  <c r="R123" i="1" s="1"/>
  <c r="R61" i="1"/>
  <c r="R63" i="1" s="1"/>
  <c r="B118" i="1"/>
  <c r="AA58" i="1"/>
  <c r="B61" i="1"/>
  <c r="B63" i="1" s="1"/>
  <c r="M120" i="1"/>
  <c r="M243" i="1" s="1"/>
  <c r="S118" i="1"/>
  <c r="S121" i="1" s="1"/>
  <c r="S123" i="1" s="1"/>
  <c r="C118" i="1"/>
  <c r="C241" i="1" s="1"/>
  <c r="W61" i="1"/>
  <c r="W63" i="1" s="1"/>
  <c r="K61" i="1"/>
  <c r="K63" i="1" s="1"/>
  <c r="C121" i="1"/>
  <c r="C123" i="1" s="1"/>
  <c r="T234" i="1" l="1"/>
  <c r="T236" i="1" s="1"/>
  <c r="Z83" i="1"/>
  <c r="AB83" i="1" s="1"/>
  <c r="E244" i="1"/>
  <c r="E246" i="1" s="1"/>
  <c r="N241" i="1"/>
  <c r="O244" i="1"/>
  <c r="O246" i="1" s="1"/>
  <c r="T244" i="1"/>
  <c r="T246" i="1" s="1"/>
  <c r="X244" i="1"/>
  <c r="X246" i="1" s="1"/>
  <c r="AA242" i="1"/>
  <c r="Z113" i="1"/>
  <c r="AB113" i="1" s="1"/>
  <c r="AB111" i="1"/>
  <c r="C244" i="1"/>
  <c r="C246" i="1" s="1"/>
  <c r="AB117" i="1"/>
  <c r="AA117" i="1"/>
  <c r="Z231" i="1"/>
  <c r="Z234" i="1" s="1"/>
  <c r="AB171" i="1"/>
  <c r="S241" i="1"/>
  <c r="S244" i="1" s="1"/>
  <c r="S246" i="1" s="1"/>
  <c r="Q121" i="1"/>
  <c r="Q123" i="1" s="1"/>
  <c r="F244" i="1"/>
  <c r="F246" i="1" s="1"/>
  <c r="Z118" i="1"/>
  <c r="AB118" i="1" s="1"/>
  <c r="AB58" i="1"/>
  <c r="Z240" i="1"/>
  <c r="M121" i="1"/>
  <c r="M123" i="1" s="1"/>
  <c r="AB31" i="1"/>
  <c r="Z33" i="1"/>
  <c r="AB33" i="1" s="1"/>
  <c r="AA60" i="1"/>
  <c r="AA233" i="1"/>
  <c r="AB51" i="1"/>
  <c r="Z53" i="1"/>
  <c r="AB53" i="1" s="1"/>
  <c r="AA61" i="1"/>
  <c r="AA63" i="1" s="1"/>
  <c r="Z43" i="1"/>
  <c r="AB43" i="1" s="1"/>
  <c r="AB41" i="1"/>
  <c r="AA118" i="1"/>
  <c r="B121" i="1"/>
  <c r="B123" i="1" s="1"/>
  <c r="AA171" i="1"/>
  <c r="AA174" i="1" s="1"/>
  <c r="AA176" i="1" s="1"/>
  <c r="V241" i="1"/>
  <c r="V244" i="1" s="1"/>
  <c r="V246" i="1" s="1"/>
  <c r="P244" i="1"/>
  <c r="P246" i="1" s="1"/>
  <c r="AB71" i="1"/>
  <c r="Z73" i="1"/>
  <c r="AB73" i="1" s="1"/>
  <c r="N244" i="1"/>
  <c r="N246" i="1" s="1"/>
  <c r="K121" i="1"/>
  <c r="K123" i="1" s="1"/>
  <c r="AA240" i="1"/>
  <c r="AB131" i="1"/>
  <c r="AA131" i="1"/>
  <c r="AA134" i="1" s="1"/>
  <c r="AA136" i="1" s="1"/>
  <c r="AB101" i="1"/>
  <c r="Z103" i="1"/>
  <c r="AB103" i="1" s="1"/>
  <c r="Z134" i="1"/>
  <c r="R241" i="1"/>
  <c r="R244" i="1" s="1"/>
  <c r="R246" i="1" s="1"/>
  <c r="G244" i="1"/>
  <c r="G246" i="1" s="1"/>
  <c r="J241" i="1"/>
  <c r="K244" i="1"/>
  <c r="K246" i="1" s="1"/>
  <c r="Z61" i="1"/>
  <c r="Q244" i="1"/>
  <c r="Q246" i="1" s="1"/>
  <c r="B241" i="1"/>
  <c r="AA231" i="1"/>
  <c r="J244" i="1"/>
  <c r="J246" i="1" s="1"/>
  <c r="N234" i="1"/>
  <c r="N236" i="1" s="1"/>
  <c r="AB18" i="1"/>
  <c r="Z21" i="1"/>
  <c r="Z174" i="1"/>
  <c r="AA230" i="1"/>
  <c r="AA234" i="1" s="1"/>
  <c r="AA236" i="1" s="1"/>
  <c r="M244" i="1"/>
  <c r="M246" i="1" s="1"/>
  <c r="W241" i="1"/>
  <c r="W244" i="1" s="1"/>
  <c r="W246" i="1" s="1"/>
  <c r="AA120" i="1"/>
  <c r="B243" i="1"/>
  <c r="AA243" i="1" s="1"/>
  <c r="AB21" i="1" l="1"/>
  <c r="Z23" i="1"/>
  <c r="AB23" i="1" s="1"/>
  <c r="AB234" i="1"/>
  <c r="Z236" i="1"/>
  <c r="AB236" i="1" s="1"/>
  <c r="Z241" i="1"/>
  <c r="AB241" i="1" s="1"/>
  <c r="AB231" i="1"/>
  <c r="AB174" i="1"/>
  <c r="Z176" i="1"/>
  <c r="B244" i="1"/>
  <c r="B246" i="1" s="1"/>
  <c r="B253" i="1" s="1"/>
  <c r="AA121" i="1"/>
  <c r="AA123" i="1" s="1"/>
  <c r="AB61" i="1"/>
  <c r="Z63" i="1"/>
  <c r="AB63" i="1" s="1"/>
  <c r="Z136" i="1"/>
  <c r="AB134" i="1"/>
  <c r="Z121" i="1"/>
  <c r="AA257" i="1" l="1"/>
  <c r="AD239" i="1"/>
  <c r="AB136" i="1"/>
  <c r="AA241" i="1"/>
  <c r="AA244" i="1" s="1"/>
  <c r="AA246" i="1" s="1"/>
  <c r="AB121" i="1"/>
  <c r="Z123" i="1"/>
  <c r="AB123" i="1" s="1"/>
  <c r="AA258" i="1"/>
  <c r="AB176" i="1"/>
  <c r="Z244" i="1"/>
  <c r="AB244" i="1" l="1"/>
  <c r="Z246" i="1"/>
  <c r="AB246" i="1" l="1"/>
  <c r="Z252" i="1"/>
</calcChain>
</file>

<file path=xl/sharedStrings.xml><?xml version="1.0" encoding="utf-8"?>
<sst xmlns="http://schemas.openxmlformats.org/spreadsheetml/2006/main" count="256" uniqueCount="65">
  <si>
    <t>DEPARTMENT OF SOCIAL WELFARE AND DEVELOPMENT</t>
  </si>
  <si>
    <t>STATUS OF ALLOTMENT, OBLIGATIONS INCURRED AND BALANCES</t>
  </si>
  <si>
    <t>FUND 102</t>
  </si>
  <si>
    <t>CONTINUING APPROPRIATIONS</t>
  </si>
  <si>
    <t>CONSOLIDATED</t>
  </si>
  <si>
    <t>SUMMARY</t>
  </si>
  <si>
    <t>As of December 31, 2016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</si>
  <si>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</si>
  <si>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</si>
  <si>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</si>
  <si>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</si>
  <si>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</si>
  <si>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</si>
  <si>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</si>
  <si>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</si>
  <si>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</si>
  <si>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</si>
  <si>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</si>
  <si>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</si>
  <si>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</si>
  <si>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</si>
  <si>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</si>
  <si>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</si>
  <si>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</si>
  <si>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</si>
  <si>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</si>
  <si>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</si>
  <si>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</si>
  <si>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</si>
  <si>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</si>
  <si>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</si>
  <si>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</si>
  <si>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</si>
  <si>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</si>
  <si>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</si>
  <si>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</si>
  <si>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</si>
  <si>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</si>
  <si>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</si>
  <si>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</si>
  <si>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</si>
  <si>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</si>
  <si>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</si>
  <si>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</si>
  <si>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</si>
  <si>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</si>
  <si>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TOTAL, REGULAR APPROPRIATIONS</t>
  </si>
  <si>
    <t>Regular Appropriations</t>
  </si>
  <si>
    <t>MCC-GOP</t>
  </si>
  <si>
    <t>sum-co and cmf others fo allotment</t>
  </si>
  <si>
    <t>NCDDP-GOP</t>
  </si>
  <si>
    <t>NCDDP-IBRD</t>
  </si>
  <si>
    <t>NCDDP-ADB</t>
  </si>
  <si>
    <t>SUMMARY - FUND 102 CONTINUING APPROPRIATIONS</t>
  </si>
  <si>
    <t>FO ALLOTMENT</t>
  </si>
  <si>
    <t>mcc</t>
  </si>
  <si>
    <t>ncddp</t>
  </si>
  <si>
    <t>Prepared by:</t>
  </si>
  <si>
    <t>Noted by:</t>
  </si>
  <si>
    <t>LADY ANN C. YAP</t>
  </si>
  <si>
    <t>ELMER M. TOLENTINO</t>
  </si>
  <si>
    <t xml:space="preserve">                    DESEREE D. FAJARDO</t>
  </si>
  <si>
    <t xml:space="preserve">Administrative Assistant II </t>
  </si>
  <si>
    <t>OIC - Budget Division</t>
  </si>
  <si>
    <t xml:space="preserve">     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</si>
</sst>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_);\(0\)"/>
    <numFmt numFmtId="166" formatCode="_(* #,##0.00_);_(* \(#,##0.00\);_(* \-??_);_(@_)"/>
    <numFmt numFmtId="167" formatCode="mm/dd/yy;@"/>
    <numFmt numFmtId="168" formatCode="_(&quot;$&quot;* #,##0.00_);_(&quot;$&quot;* \(#,##0.00\);_(&quot;$&quot;* &quot;-&quot;??_);_(@_)"/>
    <numFmt numFmtId="169" formatCode="[$-409]General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3"/>
      <color theme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62"/>
      <name val="Cambria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1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0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4" fillId="0" borderId="0" applyFill="0" applyBorder="0" applyAlignment="0" applyProtection="0"/>
    <xf numFmtId="0" fontId="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2" fillId="0" borderId="0" applyFill="0" applyBorder="0" applyAlignment="0" applyProtection="0"/>
    <xf numFmtId="164" fontId="14" fillId="0" borderId="0" applyFont="0" applyFill="0" applyBorder="0" applyAlignment="0" applyProtection="0"/>
    <xf numFmtId="165" fontId="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2"/>
    <xf numFmtId="0" fontId="2" fillId="0" borderId="0" xfId="2" applyAlignment="1">
      <alignment vertical="center"/>
    </xf>
    <xf numFmtId="164" fontId="2" fillId="0" borderId="0" xfId="1"/>
    <xf numFmtId="10" fontId="2" fillId="0" borderId="0" xfId="1" applyNumberFormat="1"/>
    <xf numFmtId="0" fontId="3" fillId="0" borderId="0" xfId="2" applyFont="1" applyAlignment="1">
      <alignment horizontal="center"/>
    </xf>
    <xf numFmtId="164" fontId="4" fillId="0" borderId="6" xfId="1" applyFont="1" applyBorder="1" applyAlignment="1">
      <alignment horizontal="center" vertical="justify"/>
    </xf>
    <xf numFmtId="164" fontId="6" fillId="0" borderId="6" xfId="1" applyFont="1" applyBorder="1" applyAlignment="1">
      <alignment horizontal="center" vertical="justify"/>
    </xf>
    <xf numFmtId="164" fontId="4" fillId="0" borderId="9" xfId="1" applyFont="1" applyBorder="1" applyAlignment="1">
      <alignment horizontal="center" vertical="justify"/>
    </xf>
    <xf numFmtId="164" fontId="6" fillId="0" borderId="9" xfId="1" applyFont="1" applyBorder="1" applyAlignment="1">
      <alignment horizontal="center" vertical="justify"/>
    </xf>
    <xf numFmtId="164" fontId="4" fillId="0" borderId="9" xfId="1" quotePrefix="1" applyFont="1" applyBorder="1" applyAlignment="1">
      <alignment horizontal="center" vertical="justify"/>
    </xf>
    <xf numFmtId="0" fontId="7" fillId="0" borderId="5" xfId="2" applyFont="1" applyBorder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4" fillId="0" borderId="5" xfId="2" applyFont="1" applyBorder="1"/>
    <xf numFmtId="164" fontId="8" fillId="0" borderId="6" xfId="1" applyFont="1" applyBorder="1"/>
    <xf numFmtId="164" fontId="8" fillId="0" borderId="7" xfId="1" applyFont="1" applyBorder="1"/>
    <xf numFmtId="0" fontId="8" fillId="0" borderId="0" xfId="2" applyFont="1"/>
    <xf numFmtId="0" fontId="9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4" fillId="0" borderId="11" xfId="2" applyFont="1" applyBorder="1" applyAlignment="1">
      <alignment horizontal="left"/>
    </xf>
    <xf numFmtId="164" fontId="8" fillId="0" borderId="12" xfId="1" applyFont="1" applyBorder="1"/>
    <xf numFmtId="10" fontId="8" fillId="0" borderId="12" xfId="1" applyNumberFormat="1" applyFont="1" applyBorder="1"/>
    <xf numFmtId="0" fontId="4" fillId="0" borderId="5" xfId="2" applyFont="1" applyBorder="1" applyAlignment="1">
      <alignment horizontal="left"/>
    </xf>
    <xf numFmtId="164" fontId="8" fillId="0" borderId="13" xfId="1" applyFont="1" applyBorder="1"/>
    <xf numFmtId="0" fontId="6" fillId="0" borderId="5" xfId="2" applyFont="1" applyBorder="1"/>
    <xf numFmtId="164" fontId="8" fillId="0" borderId="0" xfId="2" applyNumberFormat="1" applyFont="1"/>
    <xf numFmtId="0" fontId="4" fillId="0" borderId="6" xfId="2" applyFont="1" applyBorder="1"/>
    <xf numFmtId="0" fontId="8" fillId="0" borderId="0" xfId="2" applyFont="1" applyFill="1"/>
    <xf numFmtId="0" fontId="4" fillId="0" borderId="14" xfId="2" applyFont="1" applyBorder="1"/>
    <xf numFmtId="0" fontId="9" fillId="0" borderId="6" xfId="2" applyFont="1" applyBorder="1"/>
    <xf numFmtId="0" fontId="8" fillId="0" borderId="6" xfId="2" applyFont="1" applyBorder="1"/>
    <xf numFmtId="0" fontId="4" fillId="0" borderId="12" xfId="2" applyFont="1" applyBorder="1" applyAlignment="1">
      <alignment horizontal="left"/>
    </xf>
    <xf numFmtId="164" fontId="8" fillId="0" borderId="15" xfId="1" applyFont="1" applyBorder="1"/>
    <xf numFmtId="0" fontId="4" fillId="0" borderId="6" xfId="2" applyFont="1" applyBorder="1" applyAlignment="1">
      <alignment horizontal="left"/>
    </xf>
    <xf numFmtId="164" fontId="10" fillId="0" borderId="6" xfId="1" applyFont="1" applyBorder="1"/>
    <xf numFmtId="0" fontId="8" fillId="0" borderId="6" xfId="1" applyNumberFormat="1" applyFont="1" applyBorder="1"/>
    <xf numFmtId="164" fontId="11" fillId="0" borderId="0" xfId="2" applyNumberFormat="1" applyFont="1"/>
    <xf numFmtId="164" fontId="2" fillId="0" borderId="0" xfId="2" applyNumberFormat="1"/>
    <xf numFmtId="164" fontId="11" fillId="0" borderId="0" xfId="1" applyFont="1"/>
    <xf numFmtId="164" fontId="11" fillId="0" borderId="0" xfId="1" applyFont="1" applyAlignment="1">
      <alignment horizontal="left"/>
    </xf>
    <xf numFmtId="164" fontId="0" fillId="0" borderId="0" xfId="1" applyFont="1"/>
    <xf numFmtId="0" fontId="12" fillId="0" borderId="0" xfId="2" applyFont="1"/>
    <xf numFmtId="164" fontId="12" fillId="0" borderId="0" xfId="1" applyFont="1"/>
    <xf numFmtId="10" fontId="12" fillId="0" borderId="0" xfId="1" applyNumberFormat="1" applyFont="1"/>
    <xf numFmtId="0" fontId="13" fillId="0" borderId="0" xfId="2" applyFont="1"/>
    <xf numFmtId="0" fontId="2" fillId="0" borderId="0" xfId="2" applyFont="1"/>
    <xf numFmtId="164" fontId="13" fillId="0" borderId="0" xfId="1" applyFont="1"/>
    <xf numFmtId="10" fontId="13" fillId="0" borderId="0" xfId="1" applyNumberFormat="1" applyFon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164" fontId="12" fillId="0" borderId="0" xfId="1" applyFont="1" applyAlignment="1"/>
    <xf numFmtId="164" fontId="13" fillId="0" borderId="0" xfId="1" applyFont="1" applyAlignment="1"/>
    <xf numFmtId="0" fontId="13" fillId="0" borderId="0" xfId="2" applyFont="1" applyAlignme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6" xfId="1" applyFont="1" applyFill="1" applyBorder="1" applyAlignment="1">
      <alignment horizontal="center" vertical="center" wrapText="1"/>
    </xf>
    <xf numFmtId="164" fontId="4" fillId="0" borderId="9" xfId="1" applyFont="1" applyFill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3" fillId="0" borderId="3" xfId="1" applyFont="1" applyBorder="1" applyAlignment="1">
      <alignment horizontal="center" vertical="justify"/>
    </xf>
    <xf numFmtId="164" fontId="4" fillId="0" borderId="2" xfId="1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4" fontId="4" fillId="0" borderId="9" xfId="1" applyFont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  <xf numFmtId="164" fontId="7" fillId="0" borderId="9" xfId="1" applyFont="1" applyBorder="1" applyAlignment="1">
      <alignment horizontal="center" vertical="center" wrapText="1"/>
    </xf>
    <xf numFmtId="164" fontId="5" fillId="0" borderId="4" xfId="1" applyFont="1" applyFill="1" applyBorder="1" applyAlignment="1">
      <alignment horizontal="center" vertical="center" wrapText="1"/>
    </xf>
    <xf numFmtId="164" fontId="7" fillId="0" borderId="7" xfId="1" applyFont="1" applyBorder="1" applyAlignment="1">
      <alignment horizontal="center" vertical="center" wrapText="1"/>
    </xf>
    <xf numFmtId="164" fontId="7" fillId="0" borderId="10" xfId="1" applyFont="1" applyBorder="1" applyAlignment="1">
      <alignment horizontal="center" vertical="center" wrapText="1"/>
    </xf>
    <xf numFmtId="0" fontId="22" fillId="0" borderId="0" xfId="2" applyFont="1"/>
    <xf numFmtId="0" fontId="23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164" fontId="26" fillId="0" borderId="0" xfId="2" applyNumberFormat="1" applyFont="1"/>
    <xf numFmtId="164" fontId="22" fillId="0" borderId="5" xfId="1" applyFont="1" applyBorder="1"/>
    <xf numFmtId="0" fontId="26" fillId="0" borderId="0" xfId="2" applyFont="1" applyBorder="1"/>
    <xf numFmtId="164" fontId="26" fillId="0" borderId="5" xfId="2" applyNumberFormat="1" applyFont="1" applyBorder="1"/>
    <xf numFmtId="164" fontId="27" fillId="0" borderId="0" xfId="2" applyNumberFormat="1" applyFont="1" applyFill="1"/>
    <xf numFmtId="0" fontId="27" fillId="0" borderId="0" xfId="2" applyFont="1" applyFill="1"/>
    <xf numFmtId="0" fontId="26" fillId="0" borderId="0" xfId="2" applyFont="1" applyFill="1"/>
    <xf numFmtId="164" fontId="26" fillId="0" borderId="5" xfId="1" applyFont="1" applyBorder="1"/>
    <xf numFmtId="0" fontId="26" fillId="0" borderId="5" xfId="2" applyFont="1" applyBorder="1"/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</cellXfs>
  <cellStyles count="914">
    <cellStyle name="Comma" xfId="1" builtinId="3"/>
    <cellStyle name="Comma 10" xfId="3"/>
    <cellStyle name="Comma 10 2" xfId="4"/>
    <cellStyle name="Comma 10 2 2" xfId="5"/>
    <cellStyle name="Comma 11" xfId="6"/>
    <cellStyle name="Comma 11 2" xfId="7"/>
    <cellStyle name="Comma 11 3" xfId="8"/>
    <cellStyle name="Comma 11 4" xfId="9"/>
    <cellStyle name="Comma 11 5" xfId="10"/>
    <cellStyle name="Comma 11 6" xfId="11"/>
    <cellStyle name="Comma 12" xfId="12"/>
    <cellStyle name="Comma 12 2" xfId="13"/>
    <cellStyle name="Comma 13" xfId="14"/>
    <cellStyle name="Comma 13 2" xfId="15"/>
    <cellStyle name="Comma 14" xfId="16"/>
    <cellStyle name="Comma 14 2" xfId="17"/>
    <cellStyle name="Comma 14 2 2" xfId="18"/>
    <cellStyle name="Comma 14 3" xfId="19"/>
    <cellStyle name="Comma 15" xfId="20"/>
    <cellStyle name="Comma 16" xfId="21"/>
    <cellStyle name="Comma 17" xfId="22"/>
    <cellStyle name="Comma 18" xfId="23"/>
    <cellStyle name="Comma 19" xfId="24"/>
    <cellStyle name="Comma 19 2" xfId="25"/>
    <cellStyle name="Comma 2" xfId="26"/>
    <cellStyle name="Comma 2 10" xfId="27"/>
    <cellStyle name="Comma 2 11" xfId="28"/>
    <cellStyle name="Comma 2 12" xfId="29"/>
    <cellStyle name="Comma 2 13" xfId="30"/>
    <cellStyle name="Comma 2 14" xfId="31"/>
    <cellStyle name="Comma 2 15" xfId="32"/>
    <cellStyle name="Comma 2 16" xfId="33"/>
    <cellStyle name="Comma 2 17" xfId="34"/>
    <cellStyle name="Comma 2 18" xfId="35"/>
    <cellStyle name="Comma 2 19" xfId="36"/>
    <cellStyle name="Comma 2 2" xfId="37"/>
    <cellStyle name="Comma 2 2 10" xfId="38"/>
    <cellStyle name="Comma 2 2 11" xfId="39"/>
    <cellStyle name="Comma 2 2 12" xfId="40"/>
    <cellStyle name="Comma 2 2 13" xfId="41"/>
    <cellStyle name="Comma 2 2 14" xfId="42"/>
    <cellStyle name="Comma 2 2 15" xfId="43"/>
    <cellStyle name="Comma 2 2 16" xfId="44"/>
    <cellStyle name="Comma 2 2 17" xfId="45"/>
    <cellStyle name="Comma 2 2 18" xfId="46"/>
    <cellStyle name="Comma 2 2 19" xfId="47"/>
    <cellStyle name="Comma 2 2 2" xfId="48"/>
    <cellStyle name="Comma 2 2 2 10" xfId="49"/>
    <cellStyle name="Comma 2 2 2 11" xfId="50"/>
    <cellStyle name="Comma 2 2 2 12" xfId="51"/>
    <cellStyle name="Comma 2 2 2 13" xfId="52"/>
    <cellStyle name="Comma 2 2 2 14" xfId="53"/>
    <cellStyle name="Comma 2 2 2 15" xfId="54"/>
    <cellStyle name="Comma 2 2 2 16" xfId="55"/>
    <cellStyle name="Comma 2 2 2 17" xfId="56"/>
    <cellStyle name="Comma 2 2 2 18" xfId="57"/>
    <cellStyle name="Comma 2 2 2 19" xfId="58"/>
    <cellStyle name="Comma 2 2 2 2" xfId="59"/>
    <cellStyle name="Comma 2 2 2 20" xfId="60"/>
    <cellStyle name="Comma 2 2 2 21" xfId="61"/>
    <cellStyle name="Comma 2 2 2 22" xfId="62"/>
    <cellStyle name="Comma 2 2 2 23" xfId="63"/>
    <cellStyle name="Comma 2 2 2 24" xfId="64"/>
    <cellStyle name="Comma 2 2 2 25" xfId="65"/>
    <cellStyle name="Comma 2 2 2 26" xfId="66"/>
    <cellStyle name="Comma 2 2 2 27" xfId="67"/>
    <cellStyle name="Comma 2 2 2 28" xfId="68"/>
    <cellStyle name="Comma 2 2 2 29" xfId="69"/>
    <cellStyle name="Comma 2 2 2 3" xfId="70"/>
    <cellStyle name="Comma 2 2 2 3 2" xfId="71"/>
    <cellStyle name="Comma 2 2 2 30" xfId="72"/>
    <cellStyle name="Comma 2 2 2 31" xfId="73"/>
    <cellStyle name="Comma 2 2 2 32" xfId="74"/>
    <cellStyle name="Comma 2 2 2 33" xfId="75"/>
    <cellStyle name="Comma 2 2 2 34" xfId="76"/>
    <cellStyle name="Comma 2 2 2 35" xfId="77"/>
    <cellStyle name="Comma 2 2 2 36" xfId="78"/>
    <cellStyle name="Comma 2 2 2 37" xfId="79"/>
    <cellStyle name="Comma 2 2 2 38" xfId="80"/>
    <cellStyle name="Comma 2 2 2 39" xfId="81"/>
    <cellStyle name="Comma 2 2 2 4" xfId="82"/>
    <cellStyle name="Comma 2 2 2 40" xfId="83"/>
    <cellStyle name="Comma 2 2 2 41" xfId="84"/>
    <cellStyle name="Comma 2 2 2 42" xfId="85"/>
    <cellStyle name="Comma 2 2 2 43" xfId="86"/>
    <cellStyle name="Comma 2 2 2 44" xfId="87"/>
    <cellStyle name="Comma 2 2 2 45" xfId="88"/>
    <cellStyle name="Comma 2 2 2 46" xfId="89"/>
    <cellStyle name="Comma 2 2 2 47" xfId="90"/>
    <cellStyle name="Comma 2 2 2 48" xfId="91"/>
    <cellStyle name="Comma 2 2 2 49" xfId="92"/>
    <cellStyle name="Comma 2 2 2 5" xfId="93"/>
    <cellStyle name="Comma 2 2 2 50" xfId="94"/>
    <cellStyle name="Comma 2 2 2 51" xfId="95"/>
    <cellStyle name="Comma 2 2 2 52" xfId="96"/>
    <cellStyle name="Comma 2 2 2 53" xfId="97"/>
    <cellStyle name="Comma 2 2 2 54" xfId="98"/>
    <cellStyle name="Comma 2 2 2 55" xfId="99"/>
    <cellStyle name="Comma 2 2 2 56" xfId="100"/>
    <cellStyle name="Comma 2 2 2 57" xfId="101"/>
    <cellStyle name="Comma 2 2 2 58" xfId="102"/>
    <cellStyle name="Comma 2 2 2 59" xfId="103"/>
    <cellStyle name="Comma 2 2 2 6" xfId="104"/>
    <cellStyle name="Comma 2 2 2 6 10" xfId="105"/>
    <cellStyle name="Comma 2 2 2 6 11" xfId="106"/>
    <cellStyle name="Comma 2 2 2 6 12" xfId="107"/>
    <cellStyle name="Comma 2 2 2 6 13" xfId="108"/>
    <cellStyle name="Comma 2 2 2 6 14" xfId="109"/>
    <cellStyle name="Comma 2 2 2 6 15" xfId="110"/>
    <cellStyle name="Comma 2 2 2 6 16" xfId="111"/>
    <cellStyle name="Comma 2 2 2 6 17" xfId="112"/>
    <cellStyle name="Comma 2 2 2 6 18" xfId="113"/>
    <cellStyle name="Comma 2 2 2 6 19" xfId="114"/>
    <cellStyle name="Comma 2 2 2 6 2" xfId="115"/>
    <cellStyle name="Comma 2 2 2 6 2 10" xfId="116"/>
    <cellStyle name="Comma 2 2 2 6 2 11" xfId="117"/>
    <cellStyle name="Comma 2 2 2 6 2 12" xfId="118"/>
    <cellStyle name="Comma 2 2 2 6 2 13" xfId="119"/>
    <cellStyle name="Comma 2 2 2 6 2 14" xfId="120"/>
    <cellStyle name="Comma 2 2 2 6 2 15" xfId="121"/>
    <cellStyle name="Comma 2 2 2 6 2 16" xfId="122"/>
    <cellStyle name="Comma 2 2 2 6 2 17" xfId="123"/>
    <cellStyle name="Comma 2 2 2 6 2 18" xfId="124"/>
    <cellStyle name="Comma 2 2 2 6 2 19" xfId="125"/>
    <cellStyle name="Comma 2 2 2 6 2 2" xfId="126"/>
    <cellStyle name="Comma 2 2 2 6 2 20" xfId="127"/>
    <cellStyle name="Comma 2 2 2 6 2 21" xfId="128"/>
    <cellStyle name="Comma 2 2 2 6 2 22" xfId="129"/>
    <cellStyle name="Comma 2 2 2 6 2 23" xfId="130"/>
    <cellStyle name="Comma 2 2 2 6 2 24" xfId="131"/>
    <cellStyle name="Comma 2 2 2 6 2 25" xfId="132"/>
    <cellStyle name="Comma 2 2 2 6 2 26" xfId="133"/>
    <cellStyle name="Comma 2 2 2 6 2 27" xfId="134"/>
    <cellStyle name="Comma 2 2 2 6 2 28" xfId="135"/>
    <cellStyle name="Comma 2 2 2 6 2 29" xfId="136"/>
    <cellStyle name="Comma 2 2 2 6 2 3" xfId="137"/>
    <cellStyle name="Comma 2 2 2 6 2 30" xfId="138"/>
    <cellStyle name="Comma 2 2 2 6 2 31" xfId="139"/>
    <cellStyle name="Comma 2 2 2 6 2 32" xfId="140"/>
    <cellStyle name="Comma 2 2 2 6 2 33" xfId="141"/>
    <cellStyle name="Comma 2 2 2 6 2 34" xfId="142"/>
    <cellStyle name="Comma 2 2 2 6 2 35" xfId="143"/>
    <cellStyle name="Comma 2 2 2 6 2 36" xfId="144"/>
    <cellStyle name="Comma 2 2 2 6 2 4" xfId="145"/>
    <cellStyle name="Comma 2 2 2 6 2 5" xfId="146"/>
    <cellStyle name="Comma 2 2 2 6 2 6" xfId="147"/>
    <cellStyle name="Comma 2 2 2 6 2 7" xfId="148"/>
    <cellStyle name="Comma 2 2 2 6 2 8" xfId="149"/>
    <cellStyle name="Comma 2 2 2 6 2 9" xfId="150"/>
    <cellStyle name="Comma 2 2 2 6 20" xfId="151"/>
    <cellStyle name="Comma 2 2 2 6 21" xfId="152"/>
    <cellStyle name="Comma 2 2 2 6 22" xfId="153"/>
    <cellStyle name="Comma 2 2 2 6 23" xfId="154"/>
    <cellStyle name="Comma 2 2 2 6 24" xfId="155"/>
    <cellStyle name="Comma 2 2 2 6 25" xfId="156"/>
    <cellStyle name="Comma 2 2 2 6 26" xfId="157"/>
    <cellStyle name="Comma 2 2 2 6 27" xfId="158"/>
    <cellStyle name="Comma 2 2 2 6 28" xfId="159"/>
    <cellStyle name="Comma 2 2 2 6 29" xfId="160"/>
    <cellStyle name="Comma 2 2 2 6 3" xfId="161"/>
    <cellStyle name="Comma 2 2 2 6 30" xfId="162"/>
    <cellStyle name="Comma 2 2 2 6 31" xfId="163"/>
    <cellStyle name="Comma 2 2 2 6 32" xfId="164"/>
    <cellStyle name="Comma 2 2 2 6 33" xfId="165"/>
    <cellStyle name="Comma 2 2 2 6 34" xfId="166"/>
    <cellStyle name="Comma 2 2 2 6 35" xfId="167"/>
    <cellStyle name="Comma 2 2 2 6 36" xfId="168"/>
    <cellStyle name="Comma 2 2 2 6 4" xfId="169"/>
    <cellStyle name="Comma 2 2 2 6 5" xfId="170"/>
    <cellStyle name="Comma 2 2 2 6 6" xfId="171"/>
    <cellStyle name="Comma 2 2 2 6 7" xfId="172"/>
    <cellStyle name="Comma 2 2 2 6 8" xfId="173"/>
    <cellStyle name="Comma 2 2 2 6 9" xfId="174"/>
    <cellStyle name="Comma 2 2 2 60" xfId="175"/>
    <cellStyle name="Comma 2 2 2 61" xfId="176"/>
    <cellStyle name="Comma 2 2 2 7" xfId="177"/>
    <cellStyle name="Comma 2 2 2 8" xfId="178"/>
    <cellStyle name="Comma 2 2 2 9" xfId="179"/>
    <cellStyle name="Comma 2 2 20" xfId="180"/>
    <cellStyle name="Comma 2 2 21" xfId="181"/>
    <cellStyle name="Comma 2 2 22" xfId="182"/>
    <cellStyle name="Comma 2 2 23" xfId="183"/>
    <cellStyle name="Comma 2 2 24" xfId="184"/>
    <cellStyle name="Comma 2 2 25" xfId="185"/>
    <cellStyle name="Comma 2 2 26" xfId="186"/>
    <cellStyle name="Comma 2 2 27" xfId="187"/>
    <cellStyle name="Comma 2 2 28" xfId="188"/>
    <cellStyle name="Comma 2 2 29" xfId="189"/>
    <cellStyle name="Comma 2 2 3" xfId="190"/>
    <cellStyle name="Comma 2 2 3 2" xfId="191"/>
    <cellStyle name="Comma 2 2 30" xfId="192"/>
    <cellStyle name="Comma 2 2 31" xfId="193"/>
    <cellStyle name="Comma 2 2 32" xfId="194"/>
    <cellStyle name="Comma 2 2 33" xfId="195"/>
    <cellStyle name="Comma 2 2 34" xfId="196"/>
    <cellStyle name="Comma 2 2 35" xfId="197"/>
    <cellStyle name="Comma 2 2 36" xfId="198"/>
    <cellStyle name="Comma 2 2 37" xfId="199"/>
    <cellStyle name="Comma 2 2 38" xfId="200"/>
    <cellStyle name="Comma 2 2 39" xfId="201"/>
    <cellStyle name="Comma 2 2 4" xfId="202"/>
    <cellStyle name="Comma 2 2 40" xfId="203"/>
    <cellStyle name="Comma 2 2 41" xfId="204"/>
    <cellStyle name="Comma 2 2 42" xfId="205"/>
    <cellStyle name="Comma 2 2 43" xfId="206"/>
    <cellStyle name="Comma 2 2 44" xfId="207"/>
    <cellStyle name="Comma 2 2 45" xfId="208"/>
    <cellStyle name="Comma 2 2 46" xfId="209"/>
    <cellStyle name="Comma 2 2 47" xfId="210"/>
    <cellStyle name="Comma 2 2 48" xfId="211"/>
    <cellStyle name="Comma 2 2 49" xfId="212"/>
    <cellStyle name="Comma 2 2 5" xfId="213"/>
    <cellStyle name="Comma 2 2 50" xfId="214"/>
    <cellStyle name="Comma 2 2 51" xfId="215"/>
    <cellStyle name="Comma 2 2 52" xfId="216"/>
    <cellStyle name="Comma 2 2 53" xfId="217"/>
    <cellStyle name="Comma 2 2 54" xfId="218"/>
    <cellStyle name="Comma 2 2 55" xfId="219"/>
    <cellStyle name="Comma 2 2 56" xfId="220"/>
    <cellStyle name="Comma 2 2 57" xfId="221"/>
    <cellStyle name="Comma 2 2 58" xfId="222"/>
    <cellStyle name="Comma 2 2 59" xfId="223"/>
    <cellStyle name="Comma 2 2 6" xfId="224"/>
    <cellStyle name="Comma 2 2 60" xfId="225"/>
    <cellStyle name="Comma 2 2 61" xfId="226"/>
    <cellStyle name="Comma 2 2 62" xfId="227"/>
    <cellStyle name="Comma 2 2 63" xfId="228"/>
    <cellStyle name="Comma 2 2 7" xfId="229"/>
    <cellStyle name="Comma 2 2 7 2" xfId="230"/>
    <cellStyle name="Comma 2 2 8" xfId="231"/>
    <cellStyle name="Comma 2 2 8 10" xfId="232"/>
    <cellStyle name="Comma 2 2 8 11" xfId="233"/>
    <cellStyle name="Comma 2 2 8 12" xfId="234"/>
    <cellStyle name="Comma 2 2 8 13" xfId="235"/>
    <cellStyle name="Comma 2 2 8 14" xfId="236"/>
    <cellStyle name="Comma 2 2 8 15" xfId="237"/>
    <cellStyle name="Comma 2 2 8 16" xfId="238"/>
    <cellStyle name="Comma 2 2 8 17" xfId="239"/>
    <cellStyle name="Comma 2 2 8 18" xfId="240"/>
    <cellStyle name="Comma 2 2 8 19" xfId="241"/>
    <cellStyle name="Comma 2 2 8 2" xfId="242"/>
    <cellStyle name="Comma 2 2 8 2 10" xfId="243"/>
    <cellStyle name="Comma 2 2 8 2 11" xfId="244"/>
    <cellStyle name="Comma 2 2 8 2 12" xfId="245"/>
    <cellStyle name="Comma 2 2 8 2 13" xfId="246"/>
    <cellStyle name="Comma 2 2 8 2 14" xfId="247"/>
    <cellStyle name="Comma 2 2 8 2 15" xfId="248"/>
    <cellStyle name="Comma 2 2 8 2 16" xfId="249"/>
    <cellStyle name="Comma 2 2 8 2 17" xfId="250"/>
    <cellStyle name="Comma 2 2 8 2 18" xfId="251"/>
    <cellStyle name="Comma 2 2 8 2 19" xfId="252"/>
    <cellStyle name="Comma 2 2 8 2 2" xfId="253"/>
    <cellStyle name="Comma 2 2 8 2 20" xfId="254"/>
    <cellStyle name="Comma 2 2 8 2 21" xfId="255"/>
    <cellStyle name="Comma 2 2 8 2 22" xfId="256"/>
    <cellStyle name="Comma 2 2 8 2 23" xfId="257"/>
    <cellStyle name="Comma 2 2 8 2 24" xfId="258"/>
    <cellStyle name="Comma 2 2 8 2 25" xfId="259"/>
    <cellStyle name="Comma 2 2 8 2 26" xfId="260"/>
    <cellStyle name="Comma 2 2 8 2 27" xfId="261"/>
    <cellStyle name="Comma 2 2 8 2 28" xfId="262"/>
    <cellStyle name="Comma 2 2 8 2 29" xfId="263"/>
    <cellStyle name="Comma 2 2 8 2 3" xfId="264"/>
    <cellStyle name="Comma 2 2 8 2 30" xfId="265"/>
    <cellStyle name="Comma 2 2 8 2 31" xfId="266"/>
    <cellStyle name="Comma 2 2 8 2 32" xfId="267"/>
    <cellStyle name="Comma 2 2 8 2 33" xfId="268"/>
    <cellStyle name="Comma 2 2 8 2 34" xfId="269"/>
    <cellStyle name="Comma 2 2 8 2 35" xfId="270"/>
    <cellStyle name="Comma 2 2 8 2 36" xfId="271"/>
    <cellStyle name="Comma 2 2 8 2 4" xfId="272"/>
    <cellStyle name="Comma 2 2 8 2 5" xfId="273"/>
    <cellStyle name="Comma 2 2 8 2 6" xfId="274"/>
    <cellStyle name="Comma 2 2 8 2 7" xfId="275"/>
    <cellStyle name="Comma 2 2 8 2 8" xfId="276"/>
    <cellStyle name="Comma 2 2 8 2 9" xfId="277"/>
    <cellStyle name="Comma 2 2 8 20" xfId="278"/>
    <cellStyle name="Comma 2 2 8 21" xfId="279"/>
    <cellStyle name="Comma 2 2 8 22" xfId="280"/>
    <cellStyle name="Comma 2 2 8 23" xfId="281"/>
    <cellStyle name="Comma 2 2 8 24" xfId="282"/>
    <cellStyle name="Comma 2 2 8 25" xfId="283"/>
    <cellStyle name="Comma 2 2 8 26" xfId="284"/>
    <cellStyle name="Comma 2 2 8 27" xfId="285"/>
    <cellStyle name="Comma 2 2 8 28" xfId="286"/>
    <cellStyle name="Comma 2 2 8 29" xfId="287"/>
    <cellStyle name="Comma 2 2 8 3" xfId="288"/>
    <cellStyle name="Comma 2 2 8 30" xfId="289"/>
    <cellStyle name="Comma 2 2 8 31" xfId="290"/>
    <cellStyle name="Comma 2 2 8 32" xfId="291"/>
    <cellStyle name="Comma 2 2 8 33" xfId="292"/>
    <cellStyle name="Comma 2 2 8 34" xfId="293"/>
    <cellStyle name="Comma 2 2 8 35" xfId="294"/>
    <cellStyle name="Comma 2 2 8 36" xfId="295"/>
    <cellStyle name="Comma 2 2 8 4" xfId="296"/>
    <cellStyle name="Comma 2 2 8 5" xfId="297"/>
    <cellStyle name="Comma 2 2 8 6" xfId="298"/>
    <cellStyle name="Comma 2 2 8 7" xfId="299"/>
    <cellStyle name="Comma 2 2 8 8" xfId="300"/>
    <cellStyle name="Comma 2 2 8 9" xfId="301"/>
    <cellStyle name="Comma 2 2 9" xfId="302"/>
    <cellStyle name="Comma 2 20" xfId="303"/>
    <cellStyle name="Comma 2 21" xfId="304"/>
    <cellStyle name="Comma 2 22" xfId="305"/>
    <cellStyle name="Comma 2 23" xfId="306"/>
    <cellStyle name="Comma 2 24" xfId="307"/>
    <cellStyle name="Comma 2 25" xfId="308"/>
    <cellStyle name="Comma 2 26" xfId="309"/>
    <cellStyle name="Comma 2 27" xfId="310"/>
    <cellStyle name="Comma 2 28" xfId="311"/>
    <cellStyle name="Comma 2 29" xfId="312"/>
    <cellStyle name="Comma 2 3" xfId="313"/>
    <cellStyle name="Comma 2 3 2" xfId="314"/>
    <cellStyle name="Comma 2 3 2 2" xfId="315"/>
    <cellStyle name="Comma 2 30" xfId="316"/>
    <cellStyle name="Comma 2 31" xfId="317"/>
    <cellStyle name="Comma 2 32" xfId="318"/>
    <cellStyle name="Comma 2 33" xfId="319"/>
    <cellStyle name="Comma 2 34" xfId="320"/>
    <cellStyle name="Comma 2 35" xfId="321"/>
    <cellStyle name="Comma 2 36" xfId="322"/>
    <cellStyle name="Comma 2 37" xfId="323"/>
    <cellStyle name="Comma 2 38" xfId="324"/>
    <cellStyle name="Comma 2 39" xfId="325"/>
    <cellStyle name="Comma 2 4" xfId="326"/>
    <cellStyle name="Comma 2 4 2" xfId="327"/>
    <cellStyle name="Comma 2 4 2 2" xfId="328"/>
    <cellStyle name="Comma 2 40" xfId="329"/>
    <cellStyle name="Comma 2 41" xfId="330"/>
    <cellStyle name="Comma 2 42" xfId="331"/>
    <cellStyle name="Comma 2 43" xfId="332"/>
    <cellStyle name="Comma 2 44" xfId="333"/>
    <cellStyle name="Comma 2 45" xfId="334"/>
    <cellStyle name="Comma 2 46" xfId="335"/>
    <cellStyle name="Comma 2 47" xfId="336"/>
    <cellStyle name="Comma 2 48" xfId="337"/>
    <cellStyle name="Comma 2 49" xfId="338"/>
    <cellStyle name="Comma 2 5" xfId="339"/>
    <cellStyle name="Comma 2 5 2" xfId="340"/>
    <cellStyle name="Comma 2 5 2 2" xfId="341"/>
    <cellStyle name="Comma 2 50" xfId="342"/>
    <cellStyle name="Comma 2 51" xfId="343"/>
    <cellStyle name="Comma 2 52" xfId="344"/>
    <cellStyle name="Comma 2 53" xfId="345"/>
    <cellStyle name="Comma 2 54" xfId="346"/>
    <cellStyle name="Comma 2 55" xfId="347"/>
    <cellStyle name="Comma 2 56" xfId="348"/>
    <cellStyle name="Comma 2 57" xfId="349"/>
    <cellStyle name="Comma 2 58" xfId="350"/>
    <cellStyle name="Comma 2 59" xfId="351"/>
    <cellStyle name="Comma 2 6" xfId="352"/>
    <cellStyle name="Comma 2 6 2" xfId="353"/>
    <cellStyle name="Comma 2 6 2 2" xfId="354"/>
    <cellStyle name="Comma 2 60" xfId="355"/>
    <cellStyle name="Comma 2 61" xfId="356"/>
    <cellStyle name="Comma 2 62" xfId="357"/>
    <cellStyle name="Comma 2 63" xfId="358"/>
    <cellStyle name="Comma 2 64" xfId="359"/>
    <cellStyle name="Comma 2 65" xfId="360"/>
    <cellStyle name="Comma 2 66" xfId="361"/>
    <cellStyle name="Comma 2 67" xfId="362"/>
    <cellStyle name="Comma 2 7" xfId="363"/>
    <cellStyle name="Comma 2 7 10" xfId="364"/>
    <cellStyle name="Comma 2 7 11" xfId="365"/>
    <cellStyle name="Comma 2 7 12" xfId="366"/>
    <cellStyle name="Comma 2 7 13" xfId="367"/>
    <cellStyle name="Comma 2 7 14" xfId="368"/>
    <cellStyle name="Comma 2 7 15" xfId="369"/>
    <cellStyle name="Comma 2 7 16" xfId="370"/>
    <cellStyle name="Comma 2 7 17" xfId="371"/>
    <cellStyle name="Comma 2 7 18" xfId="372"/>
    <cellStyle name="Comma 2 7 19" xfId="373"/>
    <cellStyle name="Comma 2 7 2" xfId="374"/>
    <cellStyle name="Comma 2 7 2 10" xfId="375"/>
    <cellStyle name="Comma 2 7 2 11" xfId="376"/>
    <cellStyle name="Comma 2 7 2 12" xfId="377"/>
    <cellStyle name="Comma 2 7 2 13" xfId="378"/>
    <cellStyle name="Comma 2 7 2 14" xfId="379"/>
    <cellStyle name="Comma 2 7 2 15" xfId="380"/>
    <cellStyle name="Comma 2 7 2 16" xfId="381"/>
    <cellStyle name="Comma 2 7 2 17" xfId="382"/>
    <cellStyle name="Comma 2 7 2 18" xfId="383"/>
    <cellStyle name="Comma 2 7 2 19" xfId="384"/>
    <cellStyle name="Comma 2 7 2 2" xfId="385"/>
    <cellStyle name="Comma 2 7 2 20" xfId="386"/>
    <cellStyle name="Comma 2 7 2 21" xfId="387"/>
    <cellStyle name="Comma 2 7 2 22" xfId="388"/>
    <cellStyle name="Comma 2 7 2 23" xfId="389"/>
    <cellStyle name="Comma 2 7 2 24" xfId="390"/>
    <cellStyle name="Comma 2 7 2 25" xfId="391"/>
    <cellStyle name="Comma 2 7 2 26" xfId="392"/>
    <cellStyle name="Comma 2 7 2 27" xfId="393"/>
    <cellStyle name="Comma 2 7 2 28" xfId="394"/>
    <cellStyle name="Comma 2 7 2 29" xfId="395"/>
    <cellStyle name="Comma 2 7 2 3" xfId="396"/>
    <cellStyle name="Comma 2 7 2 30" xfId="397"/>
    <cellStyle name="Comma 2 7 2 31" xfId="398"/>
    <cellStyle name="Comma 2 7 2 32" xfId="399"/>
    <cellStyle name="Comma 2 7 2 33" xfId="400"/>
    <cellStyle name="Comma 2 7 2 34" xfId="401"/>
    <cellStyle name="Comma 2 7 2 35" xfId="402"/>
    <cellStyle name="Comma 2 7 2 36" xfId="403"/>
    <cellStyle name="Comma 2 7 2 4" xfId="404"/>
    <cellStyle name="Comma 2 7 2 5" xfId="405"/>
    <cellStyle name="Comma 2 7 2 6" xfId="406"/>
    <cellStyle name="Comma 2 7 2 7" xfId="407"/>
    <cellStyle name="Comma 2 7 2 8" xfId="408"/>
    <cellStyle name="Comma 2 7 2 9" xfId="409"/>
    <cellStyle name="Comma 2 7 20" xfId="410"/>
    <cellStyle name="Comma 2 7 21" xfId="411"/>
    <cellStyle name="Comma 2 7 22" xfId="412"/>
    <cellStyle name="Comma 2 7 23" xfId="413"/>
    <cellStyle name="Comma 2 7 24" xfId="414"/>
    <cellStyle name="Comma 2 7 25" xfId="415"/>
    <cellStyle name="Comma 2 7 26" xfId="416"/>
    <cellStyle name="Comma 2 7 27" xfId="417"/>
    <cellStyle name="Comma 2 7 28" xfId="418"/>
    <cellStyle name="Comma 2 7 29" xfId="419"/>
    <cellStyle name="Comma 2 7 3" xfId="420"/>
    <cellStyle name="Comma 2 7 30" xfId="421"/>
    <cellStyle name="Comma 2 7 31" xfId="422"/>
    <cellStyle name="Comma 2 7 32" xfId="423"/>
    <cellStyle name="Comma 2 7 33" xfId="424"/>
    <cellStyle name="Comma 2 7 34" xfId="425"/>
    <cellStyle name="Comma 2 7 35" xfId="426"/>
    <cellStyle name="Comma 2 7 36" xfId="427"/>
    <cellStyle name="Comma 2 7 37" xfId="428"/>
    <cellStyle name="Comma 2 7 38" xfId="429"/>
    <cellStyle name="Comma 2 7 4" xfId="430"/>
    <cellStyle name="Comma 2 7 5" xfId="431"/>
    <cellStyle name="Comma 2 7 6" xfId="432"/>
    <cellStyle name="Comma 2 7 7" xfId="433"/>
    <cellStyle name="Comma 2 7 8" xfId="434"/>
    <cellStyle name="Comma 2 7 9" xfId="435"/>
    <cellStyle name="Comma 2 8" xfId="436"/>
    <cellStyle name="Comma 2 9" xfId="437"/>
    <cellStyle name="Comma 20" xfId="438"/>
    <cellStyle name="Comma 21" xfId="439"/>
    <cellStyle name="Comma 22" xfId="440"/>
    <cellStyle name="Comma 23" xfId="441"/>
    <cellStyle name="Comma 24" xfId="442"/>
    <cellStyle name="Comma 24 2" xfId="443"/>
    <cellStyle name="Comma 25" xfId="444"/>
    <cellStyle name="Comma 26" xfId="445"/>
    <cellStyle name="Comma 26 2" xfId="446"/>
    <cellStyle name="Comma 27" xfId="447"/>
    <cellStyle name="Comma 27 2" xfId="448"/>
    <cellStyle name="Comma 28" xfId="449"/>
    <cellStyle name="Comma 28 2" xfId="450"/>
    <cellStyle name="Comma 29" xfId="451"/>
    <cellStyle name="Comma 3" xfId="452"/>
    <cellStyle name="Comma 3 10" xfId="453"/>
    <cellStyle name="Comma 3 11" xfId="454"/>
    <cellStyle name="Comma 3 2" xfId="455"/>
    <cellStyle name="Comma 3 2 2" xfId="456"/>
    <cellStyle name="Comma 3 2 3" xfId="457"/>
    <cellStyle name="Comma 3 2 4" xfId="458"/>
    <cellStyle name="Comma 3 2 5" xfId="459"/>
    <cellStyle name="Comma 3 3" xfId="460"/>
    <cellStyle name="Comma 3 3 2" xfId="461"/>
    <cellStyle name="Comma 3 3 3" xfId="462"/>
    <cellStyle name="Comma 3 3 4" xfId="463"/>
    <cellStyle name="Comma 3 3 5" xfId="464"/>
    <cellStyle name="Comma 3 4" xfId="465"/>
    <cellStyle name="Comma 3 4 2" xfId="466"/>
    <cellStyle name="Comma 3 5" xfId="467"/>
    <cellStyle name="Comma 3 5 2" xfId="468"/>
    <cellStyle name="Comma 3 6" xfId="469"/>
    <cellStyle name="Comma 3 7" xfId="470"/>
    <cellStyle name="Comma 3 8" xfId="471"/>
    <cellStyle name="Comma 3 9" xfId="472"/>
    <cellStyle name="Comma 30" xfId="473"/>
    <cellStyle name="Comma 31" xfId="474"/>
    <cellStyle name="Comma 31 2" xfId="475"/>
    <cellStyle name="Comma 32" xfId="476"/>
    <cellStyle name="Comma 33" xfId="477"/>
    <cellStyle name="Comma 34" xfId="478"/>
    <cellStyle name="Comma 34 2" xfId="479"/>
    <cellStyle name="Comma 35" xfId="480"/>
    <cellStyle name="Comma 36" xfId="481"/>
    <cellStyle name="Comma 37" xfId="482"/>
    <cellStyle name="Comma 38" xfId="483"/>
    <cellStyle name="Comma 39" xfId="484"/>
    <cellStyle name="Comma 39 2" xfId="485"/>
    <cellStyle name="Comma 4" xfId="486"/>
    <cellStyle name="Comma 4 2" xfId="487"/>
    <cellStyle name="Comma 4 2 10" xfId="488"/>
    <cellStyle name="Comma 4 2 11" xfId="489"/>
    <cellStyle name="Comma 4 2 2" xfId="490"/>
    <cellStyle name="Comma 4 2 2 2" xfId="491"/>
    <cellStyle name="Comma 4 2 3" xfId="492"/>
    <cellStyle name="Comma 4 2 4" xfId="493"/>
    <cellStyle name="Comma 4 2 5" xfId="494"/>
    <cellStyle name="Comma 4 2 6" xfId="495"/>
    <cellStyle name="Comma 4 2 7" xfId="496"/>
    <cellStyle name="Comma 4 2 8" xfId="497"/>
    <cellStyle name="Comma 4 2 9" xfId="498"/>
    <cellStyle name="Comma 4 3" xfId="499"/>
    <cellStyle name="Comma 4 4" xfId="500"/>
    <cellStyle name="Comma 4 4 2" xfId="501"/>
    <cellStyle name="Comma 4 5" xfId="502"/>
    <cellStyle name="Comma 4 6" xfId="503"/>
    <cellStyle name="Comma 4 7" xfId="504"/>
    <cellStyle name="Comma 4 8" xfId="505"/>
    <cellStyle name="Comma 4 9" xfId="506"/>
    <cellStyle name="Comma 40" xfId="507"/>
    <cellStyle name="Comma 41" xfId="508"/>
    <cellStyle name="Comma 42" xfId="509"/>
    <cellStyle name="Comma 43" xfId="510"/>
    <cellStyle name="Comma 44" xfId="511"/>
    <cellStyle name="Comma 45" xfId="512"/>
    <cellStyle name="Comma 5" xfId="513"/>
    <cellStyle name="Comma 5 10" xfId="514"/>
    <cellStyle name="Comma 5 11" xfId="515"/>
    <cellStyle name="Comma 5 12" xfId="516"/>
    <cellStyle name="Comma 5 13" xfId="517"/>
    <cellStyle name="Comma 5 14" xfId="518"/>
    <cellStyle name="Comma 5 15" xfId="519"/>
    <cellStyle name="Comma 5 16" xfId="520"/>
    <cellStyle name="Comma 5 17" xfId="521"/>
    <cellStyle name="Comma 5 18" xfId="522"/>
    <cellStyle name="Comma 5 19" xfId="523"/>
    <cellStyle name="Comma 5 2" xfId="524"/>
    <cellStyle name="Comma 5 2 2" xfId="525"/>
    <cellStyle name="Comma 5 2 3" xfId="526"/>
    <cellStyle name="Comma 5 3" xfId="527"/>
    <cellStyle name="Comma 5 4" xfId="528"/>
    <cellStyle name="Comma 5 5" xfId="529"/>
    <cellStyle name="Comma 5 6" xfId="530"/>
    <cellStyle name="Comma 5 7" xfId="531"/>
    <cellStyle name="Comma 5 8" xfId="532"/>
    <cellStyle name="Comma 5 9" xfId="533"/>
    <cellStyle name="Comma 6" xfId="534"/>
    <cellStyle name="Comma 6 2" xfId="535"/>
    <cellStyle name="Comma 6 2 2" xfId="536"/>
    <cellStyle name="Comma 6 2 3" xfId="537"/>
    <cellStyle name="Comma 6 2 4" xfId="538"/>
    <cellStyle name="Comma 6 2 5" xfId="539"/>
    <cellStyle name="Comma 6 3" xfId="540"/>
    <cellStyle name="Comma 6 3 2" xfId="541"/>
    <cellStyle name="Comma 6 4" xfId="542"/>
    <cellStyle name="Comma 6 5" xfId="543"/>
    <cellStyle name="Comma 6 6" xfId="544"/>
    <cellStyle name="Comma 6 7" xfId="545"/>
    <cellStyle name="Comma 6 8" xfId="546"/>
    <cellStyle name="Comma 7" xfId="547"/>
    <cellStyle name="Comma 7 10" xfId="548"/>
    <cellStyle name="Comma 7 11" xfId="549"/>
    <cellStyle name="Comma 7 12" xfId="550"/>
    <cellStyle name="Comma 7 2" xfId="551"/>
    <cellStyle name="Comma 7 2 2" xfId="552"/>
    <cellStyle name="Comma 7 2 3" xfId="553"/>
    <cellStyle name="Comma 7 2 4" xfId="554"/>
    <cellStyle name="Comma 7 3" xfId="555"/>
    <cellStyle name="Comma 7 3 2" xfId="556"/>
    <cellStyle name="Comma 7 3 3" xfId="557"/>
    <cellStyle name="Comma 7 4" xfId="558"/>
    <cellStyle name="Comma 7 4 2" xfId="559"/>
    <cellStyle name="Comma 7 5" xfId="560"/>
    <cellStyle name="Comma 7 5 2" xfId="561"/>
    <cellStyle name="Comma 7 6" xfId="562"/>
    <cellStyle name="Comma 7 6 2" xfId="563"/>
    <cellStyle name="Comma 7 7" xfId="564"/>
    <cellStyle name="Comma 7 7 2" xfId="565"/>
    <cellStyle name="Comma 7 8" xfId="566"/>
    <cellStyle name="Comma 7 8 2" xfId="567"/>
    <cellStyle name="Comma 7 9" xfId="568"/>
    <cellStyle name="Comma 7 9 2" xfId="569"/>
    <cellStyle name="Comma 8" xfId="570"/>
    <cellStyle name="Comma 8 2" xfId="571"/>
    <cellStyle name="Comma 8 2 2" xfId="572"/>
    <cellStyle name="Comma 8 2 3" xfId="573"/>
    <cellStyle name="Comma 8 2 4" xfId="574"/>
    <cellStyle name="Comma 8 3" xfId="575"/>
    <cellStyle name="Comma 8 4" xfId="576"/>
    <cellStyle name="Comma 8 5" xfId="577"/>
    <cellStyle name="Comma 8 6" xfId="578"/>
    <cellStyle name="Comma 9" xfId="579"/>
    <cellStyle name="Comma 9 2" xfId="580"/>
    <cellStyle name="Comma 9 3" xfId="581"/>
    <cellStyle name="Comma 9 4" xfId="582"/>
    <cellStyle name="Comma 9 5" xfId="583"/>
    <cellStyle name="Currency 2" xfId="584"/>
    <cellStyle name="Excel Built-in Normal" xfId="585"/>
    <cellStyle name="Hyperlink 2" xfId="586"/>
    <cellStyle name="Hyperlink 3" xfId="587"/>
    <cellStyle name="Hyperlink 4" xfId="588"/>
    <cellStyle name="Hyperlink 5" xfId="589"/>
    <cellStyle name="Hyperlink 6" xfId="590"/>
    <cellStyle name="Normal" xfId="0" builtinId="0"/>
    <cellStyle name="Normal 10" xfId="591"/>
    <cellStyle name="Normal 10 2" xfId="592"/>
    <cellStyle name="Normal 10 2 2" xfId="593"/>
    <cellStyle name="Normal 10 2 2 2" xfId="594"/>
    <cellStyle name="Normal 10 3" xfId="595"/>
    <cellStyle name="Normal 10 4" xfId="596"/>
    <cellStyle name="Normal 10 5" xfId="597"/>
    <cellStyle name="Normal 11" xfId="598"/>
    <cellStyle name="Normal 11 2" xfId="599"/>
    <cellStyle name="Normal 11 2 2" xfId="600"/>
    <cellStyle name="Normal 11 3" xfId="601"/>
    <cellStyle name="Normal 12" xfId="602"/>
    <cellStyle name="Normal 12 2" xfId="603"/>
    <cellStyle name="Normal 12 2 2" xfId="604"/>
    <cellStyle name="Normal 12 3" xfId="605"/>
    <cellStyle name="Normal 12 4" xfId="606"/>
    <cellStyle name="Normal 13" xfId="607"/>
    <cellStyle name="Normal 13 2" xfId="608"/>
    <cellStyle name="Normal 13 2 2" xfId="609"/>
    <cellStyle name="Normal 13 2 3" xfId="610"/>
    <cellStyle name="Normal 13 3" xfId="611"/>
    <cellStyle name="Normal 14" xfId="612"/>
    <cellStyle name="Normal 14 2" xfId="613"/>
    <cellStyle name="Normal 14 3" xfId="614"/>
    <cellStyle name="Normal 14 4" xfId="615"/>
    <cellStyle name="Normal 15" xfId="616"/>
    <cellStyle name="Normal 15 2" xfId="617"/>
    <cellStyle name="Normal 15 3" xfId="618"/>
    <cellStyle name="Normal 16" xfId="619"/>
    <cellStyle name="Normal 16 2" xfId="620"/>
    <cellStyle name="Normal 17" xfId="621"/>
    <cellStyle name="Normal 17 2" xfId="622"/>
    <cellStyle name="Normal 17 2 2" xfId="623"/>
    <cellStyle name="Normal 17 3" xfId="624"/>
    <cellStyle name="Normal 18" xfId="625"/>
    <cellStyle name="Normal 18 2" xfId="626"/>
    <cellStyle name="Normal 18 2 2" xfId="627"/>
    <cellStyle name="Normal 18 3" xfId="628"/>
    <cellStyle name="Normal 19" xfId="629"/>
    <cellStyle name="Normal 19 2" xfId="630"/>
    <cellStyle name="Normal 19 2 2" xfId="631"/>
    <cellStyle name="Normal 19 3" xfId="632"/>
    <cellStyle name="Normal 2" xfId="633"/>
    <cellStyle name="Normal 2 10" xfId="634"/>
    <cellStyle name="Normal 2 11" xfId="635"/>
    <cellStyle name="Normal 2 12" xfId="636"/>
    <cellStyle name="Normal 2 13" xfId="637"/>
    <cellStyle name="Normal 2 14" xfId="638"/>
    <cellStyle name="Normal 2 15" xfId="639"/>
    <cellStyle name="Normal 2 16" xfId="640"/>
    <cellStyle name="Normal 2 17" xfId="641"/>
    <cellStyle name="Normal 2 18" xfId="642"/>
    <cellStyle name="Normal 2 19" xfId="643"/>
    <cellStyle name="Normal 2 2" xfId="644"/>
    <cellStyle name="Normal 2 2 2" xfId="645"/>
    <cellStyle name="Normal 2 2 2 10" xfId="646"/>
    <cellStyle name="Normal 2 2 2 2" xfId="647"/>
    <cellStyle name="Normal 2 2 2 2 2" xfId="648"/>
    <cellStyle name="Normal 2 2 2 2 2 2" xfId="649"/>
    <cellStyle name="Normal 2 2 2 3" xfId="650"/>
    <cellStyle name="Normal 2 2 2 4" xfId="651"/>
    <cellStyle name="Normal 2 2 2 4 2" xfId="652"/>
    <cellStyle name="Normal 2 2 2 5" xfId="653"/>
    <cellStyle name="Normal 2 2 2 5 2" xfId="654"/>
    <cellStyle name="Normal 2 2 2 6" xfId="655"/>
    <cellStyle name="Normal 2 2 2 6 2" xfId="656"/>
    <cellStyle name="Normal 2 2 2 7" xfId="657"/>
    <cellStyle name="Normal 2 2 2 7 2" xfId="658"/>
    <cellStyle name="Normal 2 2 2 8" xfId="659"/>
    <cellStyle name="Normal 2 2 2 8 2" xfId="660"/>
    <cellStyle name="Normal 2 2 2 9" xfId="661"/>
    <cellStyle name="Normal 2 2 2 9 2" xfId="662"/>
    <cellStyle name="Normal 2 2 3" xfId="663"/>
    <cellStyle name="Normal 2 2 3 2" xfId="664"/>
    <cellStyle name="Normal 2 2 4" xfId="665"/>
    <cellStyle name="Normal 2 2 4 2" xfId="666"/>
    <cellStyle name="Normal 2 2 5" xfId="667"/>
    <cellStyle name="Normal 2 2 5 2" xfId="668"/>
    <cellStyle name="Normal 2 2 5 2 2" xfId="669"/>
    <cellStyle name="Normal 2 2 5 3" xfId="670"/>
    <cellStyle name="Normal 2 2 5 3 2" xfId="671"/>
    <cellStyle name="Normal 2 2 5 4" xfId="672"/>
    <cellStyle name="Normal 2 2 5 4 2" xfId="673"/>
    <cellStyle name="Normal 2 2 5 5" xfId="674"/>
    <cellStyle name="Normal 2 2 5 5 2" xfId="675"/>
    <cellStyle name="Normal 2 2 5 6" xfId="676"/>
    <cellStyle name="Normal 2 2 5 6 2" xfId="677"/>
    <cellStyle name="Normal 2 2 5 7" xfId="678"/>
    <cellStyle name="Normal 2 2 5 7 2" xfId="679"/>
    <cellStyle name="Normal 2 2 5 8" xfId="680"/>
    <cellStyle name="Normal 2 2 6" xfId="681"/>
    <cellStyle name="Normal 2 20" xfId="682"/>
    <cellStyle name="Normal 2 20 2" xfId="683"/>
    <cellStyle name="Normal 2 20 2 2" xfId="684"/>
    <cellStyle name="Normal 2 20 3" xfId="685"/>
    <cellStyle name="Normal 2 21" xfId="686"/>
    <cellStyle name="Normal 2 22" xfId="687"/>
    <cellStyle name="Normal 2 23" xfId="688"/>
    <cellStyle name="Normal 2 24" xfId="689"/>
    <cellStyle name="Normal 2 3" xfId="690"/>
    <cellStyle name="Normal 2 3 10" xfId="691"/>
    <cellStyle name="Normal 2 3 11" xfId="692"/>
    <cellStyle name="Normal 2 3 2" xfId="693"/>
    <cellStyle name="Normal 2 3 2 2" xfId="694"/>
    <cellStyle name="Normal 2 3 2 3" xfId="695"/>
    <cellStyle name="Normal 2 3 3" xfId="696"/>
    <cellStyle name="Normal 2 3 3 2" xfId="697"/>
    <cellStyle name="Normal 2 3 4" xfId="698"/>
    <cellStyle name="Normal 2 3 4 2" xfId="699"/>
    <cellStyle name="Normal 2 3 5" xfId="700"/>
    <cellStyle name="Normal 2 3 5 2" xfId="701"/>
    <cellStyle name="Normal 2 3 6" xfId="702"/>
    <cellStyle name="Normal 2 3 6 2" xfId="703"/>
    <cellStyle name="Normal 2 3 7" xfId="704"/>
    <cellStyle name="Normal 2 3 7 2" xfId="705"/>
    <cellStyle name="Normal 2 3 8" xfId="706"/>
    <cellStyle name="Normal 2 3 8 2" xfId="707"/>
    <cellStyle name="Normal 2 3 9" xfId="708"/>
    <cellStyle name="Normal 2 4" xfId="709"/>
    <cellStyle name="Normal 2 4 2" xfId="710"/>
    <cellStyle name="Normal 2 4 2 2" xfId="711"/>
    <cellStyle name="Normal 2 4 2 3" xfId="712"/>
    <cellStyle name="Normal 2 4 3" xfId="713"/>
    <cellStyle name="Normal 2 4 3 2" xfId="714"/>
    <cellStyle name="Normal 2 4 4" xfId="715"/>
    <cellStyle name="Normal 2 4 4 2" xfId="716"/>
    <cellStyle name="Normal 2 4 5" xfId="717"/>
    <cellStyle name="Normal 2 4 5 2" xfId="718"/>
    <cellStyle name="Normal 2 4 6" xfId="719"/>
    <cellStyle name="Normal 2 4 6 2" xfId="720"/>
    <cellStyle name="Normal 2 4 7" xfId="721"/>
    <cellStyle name="Normal 2 4 7 2" xfId="722"/>
    <cellStyle name="Normal 2 4 8" xfId="723"/>
    <cellStyle name="Normal 2 5" xfId="724"/>
    <cellStyle name="Normal 2 5 2" xfId="725"/>
    <cellStyle name="Normal 2 6" xfId="726"/>
    <cellStyle name="Normal 2 6 2" xfId="727"/>
    <cellStyle name="Normal 2 7" xfId="728"/>
    <cellStyle name="Normal 2 7 2" xfId="729"/>
    <cellStyle name="Normal 2 8" xfId="730"/>
    <cellStyle name="Normal 2 9" xfId="731"/>
    <cellStyle name="Normal 20" xfId="732"/>
    <cellStyle name="Normal 20 2" xfId="733"/>
    <cellStyle name="Normal 21" xfId="734"/>
    <cellStyle name="Normal 22" xfId="735"/>
    <cellStyle name="Normal 23" xfId="736"/>
    <cellStyle name="Normal 24" xfId="737"/>
    <cellStyle name="Normal 25" xfId="738"/>
    <cellStyle name="Normal 26" xfId="2"/>
    <cellStyle name="Normal 27" xfId="739"/>
    <cellStyle name="Normal 3" xfId="740"/>
    <cellStyle name="Normal 3 2" xfId="741"/>
    <cellStyle name="Normal 3 2 10" xfId="742"/>
    <cellStyle name="Normal 3 2 10 2" xfId="743"/>
    <cellStyle name="Normal 3 2 11" xfId="744"/>
    <cellStyle name="Normal 3 2 11 2" xfId="745"/>
    <cellStyle name="Normal 3 2 2" xfId="746"/>
    <cellStyle name="Normal 3 2 2 2" xfId="747"/>
    <cellStyle name="Normal 3 2 3" xfId="748"/>
    <cellStyle name="Normal 3 2 4" xfId="749"/>
    <cellStyle name="Normal 3 2 5" xfId="750"/>
    <cellStyle name="Normal 3 2 5 2" xfId="751"/>
    <cellStyle name="Normal 3 2 6" xfId="752"/>
    <cellStyle name="Normal 3 2 6 2" xfId="753"/>
    <cellStyle name="Normal 3 2 7" xfId="754"/>
    <cellStyle name="Normal 3 2 7 2" xfId="755"/>
    <cellStyle name="Normal 3 2 8" xfId="756"/>
    <cellStyle name="Normal 3 2 8 2" xfId="757"/>
    <cellStyle name="Normal 3 2 9" xfId="758"/>
    <cellStyle name="Normal 3 2 9 2" xfId="759"/>
    <cellStyle name="Normal 3 3" xfId="760"/>
    <cellStyle name="Normal 3 3 10" xfId="761"/>
    <cellStyle name="Normal 3 3 11" xfId="762"/>
    <cellStyle name="Normal 3 3 2" xfId="763"/>
    <cellStyle name="Normal 3 3 2 2" xfId="764"/>
    <cellStyle name="Normal 3 3 3" xfId="765"/>
    <cellStyle name="Normal 3 3 3 2" xfId="766"/>
    <cellStyle name="Normal 3 3 4" xfId="767"/>
    <cellStyle name="Normal 3 3 4 2" xfId="768"/>
    <cellStyle name="Normal 3 3 5" xfId="769"/>
    <cellStyle name="Normal 3 3 5 2" xfId="770"/>
    <cellStyle name="Normal 3 3 6" xfId="771"/>
    <cellStyle name="Normal 3 3 6 2" xfId="772"/>
    <cellStyle name="Normal 3 3 7" xfId="773"/>
    <cellStyle name="Normal 3 3 7 2" xfId="774"/>
    <cellStyle name="Normal 3 3 8" xfId="775"/>
    <cellStyle name="Normal 3 3 8 2" xfId="776"/>
    <cellStyle name="Normal 3 3 9" xfId="777"/>
    <cellStyle name="Normal 3 4" xfId="778"/>
    <cellStyle name="Normal 3 4 2" xfId="779"/>
    <cellStyle name="Normal 3 4 2 2" xfId="780"/>
    <cellStyle name="Normal 3 4 3" xfId="781"/>
    <cellStyle name="Normal 3 4 3 2" xfId="782"/>
    <cellStyle name="Normal 3 4 4" xfId="783"/>
    <cellStyle name="Normal 3 4 4 2" xfId="784"/>
    <cellStyle name="Normal 3 4 5" xfId="785"/>
    <cellStyle name="Normal 3 4 5 2" xfId="786"/>
    <cellStyle name="Normal 3 4 6" xfId="787"/>
    <cellStyle name="Normal 3 4 6 2" xfId="788"/>
    <cellStyle name="Normal 3 4 7" xfId="789"/>
    <cellStyle name="Normal 3 4 7 2" xfId="790"/>
    <cellStyle name="Normal 3 4 8" xfId="791"/>
    <cellStyle name="Normal 3 4 9" xfId="792"/>
    <cellStyle name="Normal 3 5" xfId="793"/>
    <cellStyle name="Normal 3 5 2" xfId="794"/>
    <cellStyle name="Normal 3 6" xfId="795"/>
    <cellStyle name="Normal 3 7" xfId="796"/>
    <cellStyle name="Normal 36" xfId="797"/>
    <cellStyle name="Normal 4" xfId="798"/>
    <cellStyle name="Normal 4 2" xfId="799"/>
    <cellStyle name="Normal 4 2 10" xfId="800"/>
    <cellStyle name="Normal 4 2 11" xfId="801"/>
    <cellStyle name="Normal 4 2 2" xfId="802"/>
    <cellStyle name="Normal 4 2 2 2" xfId="803"/>
    <cellStyle name="Normal 4 2 3" xfId="804"/>
    <cellStyle name="Normal 4 2 3 2" xfId="805"/>
    <cellStyle name="Normal 4 2 4" xfId="806"/>
    <cellStyle name="Normal 4 2 4 2" xfId="807"/>
    <cellStyle name="Normal 4 2 5" xfId="808"/>
    <cellStyle name="Normal 4 2 5 2" xfId="809"/>
    <cellStyle name="Normal 4 2 6" xfId="810"/>
    <cellStyle name="Normal 4 2 6 2" xfId="811"/>
    <cellStyle name="Normal 4 2 7" xfId="812"/>
    <cellStyle name="Normal 4 2 7 2" xfId="813"/>
    <cellStyle name="Normal 4 2 8" xfId="814"/>
    <cellStyle name="Normal 4 2 8 2" xfId="815"/>
    <cellStyle name="Normal 4 2 9" xfId="816"/>
    <cellStyle name="Normal 4 3" xfId="817"/>
    <cellStyle name="Normal 4 3 2" xfId="818"/>
    <cellStyle name="Normal 4 3 2 2" xfId="819"/>
    <cellStyle name="Normal 4 3 3" xfId="820"/>
    <cellStyle name="Normal 4 3 3 2" xfId="821"/>
    <cellStyle name="Normal 4 3 4" xfId="822"/>
    <cellStyle name="Normal 4 3 4 2" xfId="823"/>
    <cellStyle name="Normal 4 3 5" xfId="824"/>
    <cellStyle name="Normal 4 3 5 2" xfId="825"/>
    <cellStyle name="Normal 4 3 6" xfId="826"/>
    <cellStyle name="Normal 4 3 6 2" xfId="827"/>
    <cellStyle name="Normal 4 3 7" xfId="828"/>
    <cellStyle name="Normal 4 3 7 2" xfId="829"/>
    <cellStyle name="Normal 4 3 8" xfId="830"/>
    <cellStyle name="Normal 4 3 9" xfId="831"/>
    <cellStyle name="Normal 4 4" xfId="832"/>
    <cellStyle name="Normal 4 4 2" xfId="833"/>
    <cellStyle name="Normal 4 4 2 2" xfId="834"/>
    <cellStyle name="Normal 4 4 3" xfId="835"/>
    <cellStyle name="Normal 4 4 3 2" xfId="836"/>
    <cellStyle name="Normal 4 4 4" xfId="837"/>
    <cellStyle name="Normal 4 4 4 2" xfId="838"/>
    <cellStyle name="Normal 4 4 5" xfId="839"/>
    <cellStyle name="Normal 4 4 5 2" xfId="840"/>
    <cellStyle name="Normal 4 4 6" xfId="841"/>
    <cellStyle name="Normal 4 4 6 2" xfId="842"/>
    <cellStyle name="Normal 4 4 7" xfId="843"/>
    <cellStyle name="Normal 4 4 7 2" xfId="844"/>
    <cellStyle name="Normal 4 4 8" xfId="845"/>
    <cellStyle name="Normal 4 4 9" xfId="846"/>
    <cellStyle name="Normal 4 5" xfId="847"/>
    <cellStyle name="Normal 4 6" xfId="848"/>
    <cellStyle name="Normal 4 7" xfId="849"/>
    <cellStyle name="Normal 4 8" xfId="850"/>
    <cellStyle name="Normal 5" xfId="851"/>
    <cellStyle name="Normal 5 2" xfId="852"/>
    <cellStyle name="Normal 5 2 2" xfId="853"/>
    <cellStyle name="Normal 5 2 3" xfId="854"/>
    <cellStyle name="Normal 5 2 4" xfId="855"/>
    <cellStyle name="Normal 5 3" xfId="856"/>
    <cellStyle name="Normal 5 4" xfId="857"/>
    <cellStyle name="Normal 5 5" xfId="858"/>
    <cellStyle name="Normal 5 6" xfId="859"/>
    <cellStyle name="Normal 6" xfId="860"/>
    <cellStyle name="Normal 6 2" xfId="861"/>
    <cellStyle name="Normal 6 2 2" xfId="862"/>
    <cellStyle name="Normal 6 2 3" xfId="863"/>
    <cellStyle name="Normal 6 2 4" xfId="864"/>
    <cellStyle name="Normal 6 3" xfId="865"/>
    <cellStyle name="Normal 6 4" xfId="866"/>
    <cellStyle name="Normal 6 5" xfId="867"/>
    <cellStyle name="Normal 6 6" xfId="868"/>
    <cellStyle name="Normal 7" xfId="869"/>
    <cellStyle name="Normal 7 2" xfId="870"/>
    <cellStyle name="Normal 7 3" xfId="871"/>
    <cellStyle name="Normal 7 3 2" xfId="872"/>
    <cellStyle name="Normal 7 4" xfId="873"/>
    <cellStyle name="Normal 7 5" xfId="874"/>
    <cellStyle name="Normal 7 6" xfId="875"/>
    <cellStyle name="Normal 8" xfId="876"/>
    <cellStyle name="Normal 8 2" xfId="877"/>
    <cellStyle name="Normal 8 3" xfId="878"/>
    <cellStyle name="Normal 9" xfId="879"/>
    <cellStyle name="Normal 9 2" xfId="880"/>
    <cellStyle name="Normal 9 3" xfId="881"/>
    <cellStyle name="Normal 9 4" xfId="882"/>
    <cellStyle name="Normal 9 5" xfId="883"/>
    <cellStyle name="Percent 2" xfId="884"/>
    <cellStyle name="Percent 2 10" xfId="885"/>
    <cellStyle name="Percent 2 11" xfId="886"/>
    <cellStyle name="Percent 2 2" xfId="887"/>
    <cellStyle name="Percent 2 3" xfId="888"/>
    <cellStyle name="Percent 2 3 2" xfId="889"/>
    <cellStyle name="Percent 2 4" xfId="890"/>
    <cellStyle name="Percent 2 4 2" xfId="891"/>
    <cellStyle name="Percent 2 5" xfId="892"/>
    <cellStyle name="Percent 2 6" xfId="893"/>
    <cellStyle name="Percent 2 7" xfId="894"/>
    <cellStyle name="Percent 2 8" xfId="895"/>
    <cellStyle name="Percent 2 9" xfId="896"/>
    <cellStyle name="Percent 3" xfId="897"/>
    <cellStyle name="Percent 3 2" xfId="898"/>
    <cellStyle name="Percent 3 2 2" xfId="899"/>
    <cellStyle name="Percent 3 2 3" xfId="900"/>
    <cellStyle name="Percent 3 2 4" xfId="901"/>
    <cellStyle name="Percent 3 2 5" xfId="902"/>
    <cellStyle name="Percent 3 3" xfId="903"/>
    <cellStyle name="Percent 3 4" xfId="904"/>
    <cellStyle name="Percent 3 5" xfId="905"/>
    <cellStyle name="Percent 3 6" xfId="906"/>
    <cellStyle name="Percent 3 7" xfId="907"/>
    <cellStyle name="Percent 4" xfId="908"/>
    <cellStyle name="Percent 5" xfId="909"/>
    <cellStyle name="Percent 6" xfId="910"/>
    <cellStyle name="Percent 6 2" xfId="911"/>
    <cellStyle name="Percent 7" xfId="912"/>
    <cellStyle name="Percent 8" xfId="9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n\Downloads\FUND%20102\FUND%20102%20KC\FUND%20102%20-%202016\DEC%202016\FUND%20102%20-%20CONSO-CONT%20as%20of%20DEC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REGULAR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-others"/>
      <sheetName val="CMFothers-CONT -CO"/>
      <sheetName val="CMFothers-CONT-FO"/>
      <sheetName val="CMFothers-CURRENT2015"/>
      <sheetName val="discrepancy allotment"/>
      <sheetName val="CO sum"/>
      <sheetName val="FO sum"/>
      <sheetName val="consofo-co"/>
      <sheetName val="SUMMARY-FO"/>
      <sheetName val="SUMMARY CONT"/>
      <sheetName val="SUMMARY PER FUND"/>
      <sheetName val="cmf sum"/>
      <sheetName val="FAR No.1 -CONSO CONT"/>
      <sheetName val="FAR No.1 -SUM"/>
      <sheetName val="FAR No.1 -CO "/>
      <sheetName val="FAR No.1 -REGIONS"/>
      <sheetName val="FAR No.1-CONSO-perObj"/>
      <sheetName val="FAR No.1-CO-perObj"/>
      <sheetName val="FAR No.1 -REGIONS perObj."/>
      <sheetName val="FO NCR perObj."/>
      <sheetName val="FAR No.1 - Reg. NCR"/>
      <sheetName val="FO I perObj."/>
      <sheetName val="FAR No.1 - Reg. I"/>
      <sheetName val="FO CAR perObj."/>
      <sheetName val="FAR No.1 - CAR"/>
      <sheetName val="FO III perObj."/>
      <sheetName val="FAR No.1 - Reg. III"/>
      <sheetName val="FO IV-A perObj."/>
      <sheetName val="FAR No.1 - Reg. IV-A"/>
      <sheetName val="FO IV-B perObj."/>
      <sheetName val="FAR No.1 - Reg. IV-B"/>
      <sheetName val="FO V perObj."/>
      <sheetName val="FAR No.1 - Reg. V"/>
      <sheetName val="FO VI perObj."/>
      <sheetName val="FAR No.1 - Reg. VI"/>
      <sheetName val="FO VII perObj."/>
      <sheetName val="FAR No.1 - Reg. VII"/>
      <sheetName val="FO VIII perObj."/>
      <sheetName val="FAR No.1 - Reg. VIII"/>
      <sheetName val="FO IX perObj."/>
      <sheetName val="FAR No.1 - Reg. IX"/>
      <sheetName val="FO X perObj."/>
      <sheetName val="FAR No.1 - Reg. X"/>
      <sheetName val="FO XI perObj."/>
      <sheetName val="FAR No.1 - Reg. XI"/>
      <sheetName val="FO XII perObj."/>
      <sheetName val="FAR No.1 - Reg. XII"/>
      <sheetName val="FO CARAGA perObj."/>
      <sheetName val="FAR No.1 - Reg. CARAGA"/>
    </sheetNames>
    <sheetDataSet>
      <sheetData sheetId="0"/>
      <sheetData sheetId="1"/>
      <sheetData sheetId="2"/>
      <sheetData sheetId="3"/>
      <sheetData sheetId="4"/>
      <sheetData sheetId="5">
        <row r="236">
          <cell r="Z236">
            <v>2365998161.6499982</v>
          </cell>
        </row>
      </sheetData>
      <sheetData sheetId="6">
        <row r="2967">
          <cell r="E2967">
            <v>13397482</v>
          </cell>
          <cell r="F2967">
            <v>4542834.5</v>
          </cell>
          <cell r="G2967">
            <v>-8607111.9100000001</v>
          </cell>
          <cell r="H2967">
            <v>2225881.29</v>
          </cell>
          <cell r="I2967">
            <v>5953397.3200000003</v>
          </cell>
          <cell r="J2967">
            <v>1449103.73</v>
          </cell>
          <cell r="K2967">
            <v>411564.86</v>
          </cell>
          <cell r="L2967">
            <v>1974282.8499999996</v>
          </cell>
          <cell r="M2967">
            <v>5029871.03</v>
          </cell>
          <cell r="N2967">
            <v>415400.06999999995</v>
          </cell>
          <cell r="O2967">
            <v>395905.01999999996</v>
          </cell>
          <cell r="P2967">
            <v>7815458.9700000007</v>
          </cell>
          <cell r="Q2967">
            <v>9966.66</v>
          </cell>
          <cell r="R2967">
            <v>122269.98999999999</v>
          </cell>
          <cell r="S2967">
            <v>119361.79000000001</v>
          </cell>
          <cell r="T2967">
            <v>381484.14999999997</v>
          </cell>
          <cell r="U2967">
            <v>285588.30000000005</v>
          </cell>
          <cell r="V2967">
            <v>256453.84000000003</v>
          </cell>
          <cell r="W2967">
            <v>221959.82</v>
          </cell>
          <cell r="X2967">
            <v>719594.87</v>
          </cell>
          <cell r="Y2967">
            <v>92148.97</v>
          </cell>
          <cell r="Z2967">
            <v>4774.8399999999965</v>
          </cell>
          <cell r="AA2967">
            <v>10885</v>
          </cell>
          <cell r="AB2967">
            <v>0</v>
          </cell>
        </row>
        <row r="3002"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0</v>
          </cell>
          <cell r="Q3002">
            <v>0</v>
          </cell>
          <cell r="R3002">
            <v>0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0</v>
          </cell>
          <cell r="AA3002">
            <v>0</v>
          </cell>
          <cell r="AB3002">
            <v>0</v>
          </cell>
        </row>
        <row r="3154"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  <cell r="X3154">
            <v>0</v>
          </cell>
          <cell r="Y3154">
            <v>0</v>
          </cell>
          <cell r="Z3154">
            <v>0</v>
          </cell>
          <cell r="AA3154">
            <v>0</v>
          </cell>
          <cell r="AB3154">
            <v>0</v>
          </cell>
        </row>
        <row r="3189"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M3189">
            <v>0</v>
          </cell>
          <cell r="N3189">
            <v>0</v>
          </cell>
          <cell r="O3189">
            <v>0</v>
          </cell>
          <cell r="P3189">
            <v>0</v>
          </cell>
          <cell r="Q3189">
            <v>0</v>
          </cell>
          <cell r="R3189">
            <v>0</v>
          </cell>
          <cell r="S3189">
            <v>0</v>
          </cell>
          <cell r="T3189">
            <v>0</v>
          </cell>
          <cell r="U3189">
            <v>0</v>
          </cell>
          <cell r="V3189">
            <v>0</v>
          </cell>
          <cell r="W3189">
            <v>0</v>
          </cell>
          <cell r="X3189">
            <v>0</v>
          </cell>
          <cell r="Y3189">
            <v>0</v>
          </cell>
          <cell r="Z3189">
            <v>0</v>
          </cell>
          <cell r="AA3189">
            <v>0</v>
          </cell>
          <cell r="AB3189">
            <v>0</v>
          </cell>
        </row>
        <row r="3341"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  <cell r="Q3341">
            <v>0</v>
          </cell>
          <cell r="R3341">
            <v>0</v>
          </cell>
          <cell r="S3341">
            <v>0</v>
          </cell>
          <cell r="T3341">
            <v>0</v>
          </cell>
          <cell r="U3341">
            <v>0</v>
          </cell>
          <cell r="V3341">
            <v>0</v>
          </cell>
          <cell r="W3341">
            <v>0</v>
          </cell>
          <cell r="X3341">
            <v>0</v>
          </cell>
          <cell r="Y3341">
            <v>0</v>
          </cell>
          <cell r="Z3341">
            <v>0</v>
          </cell>
          <cell r="AA3341">
            <v>0</v>
          </cell>
          <cell r="AB3341">
            <v>0</v>
          </cell>
        </row>
        <row r="3376">
          <cell r="E3376">
            <v>0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  <cell r="J3376">
            <v>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0</v>
          </cell>
          <cell r="P3376">
            <v>0</v>
          </cell>
          <cell r="Q3376">
            <v>0</v>
          </cell>
          <cell r="R3376">
            <v>0</v>
          </cell>
          <cell r="S3376">
            <v>0</v>
          </cell>
          <cell r="T3376">
            <v>0</v>
          </cell>
          <cell r="U3376">
            <v>0</v>
          </cell>
          <cell r="V3376">
            <v>0</v>
          </cell>
          <cell r="W3376">
            <v>0</v>
          </cell>
          <cell r="X3376">
            <v>0</v>
          </cell>
          <cell r="Y3376">
            <v>0</v>
          </cell>
          <cell r="Z3376">
            <v>0</v>
          </cell>
          <cell r="AA3376">
            <v>0</v>
          </cell>
          <cell r="AB3376">
            <v>0</v>
          </cell>
        </row>
        <row r="3715">
          <cell r="E3715">
            <v>2360190975.8899999</v>
          </cell>
          <cell r="F3715">
            <v>10020118</v>
          </cell>
          <cell r="G3715">
            <v>-1450667288.4300001</v>
          </cell>
          <cell r="H3715">
            <v>133390087.63</v>
          </cell>
          <cell r="I3715">
            <v>202514591.61000001</v>
          </cell>
          <cell r="J3715">
            <v>85933607.390000001</v>
          </cell>
          <cell r="K3715">
            <v>28515165.749999989</v>
          </cell>
          <cell r="L3715">
            <v>127253872.5</v>
          </cell>
          <cell r="M3715">
            <v>201774756.43000004</v>
          </cell>
          <cell r="N3715">
            <v>86116710.480000004</v>
          </cell>
          <cell r="O3715">
            <v>26824779.619999994</v>
          </cell>
          <cell r="P3715">
            <v>441970119.03000009</v>
          </cell>
          <cell r="Q3715">
            <v>0</v>
          </cell>
          <cell r="R3715">
            <v>3699073.47</v>
          </cell>
          <cell r="S3715">
            <v>2437141.66</v>
          </cell>
          <cell r="T3715">
            <v>226271.97</v>
          </cell>
          <cell r="U3715">
            <v>148407.22</v>
          </cell>
          <cell r="V3715">
            <v>365155.99</v>
          </cell>
          <cell r="W3715">
            <v>-191603.09000000003</v>
          </cell>
          <cell r="X3715">
            <v>8500</v>
          </cell>
          <cell r="Y3715">
            <v>0</v>
          </cell>
          <cell r="Z3715">
            <v>98118.86</v>
          </cell>
          <cell r="AA3715">
            <v>1209500.6099999999</v>
          </cell>
          <cell r="AB3715">
            <v>382766.66000000003</v>
          </cell>
        </row>
        <row r="3750">
          <cell r="E3750">
            <v>1658000.8</v>
          </cell>
          <cell r="F3750">
            <v>532746.71</v>
          </cell>
          <cell r="G3750">
            <v>0</v>
          </cell>
          <cell r="H3750">
            <v>115998</v>
          </cell>
          <cell r="I3750">
            <v>54990</v>
          </cell>
          <cell r="J3750">
            <v>148728</v>
          </cell>
          <cell r="K3750">
            <v>128100</v>
          </cell>
          <cell r="L3750">
            <v>0</v>
          </cell>
          <cell r="M3750">
            <v>0</v>
          </cell>
          <cell r="N3750">
            <v>0</v>
          </cell>
          <cell r="O3750">
            <v>0</v>
          </cell>
          <cell r="P3750">
            <v>0</v>
          </cell>
          <cell r="Q3750">
            <v>0</v>
          </cell>
          <cell r="R3750">
            <v>60000</v>
          </cell>
          <cell r="S3750">
            <v>55998</v>
          </cell>
          <cell r="T3750">
            <v>0</v>
          </cell>
          <cell r="U3750">
            <v>0</v>
          </cell>
          <cell r="V3750">
            <v>54990</v>
          </cell>
          <cell r="W3750">
            <v>0</v>
          </cell>
          <cell r="X3750">
            <v>148728</v>
          </cell>
          <cell r="Y3750">
            <v>0</v>
          </cell>
          <cell r="Z3750">
            <v>0</v>
          </cell>
          <cell r="AA3750">
            <v>0</v>
          </cell>
          <cell r="AB3750">
            <v>128100</v>
          </cell>
        </row>
        <row r="3902">
          <cell r="F3902">
            <v>0</v>
          </cell>
          <cell r="G3902">
            <v>0</v>
          </cell>
          <cell r="H3902">
            <v>617386200.39999998</v>
          </cell>
          <cell r="I3902">
            <v>161451500.86000004</v>
          </cell>
          <cell r="J3902">
            <v>110094092.88000001</v>
          </cell>
          <cell r="K3902">
            <v>22537829.959999993</v>
          </cell>
          <cell r="L3902">
            <v>617386200.39999998</v>
          </cell>
          <cell r="M3902">
            <v>161451500.86000004</v>
          </cell>
          <cell r="N3902">
            <v>110094092.88000001</v>
          </cell>
          <cell r="O3902">
            <v>22537829.959999993</v>
          </cell>
          <cell r="P3902">
            <v>911469624.09999979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  <cell r="X3902">
            <v>0</v>
          </cell>
          <cell r="Y3902">
            <v>0</v>
          </cell>
          <cell r="Z3902">
            <v>0</v>
          </cell>
          <cell r="AA3902">
            <v>0</v>
          </cell>
          <cell r="AB3902">
            <v>0</v>
          </cell>
        </row>
        <row r="3937">
          <cell r="F3937">
            <v>0</v>
          </cell>
          <cell r="G3937">
            <v>0</v>
          </cell>
          <cell r="H3937">
            <v>740726.03</v>
          </cell>
          <cell r="I3937">
            <v>24992.06</v>
          </cell>
          <cell r="J3937">
            <v>0</v>
          </cell>
          <cell r="K3937">
            <v>39982</v>
          </cell>
          <cell r="L3937">
            <v>740726.03</v>
          </cell>
          <cell r="M3937">
            <v>24992.06</v>
          </cell>
          <cell r="N3937">
            <v>0</v>
          </cell>
          <cell r="O3937">
            <v>39982</v>
          </cell>
          <cell r="P3937">
            <v>805700.09000000008</v>
          </cell>
          <cell r="Q3937">
            <v>0</v>
          </cell>
          <cell r="R3937">
            <v>0</v>
          </cell>
          <cell r="S3937">
            <v>0</v>
          </cell>
          <cell r="T3937">
            <v>0</v>
          </cell>
          <cell r="U3937">
            <v>0</v>
          </cell>
          <cell r="V3937">
            <v>0</v>
          </cell>
          <cell r="W3937">
            <v>0</v>
          </cell>
          <cell r="X3937">
            <v>0</v>
          </cell>
          <cell r="Y3937">
            <v>0</v>
          </cell>
          <cell r="Z3937">
            <v>0</v>
          </cell>
          <cell r="AA3937">
            <v>0</v>
          </cell>
          <cell r="AB3937">
            <v>0</v>
          </cell>
        </row>
        <row r="4089">
          <cell r="E4089">
            <v>0</v>
          </cell>
          <cell r="F4089">
            <v>0</v>
          </cell>
          <cell r="G4089">
            <v>0</v>
          </cell>
          <cell r="H4089">
            <v>405621352.40999997</v>
          </cell>
          <cell r="I4089">
            <v>390461545.09000003</v>
          </cell>
          <cell r="J4089">
            <v>191200537.99000001</v>
          </cell>
          <cell r="K4089">
            <v>5300642.9900000039</v>
          </cell>
          <cell r="L4089">
            <v>405621352.40999997</v>
          </cell>
          <cell r="M4089">
            <v>390461545.09000003</v>
          </cell>
          <cell r="N4089">
            <v>191200537.99000001</v>
          </cell>
          <cell r="O4089">
            <v>5300642.9900000039</v>
          </cell>
          <cell r="P4089">
            <v>992584078.4799999</v>
          </cell>
          <cell r="Q4089">
            <v>0</v>
          </cell>
          <cell r="R4089">
            <v>0</v>
          </cell>
          <cell r="S4089">
            <v>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  <cell r="X4089">
            <v>0</v>
          </cell>
          <cell r="Y4089">
            <v>0</v>
          </cell>
          <cell r="Z4089">
            <v>0</v>
          </cell>
          <cell r="AA4089">
            <v>0</v>
          </cell>
          <cell r="AB4089">
            <v>0</v>
          </cell>
        </row>
        <row r="4124">
          <cell r="E4124">
            <v>0</v>
          </cell>
          <cell r="F4124">
            <v>0</v>
          </cell>
          <cell r="G4124">
            <v>0</v>
          </cell>
          <cell r="H4124">
            <v>145844.4</v>
          </cell>
          <cell r="I4124">
            <v>82656</v>
          </cell>
          <cell r="J4124">
            <v>0</v>
          </cell>
          <cell r="K4124">
            <v>69043</v>
          </cell>
          <cell r="L4124">
            <v>145844.4</v>
          </cell>
          <cell r="M4124">
            <v>82656</v>
          </cell>
          <cell r="N4124">
            <v>0</v>
          </cell>
          <cell r="O4124">
            <v>69043</v>
          </cell>
          <cell r="P4124">
            <v>297543.40000000002</v>
          </cell>
          <cell r="Q4124">
            <v>0</v>
          </cell>
          <cell r="R4124">
            <v>0</v>
          </cell>
          <cell r="S4124">
            <v>0</v>
          </cell>
          <cell r="T4124">
            <v>0</v>
          </cell>
          <cell r="U4124">
            <v>0</v>
          </cell>
          <cell r="V4124">
            <v>0</v>
          </cell>
          <cell r="W4124">
            <v>0</v>
          </cell>
          <cell r="X4124">
            <v>0</v>
          </cell>
          <cell r="Y4124">
            <v>0</v>
          </cell>
          <cell r="Z4124">
            <v>0</v>
          </cell>
          <cell r="AA4124">
            <v>0</v>
          </cell>
          <cell r="AB4124">
            <v>0</v>
          </cell>
        </row>
        <row r="4276"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  <cell r="O4276">
            <v>0</v>
          </cell>
          <cell r="P4276">
            <v>0</v>
          </cell>
          <cell r="Q4276">
            <v>0</v>
          </cell>
          <cell r="R4276">
            <v>0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  <cell r="X4276">
            <v>0</v>
          </cell>
          <cell r="Y4276">
            <v>0</v>
          </cell>
          <cell r="Z4276">
            <v>0</v>
          </cell>
          <cell r="AA4276">
            <v>0</v>
          </cell>
          <cell r="AB4276">
            <v>0</v>
          </cell>
        </row>
        <row r="4311">
          <cell r="E4311">
            <v>0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  <cell r="J4311">
            <v>0</v>
          </cell>
          <cell r="K4311">
            <v>0</v>
          </cell>
          <cell r="L4311">
            <v>0</v>
          </cell>
          <cell r="M4311">
            <v>0</v>
          </cell>
          <cell r="N4311">
            <v>0</v>
          </cell>
          <cell r="O4311">
            <v>0</v>
          </cell>
          <cell r="P4311">
            <v>0</v>
          </cell>
          <cell r="Q4311">
            <v>0</v>
          </cell>
          <cell r="R4311">
            <v>0</v>
          </cell>
          <cell r="S4311">
            <v>0</v>
          </cell>
          <cell r="T4311">
            <v>0</v>
          </cell>
          <cell r="U4311">
            <v>0</v>
          </cell>
          <cell r="V4311">
            <v>0</v>
          </cell>
          <cell r="W4311">
            <v>0</v>
          </cell>
          <cell r="X4311">
            <v>0</v>
          </cell>
          <cell r="Y4311">
            <v>0</v>
          </cell>
          <cell r="Z4311">
            <v>0</v>
          </cell>
          <cell r="AA4311">
            <v>0</v>
          </cell>
          <cell r="AB4311">
            <v>0</v>
          </cell>
        </row>
        <row r="4463"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>
            <v>0</v>
          </cell>
          <cell r="Z4463">
            <v>0</v>
          </cell>
          <cell r="AA4463">
            <v>0</v>
          </cell>
          <cell r="AB4463">
            <v>0</v>
          </cell>
        </row>
        <row r="4498">
          <cell r="E4498">
            <v>0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  <cell r="J4498">
            <v>0</v>
          </cell>
          <cell r="K4498">
            <v>0</v>
          </cell>
          <cell r="L4498">
            <v>0</v>
          </cell>
          <cell r="M4498">
            <v>0</v>
          </cell>
          <cell r="N4498">
            <v>0</v>
          </cell>
          <cell r="O4498">
            <v>0</v>
          </cell>
          <cell r="P4498">
            <v>0</v>
          </cell>
          <cell r="Q4498">
            <v>0</v>
          </cell>
          <cell r="R4498">
            <v>0</v>
          </cell>
          <cell r="S4498">
            <v>0</v>
          </cell>
          <cell r="T4498">
            <v>0</v>
          </cell>
          <cell r="U4498">
            <v>0</v>
          </cell>
          <cell r="V4498">
            <v>0</v>
          </cell>
          <cell r="W4498">
            <v>0</v>
          </cell>
          <cell r="X4498">
            <v>0</v>
          </cell>
          <cell r="Y4498">
            <v>0</v>
          </cell>
          <cell r="Z4498">
            <v>0</v>
          </cell>
          <cell r="AA4498">
            <v>0</v>
          </cell>
          <cell r="AB4498">
            <v>0</v>
          </cell>
        </row>
      </sheetData>
      <sheetData sheetId="7">
        <row r="349">
          <cell r="F349">
            <v>0</v>
          </cell>
        </row>
      </sheetData>
      <sheetData sheetId="8">
        <row r="197">
          <cell r="T197">
            <v>11055637.58</v>
          </cell>
        </row>
      </sheetData>
      <sheetData sheetId="9"/>
      <sheetData sheetId="10">
        <row r="54">
          <cell r="B54">
            <v>13149946.41</v>
          </cell>
          <cell r="C54">
            <v>4542834.5</v>
          </cell>
          <cell r="Q54">
            <v>2224488.23</v>
          </cell>
        </row>
        <row r="64">
          <cell r="B64">
            <v>1461220153.1400001</v>
          </cell>
          <cell r="Q64">
            <v>8831149.3500000015</v>
          </cell>
        </row>
        <row r="86">
          <cell r="C86">
            <v>15095699.210000001</v>
          </cell>
          <cell r="Q86">
            <v>11055637.58</v>
          </cell>
        </row>
      </sheetData>
      <sheetData sheetId="11"/>
      <sheetData sheetId="12"/>
      <sheetData sheetId="13"/>
      <sheetData sheetId="14">
        <row r="287">
          <cell r="DX287">
            <v>0</v>
          </cell>
        </row>
      </sheetData>
      <sheetData sheetId="15">
        <row r="287">
          <cell r="DX287">
            <v>0</v>
          </cell>
        </row>
      </sheetData>
      <sheetData sheetId="16">
        <row r="1403">
          <cell r="DX1403">
            <v>415400.06999999995</v>
          </cell>
        </row>
      </sheetData>
      <sheetData sheetId="17">
        <row r="1403">
          <cell r="DX1403">
            <v>395905.0199999999</v>
          </cell>
        </row>
      </sheetData>
      <sheetData sheetId="18">
        <row r="193">
          <cell r="DX193">
            <v>8854647.5</v>
          </cell>
        </row>
        <row r="194">
          <cell r="DX194">
            <v>7815458.9700000007</v>
          </cell>
        </row>
        <row r="566">
          <cell r="DX566">
            <v>2347127065.0999999</v>
          </cell>
        </row>
        <row r="2518">
          <cell r="DX2518">
            <v>2360150759.48</v>
          </cell>
        </row>
        <row r="2519">
          <cell r="DX2519">
            <v>2354942524.0700006</v>
          </cell>
        </row>
      </sheetData>
      <sheetData sheetId="19"/>
      <sheetData sheetId="20">
        <row r="2518">
          <cell r="DX2518">
            <v>1459274400.3400004</v>
          </cell>
        </row>
      </sheetData>
      <sheetData sheetId="21">
        <row r="193">
          <cell r="DX193">
            <v>247535.58999999982</v>
          </cell>
        </row>
        <row r="286">
          <cell r="DX286">
            <v>247535.58999999982</v>
          </cell>
        </row>
        <row r="565">
          <cell r="DX565">
            <v>900628823.55000007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0">
          <cell r="B40">
            <v>4542834.5</v>
          </cell>
        </row>
      </sheetData>
      <sheetData sheetId="31">
        <row r="62">
          <cell r="Q62">
            <v>2365998161.6500001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270"/>
  <sheetViews>
    <sheetView tabSelected="1" zoomScaleNormal="100" workbookViewId="0">
      <pane ySplit="11" topLeftCell="A12" activePane="bottomLeft" state="frozen"/>
      <selection pane="bottomLeft" activeCell="AE136" sqref="AE136"/>
    </sheetView>
  </sheetViews>
  <sheetFormatPr defaultColWidth="8.875" defaultRowHeight="15" customHeight="1" x14ac:dyDescent="0.2"/>
  <cols>
    <col min="1" max="1" width="26.25" style="1" customWidth="1"/>
    <col min="2" max="2" width="31.375" style="3" customWidth="1"/>
    <col min="3" max="3" width="21.75" style="3" hidden="1" customWidth="1"/>
    <col min="4" max="4" width="21.25" style="3" hidden="1" customWidth="1"/>
    <col min="5" max="5" width="18.25" style="3" hidden="1" customWidth="1"/>
    <col min="6" max="6" width="20.75" style="3" hidden="1" customWidth="1"/>
    <col min="7" max="7" width="16.75" style="3" hidden="1" customWidth="1"/>
    <col min="8" max="8" width="20.125" style="3" hidden="1" customWidth="1"/>
    <col min="9" max="9" width="17.375" style="3" hidden="1" customWidth="1"/>
    <col min="10" max="10" width="19" style="3" hidden="1" customWidth="1"/>
    <col min="11" max="11" width="19.625" style="3" hidden="1" customWidth="1"/>
    <col min="12" max="12" width="18.75" style="3" hidden="1" customWidth="1"/>
    <col min="13" max="14" width="17.375" style="3" hidden="1" customWidth="1"/>
    <col min="15" max="15" width="19.375" style="3" hidden="1" customWidth="1"/>
    <col min="16" max="16" width="18.125" style="3" hidden="1" customWidth="1"/>
    <col min="17" max="17" width="20.375" style="3" hidden="1" customWidth="1"/>
    <col min="18" max="18" width="19.125" style="3" hidden="1" customWidth="1"/>
    <col min="19" max="19" width="23.375" style="3" hidden="1" customWidth="1"/>
    <col min="20" max="20" width="23.125" style="3" hidden="1" customWidth="1"/>
    <col min="21" max="21" width="18.875" style="4" hidden="1" customWidth="1"/>
    <col min="22" max="24" width="18.875" style="1" hidden="1" customWidth="1"/>
    <col min="25" max="25" width="13.75" style="1" hidden="1" customWidth="1"/>
    <col min="26" max="26" width="20.125" style="1" customWidth="1"/>
    <col min="27" max="27" width="20.875" style="1" customWidth="1"/>
    <col min="28" max="28" width="14" style="1" customWidth="1"/>
    <col min="29" max="29" width="12.125" style="1" customWidth="1"/>
    <col min="30" max="30" width="23.625" style="80" customWidth="1"/>
    <col min="31" max="31" width="17.125" style="80" bestFit="1" customWidth="1"/>
    <col min="32" max="35" width="8.875" style="80"/>
    <col min="36" max="16384" width="8.875" style="1"/>
  </cols>
  <sheetData>
    <row r="1" spans="1:35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5" ht="15.75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35" s="2" customFormat="1" ht="18" x14ac:dyDescent="0.25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81"/>
      <c r="AE3" s="81"/>
      <c r="AF3" s="82"/>
      <c r="AG3" s="82"/>
      <c r="AH3" s="82"/>
      <c r="AI3" s="82"/>
    </row>
    <row r="4" spans="1:35" ht="15.75" x14ac:dyDescent="0.25">
      <c r="A4" s="96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</row>
    <row r="5" spans="1:35" ht="15.75" x14ac:dyDescent="0.25">
      <c r="A5" s="96" t="s">
        <v>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</row>
    <row r="6" spans="1:35" ht="15.75" x14ac:dyDescent="0.25">
      <c r="A6" s="57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35" ht="15.75" x14ac:dyDescent="0.25">
      <c r="A7" s="57" t="s">
        <v>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35" ht="13.5" thickBot="1" x14ac:dyDescent="0.25"/>
    <row r="9" spans="1:35" s="5" customFormat="1" ht="17.25" customHeight="1" thickBot="1" x14ac:dyDescent="0.3">
      <c r="A9" s="58" t="s">
        <v>7</v>
      </c>
      <c r="B9" s="61" t="s">
        <v>8</v>
      </c>
      <c r="C9" s="64" t="s">
        <v>9</v>
      </c>
      <c r="D9" s="67" t="s">
        <v>10</v>
      </c>
      <c r="E9" s="70" t="s">
        <v>11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1" t="s">
        <v>11</v>
      </c>
      <c r="AA9" s="74" t="s">
        <v>12</v>
      </c>
      <c r="AB9" s="74" t="s">
        <v>13</v>
      </c>
      <c r="AC9" s="77" t="s">
        <v>14</v>
      </c>
      <c r="AD9" s="80"/>
      <c r="AE9" s="83"/>
      <c r="AF9" s="83"/>
      <c r="AG9" s="83"/>
      <c r="AH9" s="83"/>
      <c r="AI9" s="83"/>
    </row>
    <row r="10" spans="1:35" s="5" customFormat="1" ht="16.5" customHeight="1" x14ac:dyDescent="0.25">
      <c r="A10" s="59"/>
      <c r="B10" s="62"/>
      <c r="C10" s="65"/>
      <c r="D10" s="68"/>
      <c r="E10" s="6" t="s">
        <v>15</v>
      </c>
      <c r="F10" s="6" t="s">
        <v>15</v>
      </c>
      <c r="G10" s="6" t="s">
        <v>15</v>
      </c>
      <c r="H10" s="6" t="s">
        <v>15</v>
      </c>
      <c r="I10" s="7" t="s">
        <v>16</v>
      </c>
      <c r="J10" s="6" t="s">
        <v>16</v>
      </c>
      <c r="K10" s="6" t="s">
        <v>16</v>
      </c>
      <c r="L10" s="6" t="s">
        <v>16</v>
      </c>
      <c r="M10" s="6" t="s">
        <v>17</v>
      </c>
      <c r="N10" s="6" t="s">
        <v>18</v>
      </c>
      <c r="O10" s="6" t="s">
        <v>18</v>
      </c>
      <c r="P10" s="6" t="s">
        <v>18</v>
      </c>
      <c r="Q10" s="6" t="s">
        <v>18</v>
      </c>
      <c r="R10" s="6" t="s">
        <v>18</v>
      </c>
      <c r="S10" s="6" t="s">
        <v>18</v>
      </c>
      <c r="T10" s="6" t="s">
        <v>18</v>
      </c>
      <c r="U10" s="6" t="s">
        <v>18</v>
      </c>
      <c r="V10" s="6" t="s">
        <v>18</v>
      </c>
      <c r="W10" s="6" t="s">
        <v>18</v>
      </c>
      <c r="X10" s="6" t="s">
        <v>18</v>
      </c>
      <c r="Y10" s="6" t="s">
        <v>18</v>
      </c>
      <c r="Z10" s="72"/>
      <c r="AA10" s="75"/>
      <c r="AB10" s="75"/>
      <c r="AC10" s="78"/>
      <c r="AD10" s="80"/>
      <c r="AE10" s="83"/>
      <c r="AF10" s="83"/>
      <c r="AG10" s="83"/>
      <c r="AH10" s="83"/>
      <c r="AI10" s="83"/>
    </row>
    <row r="11" spans="1:35" s="5" customFormat="1" ht="15.75" customHeight="1" thickBot="1" x14ac:dyDescent="0.3">
      <c r="A11" s="60"/>
      <c r="B11" s="63"/>
      <c r="C11" s="66"/>
      <c r="D11" s="69"/>
      <c r="E11" s="8" t="s">
        <v>19</v>
      </c>
      <c r="F11" s="8" t="s">
        <v>20</v>
      </c>
      <c r="G11" s="8" t="s">
        <v>21</v>
      </c>
      <c r="H11" s="8" t="s">
        <v>22</v>
      </c>
      <c r="I11" s="9" t="s">
        <v>19</v>
      </c>
      <c r="J11" s="8" t="s">
        <v>20</v>
      </c>
      <c r="K11" s="8" t="s">
        <v>21</v>
      </c>
      <c r="L11" s="8" t="s">
        <v>22</v>
      </c>
      <c r="M11" s="8" t="s">
        <v>16</v>
      </c>
      <c r="N11" s="10" t="s">
        <v>23</v>
      </c>
      <c r="O11" s="10" t="s">
        <v>24</v>
      </c>
      <c r="P11" s="10" t="s">
        <v>25</v>
      </c>
      <c r="Q11" s="10" t="s">
        <v>26</v>
      </c>
      <c r="R11" s="10" t="s">
        <v>27</v>
      </c>
      <c r="S11" s="10" t="s">
        <v>28</v>
      </c>
      <c r="T11" s="8" t="s">
        <v>29</v>
      </c>
      <c r="U11" s="8" t="s">
        <v>30</v>
      </c>
      <c r="V11" s="8" t="s">
        <v>31</v>
      </c>
      <c r="W11" s="8" t="s">
        <v>32</v>
      </c>
      <c r="X11" s="8" t="s">
        <v>33</v>
      </c>
      <c r="Y11" s="8" t="s">
        <v>34</v>
      </c>
      <c r="Z11" s="73"/>
      <c r="AA11" s="76"/>
      <c r="AB11" s="76"/>
      <c r="AC11" s="79"/>
      <c r="AD11" s="80"/>
      <c r="AE11" s="83"/>
      <c r="AF11" s="83"/>
      <c r="AG11" s="83"/>
      <c r="AH11" s="83"/>
      <c r="AI11" s="83"/>
    </row>
    <row r="12" spans="1:35" s="14" customForma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84"/>
      <c r="AE12" s="84"/>
      <c r="AF12" s="84"/>
      <c r="AG12" s="84"/>
      <c r="AH12" s="84"/>
      <c r="AI12" s="84"/>
    </row>
    <row r="13" spans="1:35" s="18" customFormat="1" ht="20.25" hidden="1" customHeight="1" x14ac:dyDescent="0.25">
      <c r="A13" s="15" t="s">
        <v>35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7"/>
      <c r="AD13" s="85"/>
      <c r="AE13" s="85"/>
      <c r="AF13" s="85"/>
      <c r="AG13" s="85"/>
      <c r="AH13" s="85"/>
      <c r="AI13" s="85"/>
    </row>
    <row r="14" spans="1:35" s="18" customFormat="1" ht="16.149999999999999" hidden="1" customHeight="1" x14ac:dyDescent="0.2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7"/>
      <c r="AD14" s="85"/>
      <c r="AE14" s="85"/>
      <c r="AF14" s="85"/>
      <c r="AG14" s="85"/>
      <c r="AH14" s="85"/>
      <c r="AI14" s="85"/>
    </row>
    <row r="15" spans="1:35" s="18" customFormat="1" ht="15" hidden="1" customHeight="1" x14ac:dyDescent="0.2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7"/>
      <c r="AD15" s="85"/>
      <c r="AE15" s="85"/>
      <c r="AF15" s="85"/>
      <c r="AG15" s="85"/>
      <c r="AH15" s="85"/>
      <c r="AI15" s="85"/>
    </row>
    <row r="16" spans="1:35" s="18" customFormat="1" ht="15" hidden="1" customHeight="1" x14ac:dyDescent="0.25">
      <c r="A16" s="19" t="s">
        <v>36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7"/>
      <c r="AD16" s="85"/>
      <c r="AE16" s="85"/>
      <c r="AF16" s="85"/>
      <c r="AG16" s="85"/>
      <c r="AH16" s="85"/>
      <c r="AI16" s="85"/>
    </row>
    <row r="17" spans="1:35" s="18" customFormat="1" ht="18" hidden="1" customHeight="1" x14ac:dyDescent="0.2">
      <c r="A17" s="20" t="s">
        <v>37</v>
      </c>
      <c r="B17" s="16">
        <f>B27+B37+B47</f>
        <v>0</v>
      </c>
      <c r="C17" s="16">
        <f t="shared" ref="C17:Y20" si="0">C27+C37+C47</f>
        <v>0</v>
      </c>
      <c r="D17" s="16">
        <f t="shared" si="0"/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16">
        <f t="shared" si="0"/>
        <v>0</v>
      </c>
      <c r="R17" s="16">
        <f t="shared" si="0"/>
        <v>0</v>
      </c>
      <c r="S17" s="16">
        <f t="shared" si="0"/>
        <v>0</v>
      </c>
      <c r="T17" s="16">
        <f t="shared" si="0"/>
        <v>0</v>
      </c>
      <c r="U17" s="16">
        <f t="shared" si="0"/>
        <v>0</v>
      </c>
      <c r="V17" s="16">
        <f t="shared" si="0"/>
        <v>0</v>
      </c>
      <c r="W17" s="16">
        <f t="shared" si="0"/>
        <v>0</v>
      </c>
      <c r="X17" s="16">
        <f t="shared" si="0"/>
        <v>0</v>
      </c>
      <c r="Y17" s="16">
        <f t="shared" si="0"/>
        <v>0</v>
      </c>
      <c r="Z17" s="16">
        <f t="shared" ref="Z17:Z20" si="1">SUM(M17:Y17)</f>
        <v>0</v>
      </c>
      <c r="AA17" s="16">
        <f>B17-Z17</f>
        <v>0</v>
      </c>
      <c r="AB17" s="21" t="e">
        <f>Z17/B17</f>
        <v>#DIV/0!</v>
      </c>
      <c r="AC17" s="17"/>
      <c r="AD17" s="85"/>
      <c r="AE17" s="85"/>
      <c r="AF17" s="85"/>
      <c r="AG17" s="85"/>
      <c r="AH17" s="85"/>
      <c r="AI17" s="85"/>
    </row>
    <row r="18" spans="1:35" s="18" customFormat="1" ht="18" hidden="1" customHeight="1" x14ac:dyDescent="0.2">
      <c r="A18" s="20" t="s">
        <v>38</v>
      </c>
      <c r="B18" s="16">
        <f t="shared" ref="B18:Q20" si="2">B28+B38+B48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16">
        <f t="shared" si="2"/>
        <v>0</v>
      </c>
      <c r="J18" s="16">
        <f t="shared" si="2"/>
        <v>0</v>
      </c>
      <c r="K18" s="16">
        <f t="shared" si="2"/>
        <v>0</v>
      </c>
      <c r="L18" s="16">
        <f t="shared" si="2"/>
        <v>0</v>
      </c>
      <c r="M18" s="16">
        <f t="shared" si="2"/>
        <v>0</v>
      </c>
      <c r="N18" s="16">
        <f t="shared" si="2"/>
        <v>0</v>
      </c>
      <c r="O18" s="16">
        <f t="shared" si="2"/>
        <v>0</v>
      </c>
      <c r="P18" s="16">
        <f t="shared" si="2"/>
        <v>0</v>
      </c>
      <c r="Q18" s="16">
        <f t="shared" si="2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0"/>
        <v>0</v>
      </c>
      <c r="Z18" s="16">
        <f t="shared" si="1"/>
        <v>0</v>
      </c>
      <c r="AA18" s="16">
        <f t="shared" ref="AA18:AA20" si="3">B18-Z18</f>
        <v>0</v>
      </c>
      <c r="AB18" s="21" t="e">
        <f t="shared" ref="AB18:AB23" si="4">Z18/B18</f>
        <v>#DIV/0!</v>
      </c>
      <c r="AC18" s="17"/>
      <c r="AD18" s="85"/>
      <c r="AE18" s="85"/>
      <c r="AF18" s="85"/>
      <c r="AG18" s="85"/>
      <c r="AH18" s="85"/>
      <c r="AI18" s="85"/>
    </row>
    <row r="19" spans="1:35" s="18" customFormat="1" ht="18" hidden="1" customHeight="1" x14ac:dyDescent="0.2">
      <c r="A19" s="20" t="s">
        <v>39</v>
      </c>
      <c r="B19" s="16">
        <f t="shared" si="2"/>
        <v>0</v>
      </c>
      <c r="C19" s="16">
        <f t="shared" si="0"/>
        <v>0</v>
      </c>
      <c r="D19" s="16">
        <f t="shared" si="0"/>
        <v>0</v>
      </c>
      <c r="E19" s="16">
        <f t="shared" si="0"/>
        <v>0</v>
      </c>
      <c r="F19" s="16">
        <f t="shared" si="0"/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16">
        <f t="shared" si="0"/>
        <v>0</v>
      </c>
      <c r="Q19" s="16">
        <f t="shared" si="0"/>
        <v>0</v>
      </c>
      <c r="R19" s="16">
        <f t="shared" si="0"/>
        <v>0</v>
      </c>
      <c r="S19" s="16">
        <f t="shared" si="0"/>
        <v>0</v>
      </c>
      <c r="T19" s="16">
        <f t="shared" si="0"/>
        <v>0</v>
      </c>
      <c r="U19" s="16">
        <f t="shared" si="0"/>
        <v>0</v>
      </c>
      <c r="V19" s="16">
        <f t="shared" si="0"/>
        <v>0</v>
      </c>
      <c r="W19" s="16">
        <f t="shared" si="0"/>
        <v>0</v>
      </c>
      <c r="X19" s="16">
        <f t="shared" si="0"/>
        <v>0</v>
      </c>
      <c r="Y19" s="16">
        <f t="shared" si="0"/>
        <v>0</v>
      </c>
      <c r="Z19" s="16">
        <f t="shared" si="1"/>
        <v>0</v>
      </c>
      <c r="AA19" s="16">
        <f t="shared" si="3"/>
        <v>0</v>
      </c>
      <c r="AB19" s="21"/>
      <c r="AC19" s="17"/>
      <c r="AD19" s="85"/>
      <c r="AE19" s="85"/>
      <c r="AF19" s="85"/>
      <c r="AG19" s="85"/>
      <c r="AH19" s="85"/>
      <c r="AI19" s="85"/>
    </row>
    <row r="20" spans="1:35" s="18" customFormat="1" ht="18" hidden="1" customHeight="1" x14ac:dyDescent="0.2">
      <c r="A20" s="20" t="s">
        <v>40</v>
      </c>
      <c r="B20" s="16">
        <f t="shared" si="2"/>
        <v>0</v>
      </c>
      <c r="C20" s="16">
        <f t="shared" si="0"/>
        <v>0</v>
      </c>
      <c r="D20" s="16">
        <f t="shared" si="0"/>
        <v>0</v>
      </c>
      <c r="E20" s="16">
        <f t="shared" si="0"/>
        <v>0</v>
      </c>
      <c r="F20" s="16">
        <f t="shared" si="0"/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0"/>
        <v>0</v>
      </c>
      <c r="Z20" s="16">
        <f t="shared" si="1"/>
        <v>0</v>
      </c>
      <c r="AA20" s="16">
        <f t="shared" si="3"/>
        <v>0</v>
      </c>
      <c r="AB20" s="21"/>
      <c r="AC20" s="17"/>
      <c r="AD20" s="85"/>
      <c r="AE20" s="85"/>
      <c r="AF20" s="85"/>
      <c r="AG20" s="85"/>
      <c r="AH20" s="85"/>
      <c r="AI20" s="85"/>
    </row>
    <row r="21" spans="1:35" s="18" customFormat="1" ht="18" hidden="1" customHeight="1" x14ac:dyDescent="0.25">
      <c r="A21" s="22" t="s">
        <v>41</v>
      </c>
      <c r="B21" s="23">
        <f>SUM(B17:B20)</f>
        <v>0</v>
      </c>
      <c r="C21" s="23">
        <f t="shared" ref="C21:D21" si="5">SUM(C17:C20)</f>
        <v>0</v>
      </c>
      <c r="D21" s="23">
        <f t="shared" si="5"/>
        <v>0</v>
      </c>
      <c r="E21" s="23">
        <f>SUM(E17:E20)</f>
        <v>0</v>
      </c>
      <c r="F21" s="23">
        <f t="shared" ref="F21:AA21" si="6">SUM(F17:F20)</f>
        <v>0</v>
      </c>
      <c r="G21" s="23">
        <f t="shared" si="6"/>
        <v>0</v>
      </c>
      <c r="H21" s="23">
        <f t="shared" si="6"/>
        <v>0</v>
      </c>
      <c r="I21" s="23">
        <f t="shared" si="6"/>
        <v>0</v>
      </c>
      <c r="J21" s="23">
        <f t="shared" si="6"/>
        <v>0</v>
      </c>
      <c r="K21" s="23">
        <f t="shared" si="6"/>
        <v>0</v>
      </c>
      <c r="L21" s="23">
        <f t="shared" si="6"/>
        <v>0</v>
      </c>
      <c r="M21" s="23">
        <f t="shared" si="6"/>
        <v>0</v>
      </c>
      <c r="N21" s="23">
        <f t="shared" si="6"/>
        <v>0</v>
      </c>
      <c r="O21" s="23">
        <f t="shared" si="6"/>
        <v>0</v>
      </c>
      <c r="P21" s="23">
        <f t="shared" si="6"/>
        <v>0</v>
      </c>
      <c r="Q21" s="23">
        <f t="shared" si="6"/>
        <v>0</v>
      </c>
      <c r="R21" s="23">
        <f t="shared" si="6"/>
        <v>0</v>
      </c>
      <c r="S21" s="23">
        <f t="shared" si="6"/>
        <v>0</v>
      </c>
      <c r="T21" s="23">
        <f t="shared" si="6"/>
        <v>0</v>
      </c>
      <c r="U21" s="23">
        <f t="shared" si="6"/>
        <v>0</v>
      </c>
      <c r="V21" s="23">
        <f t="shared" si="6"/>
        <v>0</v>
      </c>
      <c r="W21" s="23">
        <f t="shared" si="6"/>
        <v>0</v>
      </c>
      <c r="X21" s="23">
        <f t="shared" si="6"/>
        <v>0</v>
      </c>
      <c r="Y21" s="23">
        <f t="shared" si="6"/>
        <v>0</v>
      </c>
      <c r="Z21" s="23">
        <f t="shared" si="6"/>
        <v>0</v>
      </c>
      <c r="AA21" s="23">
        <f t="shared" si="6"/>
        <v>0</v>
      </c>
      <c r="AB21" s="24" t="e">
        <f t="shared" si="4"/>
        <v>#DIV/0!</v>
      </c>
      <c r="AC21" s="17"/>
      <c r="AD21" s="85"/>
      <c r="AE21" s="85"/>
      <c r="AF21" s="85"/>
      <c r="AG21" s="85"/>
      <c r="AH21" s="85"/>
      <c r="AI21" s="85"/>
    </row>
    <row r="22" spans="1:35" s="18" customFormat="1" ht="18" hidden="1" customHeight="1" x14ac:dyDescent="0.25">
      <c r="A22" s="25" t="s">
        <v>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>
        <f t="shared" ref="AA22" si="7">B22-Z22</f>
        <v>0</v>
      </c>
      <c r="AB22" s="21" t="e">
        <f t="shared" si="4"/>
        <v>#DIV/0!</v>
      </c>
      <c r="AC22" s="17"/>
      <c r="AD22" s="85"/>
      <c r="AE22" s="85"/>
      <c r="AF22" s="85"/>
      <c r="AG22" s="85"/>
      <c r="AH22" s="85"/>
      <c r="AI22" s="85"/>
    </row>
    <row r="23" spans="1:35" s="18" customFormat="1" ht="18" hidden="1" customHeight="1" x14ac:dyDescent="0.25">
      <c r="A23" s="22" t="s">
        <v>43</v>
      </c>
      <c r="B23" s="23">
        <f>B22+B21</f>
        <v>0</v>
      </c>
      <c r="C23" s="23">
        <f t="shared" ref="C23:D23" si="8">C22+C21</f>
        <v>0</v>
      </c>
      <c r="D23" s="23">
        <f t="shared" si="8"/>
        <v>0</v>
      </c>
      <c r="E23" s="23">
        <f>E22+E21</f>
        <v>0</v>
      </c>
      <c r="F23" s="23">
        <f t="shared" ref="F23:AA23" si="9">F22+F21</f>
        <v>0</v>
      </c>
      <c r="G23" s="23">
        <f t="shared" si="9"/>
        <v>0</v>
      </c>
      <c r="H23" s="23">
        <f t="shared" si="9"/>
        <v>0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  <c r="M23" s="23">
        <f t="shared" si="9"/>
        <v>0</v>
      </c>
      <c r="N23" s="23">
        <f t="shared" si="9"/>
        <v>0</v>
      </c>
      <c r="O23" s="23">
        <f t="shared" si="9"/>
        <v>0</v>
      </c>
      <c r="P23" s="23">
        <f t="shared" si="9"/>
        <v>0</v>
      </c>
      <c r="Q23" s="23">
        <f t="shared" si="9"/>
        <v>0</v>
      </c>
      <c r="R23" s="23">
        <f t="shared" si="9"/>
        <v>0</v>
      </c>
      <c r="S23" s="23">
        <f t="shared" si="9"/>
        <v>0</v>
      </c>
      <c r="T23" s="23">
        <f t="shared" si="9"/>
        <v>0</v>
      </c>
      <c r="U23" s="23">
        <f t="shared" si="9"/>
        <v>0</v>
      </c>
      <c r="V23" s="23">
        <f t="shared" si="9"/>
        <v>0</v>
      </c>
      <c r="W23" s="23">
        <f t="shared" si="9"/>
        <v>0</v>
      </c>
      <c r="X23" s="23">
        <f t="shared" si="9"/>
        <v>0</v>
      </c>
      <c r="Y23" s="23">
        <f t="shared" si="9"/>
        <v>0</v>
      </c>
      <c r="Z23" s="23">
        <f t="shared" si="9"/>
        <v>0</v>
      </c>
      <c r="AA23" s="23">
        <f t="shared" si="9"/>
        <v>0</v>
      </c>
      <c r="AB23" s="24" t="e">
        <f t="shared" si="4"/>
        <v>#DIV/0!</v>
      </c>
      <c r="AC23" s="26"/>
      <c r="AD23" s="85"/>
      <c r="AE23" s="85"/>
      <c r="AF23" s="85"/>
      <c r="AG23" s="85"/>
      <c r="AH23" s="85"/>
      <c r="AI23" s="85"/>
    </row>
    <row r="24" spans="1:35" s="18" customFormat="1" ht="15" hidden="1" customHeight="1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7"/>
      <c r="AD24" s="85"/>
      <c r="AE24" s="85"/>
      <c r="AF24" s="85"/>
      <c r="AG24" s="85"/>
      <c r="AH24" s="85"/>
      <c r="AI24" s="85"/>
    </row>
    <row r="25" spans="1:35" s="18" customFormat="1" ht="15" hidden="1" customHeight="1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7"/>
      <c r="AD25" s="85"/>
      <c r="AE25" s="85"/>
      <c r="AF25" s="85"/>
      <c r="AG25" s="85"/>
      <c r="AH25" s="85"/>
      <c r="AI25" s="85"/>
    </row>
    <row r="26" spans="1:35" s="18" customFormat="1" ht="15" hidden="1" customHeight="1" x14ac:dyDescent="0.25">
      <c r="A26" s="19" t="s">
        <v>44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7"/>
      <c r="AD26" s="85"/>
      <c r="AE26" s="85"/>
      <c r="AF26" s="85"/>
      <c r="AG26" s="85"/>
      <c r="AH26" s="85"/>
      <c r="AI26" s="85"/>
    </row>
    <row r="27" spans="1:35" s="18" customFormat="1" ht="18" hidden="1" customHeight="1" x14ac:dyDescent="0.2">
      <c r="A27" s="20" t="s">
        <v>37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f>SUM(M27:Y27)</f>
        <v>0</v>
      </c>
      <c r="AA27" s="16">
        <f>B27-Z27</f>
        <v>0</v>
      </c>
      <c r="AB27" s="21" t="e">
        <f>Z27/B27</f>
        <v>#DIV/0!</v>
      </c>
      <c r="AC27" s="17"/>
      <c r="AD27" s="85"/>
      <c r="AE27" s="85"/>
      <c r="AF27" s="85"/>
      <c r="AG27" s="85"/>
      <c r="AH27" s="85"/>
      <c r="AI27" s="85"/>
    </row>
    <row r="28" spans="1:35" s="18" customFormat="1" ht="18" hidden="1" customHeight="1" x14ac:dyDescent="0.2">
      <c r="A28" s="20" t="s">
        <v>38</v>
      </c>
      <c r="B28" s="16">
        <f>[1]consoCONT!E536</f>
        <v>0</v>
      </c>
      <c r="C28" s="16">
        <f>[1]consoCONT!F536</f>
        <v>0</v>
      </c>
      <c r="D28" s="16">
        <f>[1]consoCONT!G536</f>
        <v>0</v>
      </c>
      <c r="E28" s="16">
        <f>[1]consoCONT!H536</f>
        <v>0</v>
      </c>
      <c r="F28" s="16">
        <f>[1]consoCONT!I536</f>
        <v>0</v>
      </c>
      <c r="G28" s="16">
        <f>[1]consoCONT!J536</f>
        <v>0</v>
      </c>
      <c r="H28" s="16">
        <f>[1]consoCONT!K536</f>
        <v>0</v>
      </c>
      <c r="I28" s="16">
        <f>[1]consoCONT!L536</f>
        <v>0</v>
      </c>
      <c r="J28" s="16">
        <f>[1]consoCONT!M536</f>
        <v>0</v>
      </c>
      <c r="K28" s="16">
        <f>[1]consoCONT!N536</f>
        <v>0</v>
      </c>
      <c r="L28" s="16">
        <f>[1]consoCONT!O536</f>
        <v>0</v>
      </c>
      <c r="M28" s="16">
        <f>[1]consoCONT!P536</f>
        <v>0</v>
      </c>
      <c r="N28" s="16">
        <f>[1]consoCONT!Q536</f>
        <v>0</v>
      </c>
      <c r="O28" s="16">
        <f>[1]consoCONT!R536</f>
        <v>0</v>
      </c>
      <c r="P28" s="16">
        <f>[1]consoCONT!S536</f>
        <v>0</v>
      </c>
      <c r="Q28" s="16">
        <f>[1]consoCONT!T536</f>
        <v>0</v>
      </c>
      <c r="R28" s="16">
        <f>[1]consoCONT!U536</f>
        <v>0</v>
      </c>
      <c r="S28" s="16">
        <f>[1]consoCONT!V536</f>
        <v>0</v>
      </c>
      <c r="T28" s="16">
        <f>[1]consoCONT!W536</f>
        <v>0</v>
      </c>
      <c r="U28" s="16">
        <f>[1]consoCONT!X536</f>
        <v>0</v>
      </c>
      <c r="V28" s="16">
        <f>[1]consoCONT!Y536</f>
        <v>0</v>
      </c>
      <c r="W28" s="16">
        <f>[1]consoCONT!Z536</f>
        <v>0</v>
      </c>
      <c r="X28" s="16">
        <f>[1]consoCONT!AA536</f>
        <v>0</v>
      </c>
      <c r="Y28" s="16">
        <f>[1]consoCONT!AB536</f>
        <v>0</v>
      </c>
      <c r="Z28" s="16">
        <f>SUM(M28:Y28)</f>
        <v>0</v>
      </c>
      <c r="AA28" s="16">
        <f t="shared" ref="AA28:AA30" si="10">B28-Z28</f>
        <v>0</v>
      </c>
      <c r="AB28" s="21" t="e">
        <f t="shared" ref="AB28:AB33" si="11">Z28/B28</f>
        <v>#DIV/0!</v>
      </c>
      <c r="AC28" s="17"/>
      <c r="AD28" s="85"/>
      <c r="AE28" s="85"/>
      <c r="AF28" s="85"/>
      <c r="AG28" s="85"/>
      <c r="AH28" s="85"/>
      <c r="AI28" s="85"/>
    </row>
    <row r="29" spans="1:35" s="18" customFormat="1" ht="18" hidden="1" customHeight="1" x14ac:dyDescent="0.2">
      <c r="A29" s="20" t="s">
        <v>39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f t="shared" si="10"/>
        <v>0</v>
      </c>
      <c r="AB29" s="21"/>
      <c r="AC29" s="17"/>
      <c r="AD29" s="85"/>
      <c r="AE29" s="85"/>
      <c r="AF29" s="85"/>
      <c r="AG29" s="85"/>
      <c r="AH29" s="85"/>
      <c r="AI29" s="85"/>
    </row>
    <row r="30" spans="1:35" s="18" customFormat="1" ht="18" hidden="1" customHeight="1" x14ac:dyDescent="0.2">
      <c r="A30" s="20" t="s">
        <v>40</v>
      </c>
      <c r="B30" s="16">
        <f>[1]consoCONT!E571</f>
        <v>0</v>
      </c>
      <c r="C30" s="16">
        <f>[1]consoCONT!F571</f>
        <v>0</v>
      </c>
      <c r="D30" s="16">
        <f>[1]consoCONT!G571</f>
        <v>0</v>
      </c>
      <c r="E30" s="16">
        <f>[1]consoCONT!H571</f>
        <v>0</v>
      </c>
      <c r="F30" s="16">
        <f>[1]consoCONT!I571</f>
        <v>0</v>
      </c>
      <c r="G30" s="16">
        <f>[1]consoCONT!J571</f>
        <v>0</v>
      </c>
      <c r="H30" s="16">
        <f>[1]consoCONT!K571</f>
        <v>0</v>
      </c>
      <c r="I30" s="16">
        <f>[1]consoCONT!L571</f>
        <v>0</v>
      </c>
      <c r="J30" s="16">
        <f>[1]consoCONT!M571</f>
        <v>0</v>
      </c>
      <c r="K30" s="16">
        <f>[1]consoCONT!N571</f>
        <v>0</v>
      </c>
      <c r="L30" s="16">
        <f>[1]consoCONT!O571</f>
        <v>0</v>
      </c>
      <c r="M30" s="16">
        <f>[1]consoCONT!P571</f>
        <v>0</v>
      </c>
      <c r="N30" s="16">
        <f>[1]consoCONT!Q571</f>
        <v>0</v>
      </c>
      <c r="O30" s="16">
        <f>[1]consoCONT!R571</f>
        <v>0</v>
      </c>
      <c r="P30" s="16">
        <f>[1]consoCONT!S571</f>
        <v>0</v>
      </c>
      <c r="Q30" s="16">
        <f>[1]consoCONT!T571</f>
        <v>0</v>
      </c>
      <c r="R30" s="16">
        <f>[1]consoCONT!U571</f>
        <v>0</v>
      </c>
      <c r="S30" s="16">
        <f>[1]consoCONT!V571</f>
        <v>0</v>
      </c>
      <c r="T30" s="16">
        <f>[1]consoCONT!W571</f>
        <v>0</v>
      </c>
      <c r="U30" s="16">
        <f>[1]consoCONT!X571</f>
        <v>0</v>
      </c>
      <c r="V30" s="16">
        <f>[1]consoCONT!Y571</f>
        <v>0</v>
      </c>
      <c r="W30" s="16">
        <f>[1]consoCONT!Z571</f>
        <v>0</v>
      </c>
      <c r="X30" s="16">
        <f>[1]consoCONT!AA571</f>
        <v>0</v>
      </c>
      <c r="Y30" s="16">
        <f>[1]consoCONT!AB571</f>
        <v>0</v>
      </c>
      <c r="Z30" s="16">
        <f>SUM(M30:Y30)</f>
        <v>0</v>
      </c>
      <c r="AA30" s="16">
        <f t="shared" si="10"/>
        <v>0</v>
      </c>
      <c r="AB30" s="21"/>
      <c r="AC30" s="17"/>
      <c r="AD30" s="85"/>
      <c r="AE30" s="85"/>
      <c r="AF30" s="85"/>
      <c r="AG30" s="85"/>
      <c r="AH30" s="85"/>
      <c r="AI30" s="85"/>
    </row>
    <row r="31" spans="1:35" s="18" customFormat="1" ht="18" hidden="1" customHeight="1" x14ac:dyDescent="0.25">
      <c r="A31" s="22" t="s">
        <v>41</v>
      </c>
      <c r="B31" s="23">
        <f>SUM(B27:B30)</f>
        <v>0</v>
      </c>
      <c r="C31" s="23">
        <f t="shared" ref="C31:AA31" si="12">SUM(C27:C30)</f>
        <v>0</v>
      </c>
      <c r="D31" s="23">
        <f t="shared" si="12"/>
        <v>0</v>
      </c>
      <c r="E31" s="23">
        <f t="shared" si="12"/>
        <v>0</v>
      </c>
      <c r="F31" s="23">
        <f t="shared" si="12"/>
        <v>0</v>
      </c>
      <c r="G31" s="23">
        <f t="shared" si="12"/>
        <v>0</v>
      </c>
      <c r="H31" s="23">
        <f t="shared" si="12"/>
        <v>0</v>
      </c>
      <c r="I31" s="23">
        <f t="shared" si="12"/>
        <v>0</v>
      </c>
      <c r="J31" s="23">
        <f t="shared" si="12"/>
        <v>0</v>
      </c>
      <c r="K31" s="23">
        <f t="shared" si="12"/>
        <v>0</v>
      </c>
      <c r="L31" s="23">
        <f t="shared" si="12"/>
        <v>0</v>
      </c>
      <c r="M31" s="23">
        <f t="shared" si="12"/>
        <v>0</v>
      </c>
      <c r="N31" s="23">
        <f t="shared" si="12"/>
        <v>0</v>
      </c>
      <c r="O31" s="23">
        <f t="shared" si="12"/>
        <v>0</v>
      </c>
      <c r="P31" s="23">
        <f t="shared" si="12"/>
        <v>0</v>
      </c>
      <c r="Q31" s="23">
        <f t="shared" si="12"/>
        <v>0</v>
      </c>
      <c r="R31" s="23">
        <f t="shared" si="12"/>
        <v>0</v>
      </c>
      <c r="S31" s="23">
        <f t="shared" si="12"/>
        <v>0</v>
      </c>
      <c r="T31" s="23">
        <f t="shared" si="12"/>
        <v>0</v>
      </c>
      <c r="U31" s="23">
        <f t="shared" si="12"/>
        <v>0</v>
      </c>
      <c r="V31" s="23">
        <f t="shared" si="12"/>
        <v>0</v>
      </c>
      <c r="W31" s="23">
        <f t="shared" si="12"/>
        <v>0</v>
      </c>
      <c r="X31" s="23">
        <f t="shared" si="12"/>
        <v>0</v>
      </c>
      <c r="Y31" s="23">
        <f t="shared" si="12"/>
        <v>0</v>
      </c>
      <c r="Z31" s="23">
        <f t="shared" si="12"/>
        <v>0</v>
      </c>
      <c r="AA31" s="23">
        <f t="shared" si="12"/>
        <v>0</v>
      </c>
      <c r="AB31" s="24" t="e">
        <f t="shared" si="11"/>
        <v>#DIV/0!</v>
      </c>
      <c r="AC31" s="17"/>
      <c r="AD31" s="85"/>
      <c r="AE31" s="85"/>
      <c r="AF31" s="85"/>
      <c r="AG31" s="85"/>
      <c r="AH31" s="85"/>
      <c r="AI31" s="85"/>
    </row>
    <row r="32" spans="1:35" s="18" customFormat="1" ht="18" hidden="1" customHeight="1" x14ac:dyDescent="0.25">
      <c r="A32" s="25" t="s">
        <v>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f t="shared" ref="Z32" si="13">SUM(M32:Y32)</f>
        <v>0</v>
      </c>
      <c r="AA32" s="16">
        <f t="shared" ref="AA32" si="14">B32-Z32</f>
        <v>0</v>
      </c>
      <c r="AB32" s="21" t="e">
        <f t="shared" si="11"/>
        <v>#DIV/0!</v>
      </c>
      <c r="AC32" s="17"/>
      <c r="AD32" s="85"/>
      <c r="AE32" s="85"/>
      <c r="AF32" s="85"/>
      <c r="AG32" s="85"/>
      <c r="AH32" s="85"/>
      <c r="AI32" s="85"/>
    </row>
    <row r="33" spans="1:35" s="18" customFormat="1" ht="18" hidden="1" customHeight="1" x14ac:dyDescent="0.25">
      <c r="A33" s="22" t="s">
        <v>43</v>
      </c>
      <c r="B33" s="23">
        <f>B32+B31</f>
        <v>0</v>
      </c>
      <c r="C33" s="23">
        <f t="shared" ref="C33:AA33" si="15">C32+C31</f>
        <v>0</v>
      </c>
      <c r="D33" s="23">
        <f t="shared" si="15"/>
        <v>0</v>
      </c>
      <c r="E33" s="23">
        <f t="shared" si="15"/>
        <v>0</v>
      </c>
      <c r="F33" s="23">
        <f t="shared" si="15"/>
        <v>0</v>
      </c>
      <c r="G33" s="23">
        <f t="shared" si="15"/>
        <v>0</v>
      </c>
      <c r="H33" s="23">
        <f t="shared" si="15"/>
        <v>0</v>
      </c>
      <c r="I33" s="23">
        <f t="shared" si="15"/>
        <v>0</v>
      </c>
      <c r="J33" s="23">
        <f t="shared" si="15"/>
        <v>0</v>
      </c>
      <c r="K33" s="23">
        <f t="shared" si="15"/>
        <v>0</v>
      </c>
      <c r="L33" s="23">
        <f t="shared" si="15"/>
        <v>0</v>
      </c>
      <c r="M33" s="23">
        <f t="shared" si="15"/>
        <v>0</v>
      </c>
      <c r="N33" s="23">
        <f t="shared" si="15"/>
        <v>0</v>
      </c>
      <c r="O33" s="23">
        <f t="shared" si="15"/>
        <v>0</v>
      </c>
      <c r="P33" s="23">
        <f t="shared" si="15"/>
        <v>0</v>
      </c>
      <c r="Q33" s="23">
        <f t="shared" si="15"/>
        <v>0</v>
      </c>
      <c r="R33" s="23">
        <f t="shared" si="15"/>
        <v>0</v>
      </c>
      <c r="S33" s="23">
        <f t="shared" si="15"/>
        <v>0</v>
      </c>
      <c r="T33" s="23">
        <f t="shared" si="15"/>
        <v>0</v>
      </c>
      <c r="U33" s="23">
        <f t="shared" si="15"/>
        <v>0</v>
      </c>
      <c r="V33" s="23">
        <f t="shared" si="15"/>
        <v>0</v>
      </c>
      <c r="W33" s="23">
        <f t="shared" si="15"/>
        <v>0</v>
      </c>
      <c r="X33" s="23">
        <f t="shared" si="15"/>
        <v>0</v>
      </c>
      <c r="Y33" s="23">
        <f t="shared" si="15"/>
        <v>0</v>
      </c>
      <c r="Z33" s="23">
        <f t="shared" si="15"/>
        <v>0</v>
      </c>
      <c r="AA33" s="23">
        <f t="shared" si="15"/>
        <v>0</v>
      </c>
      <c r="AB33" s="24" t="e">
        <f t="shared" si="11"/>
        <v>#DIV/0!</v>
      </c>
      <c r="AC33" s="26"/>
      <c r="AD33" s="85"/>
      <c r="AE33" s="85"/>
      <c r="AF33" s="85"/>
      <c r="AG33" s="85"/>
      <c r="AH33" s="85"/>
      <c r="AI33" s="85"/>
    </row>
    <row r="34" spans="1:35" s="18" customFormat="1" ht="15" hidden="1" customHeight="1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/>
      <c r="AD34" s="85"/>
      <c r="AE34" s="85"/>
      <c r="AF34" s="85"/>
      <c r="AG34" s="85"/>
      <c r="AH34" s="85"/>
      <c r="AI34" s="85"/>
    </row>
    <row r="35" spans="1:35" s="18" customFormat="1" ht="15" hidden="1" customHeight="1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7"/>
      <c r="AD35" s="85"/>
      <c r="AE35" s="85"/>
      <c r="AF35" s="85"/>
      <c r="AG35" s="85"/>
      <c r="AH35" s="85"/>
      <c r="AI35" s="85"/>
    </row>
    <row r="36" spans="1:35" s="18" customFormat="1" ht="15" hidden="1" customHeight="1" x14ac:dyDescent="0.25">
      <c r="A36" s="19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7"/>
      <c r="AD36" s="85"/>
      <c r="AE36" s="85"/>
      <c r="AF36" s="85"/>
      <c r="AG36" s="85"/>
      <c r="AH36" s="85"/>
      <c r="AI36" s="85"/>
    </row>
    <row r="37" spans="1:35" s="18" customFormat="1" ht="18" hidden="1" customHeight="1" x14ac:dyDescent="0.2">
      <c r="A37" s="20" t="s">
        <v>37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>
        <f>SUM(M37:Y37)</f>
        <v>0</v>
      </c>
      <c r="AA37" s="16">
        <f>B37-Z37</f>
        <v>0</v>
      </c>
      <c r="AB37" s="21" t="e">
        <f>Z37/B37</f>
        <v>#DIV/0!</v>
      </c>
      <c r="AC37" s="17"/>
      <c r="AD37" s="85"/>
      <c r="AE37" s="85"/>
      <c r="AF37" s="85"/>
      <c r="AG37" s="85"/>
      <c r="AH37" s="85"/>
      <c r="AI37" s="85"/>
    </row>
    <row r="38" spans="1:35" s="18" customFormat="1" ht="18" hidden="1" customHeight="1" x14ac:dyDescent="0.2">
      <c r="A38" s="20" t="s">
        <v>38</v>
      </c>
      <c r="B38" s="16">
        <f>[1]consoCONT!E723</f>
        <v>0</v>
      </c>
      <c r="C38" s="16">
        <f>[1]consoCONT!F723</f>
        <v>0</v>
      </c>
      <c r="D38" s="16">
        <f>[1]consoCONT!G723</f>
        <v>0</v>
      </c>
      <c r="E38" s="16">
        <f>[1]consoCONT!H723</f>
        <v>0</v>
      </c>
      <c r="F38" s="16">
        <f>[1]consoCONT!I723</f>
        <v>0</v>
      </c>
      <c r="G38" s="16">
        <f>[1]consoCONT!J723</f>
        <v>0</v>
      </c>
      <c r="H38" s="16">
        <f>[1]consoCONT!K723</f>
        <v>0</v>
      </c>
      <c r="I38" s="16">
        <f>[1]consoCONT!L723</f>
        <v>0</v>
      </c>
      <c r="J38" s="16">
        <f>[1]consoCONT!M723</f>
        <v>0</v>
      </c>
      <c r="K38" s="16">
        <f>[1]consoCONT!N723</f>
        <v>0</v>
      </c>
      <c r="L38" s="16">
        <f>[1]consoCONT!O723</f>
        <v>0</v>
      </c>
      <c r="M38" s="16">
        <f>[1]consoCONT!P723</f>
        <v>0</v>
      </c>
      <c r="N38" s="16">
        <f>[1]consoCONT!Q723</f>
        <v>0</v>
      </c>
      <c r="O38" s="16">
        <f>[1]consoCONT!R723</f>
        <v>0</v>
      </c>
      <c r="P38" s="16">
        <f>[1]consoCONT!S723</f>
        <v>0</v>
      </c>
      <c r="Q38" s="16">
        <f>[1]consoCONT!T723</f>
        <v>0</v>
      </c>
      <c r="R38" s="16">
        <f>[1]consoCONT!U723</f>
        <v>0</v>
      </c>
      <c r="S38" s="16">
        <f>[1]consoCONT!V723</f>
        <v>0</v>
      </c>
      <c r="T38" s="16">
        <f>[1]consoCONT!W723</f>
        <v>0</v>
      </c>
      <c r="U38" s="16">
        <f>[1]consoCONT!X723</f>
        <v>0</v>
      </c>
      <c r="V38" s="16">
        <f>[1]consoCONT!Y723</f>
        <v>0</v>
      </c>
      <c r="W38" s="16">
        <f>[1]consoCONT!Z723</f>
        <v>0</v>
      </c>
      <c r="X38" s="16">
        <f>[1]consoCONT!AA723</f>
        <v>0</v>
      </c>
      <c r="Y38" s="16">
        <f>[1]consoCONT!AB723</f>
        <v>0</v>
      </c>
      <c r="Z38" s="16">
        <f>SUM(M38:Y38)</f>
        <v>0</v>
      </c>
      <c r="AA38" s="16">
        <f t="shared" ref="AA38:AA40" si="16">B38-Z38</f>
        <v>0</v>
      </c>
      <c r="AB38" s="21" t="e">
        <f t="shared" ref="AB38" si="17">Z38/B38</f>
        <v>#DIV/0!</v>
      </c>
      <c r="AC38" s="17"/>
      <c r="AD38" s="85"/>
      <c r="AE38" s="85"/>
      <c r="AF38" s="85"/>
      <c r="AG38" s="85"/>
      <c r="AH38" s="85"/>
      <c r="AI38" s="85"/>
    </row>
    <row r="39" spans="1:35" s="18" customFormat="1" ht="18" hidden="1" customHeight="1" x14ac:dyDescent="0.2">
      <c r="A39" s="20" t="s">
        <v>39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>
        <f t="shared" si="16"/>
        <v>0</v>
      </c>
      <c r="AB39" s="21"/>
      <c r="AC39" s="17"/>
      <c r="AD39" s="85"/>
      <c r="AE39" s="85"/>
      <c r="AF39" s="85"/>
      <c r="AG39" s="85"/>
      <c r="AH39" s="85"/>
      <c r="AI39" s="85"/>
    </row>
    <row r="40" spans="1:35" s="18" customFormat="1" ht="18" hidden="1" customHeight="1" x14ac:dyDescent="0.2">
      <c r="A40" s="20" t="s">
        <v>40</v>
      </c>
      <c r="B40" s="16">
        <f>[1]consoCONT!E758</f>
        <v>0</v>
      </c>
      <c r="C40" s="16">
        <f>[1]consoCONT!F758</f>
        <v>0</v>
      </c>
      <c r="D40" s="16">
        <f>[1]consoCONT!G758</f>
        <v>0</v>
      </c>
      <c r="E40" s="16">
        <f>[1]consoCONT!H758</f>
        <v>0</v>
      </c>
      <c r="F40" s="16">
        <f>[1]consoCONT!I758</f>
        <v>0</v>
      </c>
      <c r="G40" s="16">
        <f>[1]consoCONT!J758</f>
        <v>0</v>
      </c>
      <c r="H40" s="16">
        <f>[1]consoCONT!K758</f>
        <v>0</v>
      </c>
      <c r="I40" s="16">
        <f>[1]consoCONT!L758</f>
        <v>0</v>
      </c>
      <c r="J40" s="16">
        <f>[1]consoCONT!M758</f>
        <v>0</v>
      </c>
      <c r="K40" s="16">
        <f>[1]consoCONT!N758</f>
        <v>0</v>
      </c>
      <c r="L40" s="16">
        <f>[1]consoCONT!O758</f>
        <v>0</v>
      </c>
      <c r="M40" s="16">
        <f>[1]consoCONT!P758</f>
        <v>0</v>
      </c>
      <c r="N40" s="16">
        <f>[1]consoCONT!Q758</f>
        <v>0</v>
      </c>
      <c r="O40" s="16">
        <f>[1]consoCONT!R758</f>
        <v>0</v>
      </c>
      <c r="P40" s="16">
        <f>[1]consoCONT!S758</f>
        <v>0</v>
      </c>
      <c r="Q40" s="16">
        <f>[1]consoCONT!T758</f>
        <v>0</v>
      </c>
      <c r="R40" s="16">
        <f>[1]consoCONT!U758</f>
        <v>0</v>
      </c>
      <c r="S40" s="16">
        <f>[1]consoCONT!V758</f>
        <v>0</v>
      </c>
      <c r="T40" s="16">
        <f>[1]consoCONT!W758</f>
        <v>0</v>
      </c>
      <c r="U40" s="16">
        <f>[1]consoCONT!X758</f>
        <v>0</v>
      </c>
      <c r="V40" s="16">
        <f>[1]consoCONT!Y758</f>
        <v>0</v>
      </c>
      <c r="W40" s="16">
        <f>[1]consoCONT!Z758</f>
        <v>0</v>
      </c>
      <c r="X40" s="16">
        <f>[1]consoCONT!AA758</f>
        <v>0</v>
      </c>
      <c r="Y40" s="16">
        <f>[1]consoCONT!AB758</f>
        <v>0</v>
      </c>
      <c r="Z40" s="16">
        <f>SUM(M40:Y40)</f>
        <v>0</v>
      </c>
      <c r="AA40" s="16">
        <f t="shared" si="16"/>
        <v>0</v>
      </c>
      <c r="AB40" s="21"/>
      <c r="AC40" s="17"/>
      <c r="AD40" s="85"/>
      <c r="AE40" s="85"/>
      <c r="AF40" s="85"/>
      <c r="AG40" s="85"/>
      <c r="AH40" s="85"/>
      <c r="AI40" s="85"/>
    </row>
    <row r="41" spans="1:35" s="18" customFormat="1" ht="18" hidden="1" customHeight="1" x14ac:dyDescent="0.25">
      <c r="A41" s="22" t="s">
        <v>41</v>
      </c>
      <c r="B41" s="23">
        <f>SUM(B37:B40)</f>
        <v>0</v>
      </c>
      <c r="C41" s="23">
        <f t="shared" ref="C41:AA41" si="18">SUM(C37:C40)</f>
        <v>0</v>
      </c>
      <c r="D41" s="23">
        <f t="shared" si="18"/>
        <v>0</v>
      </c>
      <c r="E41" s="23">
        <f t="shared" si="18"/>
        <v>0</v>
      </c>
      <c r="F41" s="23">
        <f t="shared" si="18"/>
        <v>0</v>
      </c>
      <c r="G41" s="23">
        <f t="shared" si="18"/>
        <v>0</v>
      </c>
      <c r="H41" s="23">
        <f t="shared" si="18"/>
        <v>0</v>
      </c>
      <c r="I41" s="23">
        <f t="shared" si="18"/>
        <v>0</v>
      </c>
      <c r="J41" s="23">
        <f t="shared" si="18"/>
        <v>0</v>
      </c>
      <c r="K41" s="23">
        <f t="shared" si="18"/>
        <v>0</v>
      </c>
      <c r="L41" s="23">
        <f t="shared" si="18"/>
        <v>0</v>
      </c>
      <c r="M41" s="23">
        <f t="shared" si="18"/>
        <v>0</v>
      </c>
      <c r="N41" s="23">
        <f t="shared" si="18"/>
        <v>0</v>
      </c>
      <c r="O41" s="23">
        <f t="shared" si="18"/>
        <v>0</v>
      </c>
      <c r="P41" s="23">
        <f t="shared" si="18"/>
        <v>0</v>
      </c>
      <c r="Q41" s="23">
        <f t="shared" si="18"/>
        <v>0</v>
      </c>
      <c r="R41" s="23">
        <f t="shared" si="18"/>
        <v>0</v>
      </c>
      <c r="S41" s="23">
        <f t="shared" si="18"/>
        <v>0</v>
      </c>
      <c r="T41" s="23">
        <f t="shared" si="18"/>
        <v>0</v>
      </c>
      <c r="U41" s="23">
        <f t="shared" si="18"/>
        <v>0</v>
      </c>
      <c r="V41" s="23">
        <f t="shared" si="18"/>
        <v>0</v>
      </c>
      <c r="W41" s="23">
        <f t="shared" si="18"/>
        <v>0</v>
      </c>
      <c r="X41" s="23">
        <f t="shared" si="18"/>
        <v>0</v>
      </c>
      <c r="Y41" s="23">
        <f t="shared" si="18"/>
        <v>0</v>
      </c>
      <c r="Z41" s="23">
        <f t="shared" si="18"/>
        <v>0</v>
      </c>
      <c r="AA41" s="23">
        <f t="shared" si="18"/>
        <v>0</v>
      </c>
      <c r="AB41" s="24" t="e">
        <f t="shared" ref="AB41:AB43" si="19">Z41/B41</f>
        <v>#DIV/0!</v>
      </c>
      <c r="AC41" s="17"/>
      <c r="AD41" s="85"/>
      <c r="AE41" s="85"/>
      <c r="AF41" s="85"/>
      <c r="AG41" s="85"/>
      <c r="AH41" s="85"/>
      <c r="AI41" s="85"/>
    </row>
    <row r="42" spans="1:35" s="18" customFormat="1" ht="18" hidden="1" customHeight="1" x14ac:dyDescent="0.25">
      <c r="A42" s="25" t="s">
        <v>42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>
        <f t="shared" ref="Z42" si="20">SUM(M42:Y42)</f>
        <v>0</v>
      </c>
      <c r="AA42" s="16">
        <f t="shared" ref="AA42" si="21">B42-Z42</f>
        <v>0</v>
      </c>
      <c r="AB42" s="21" t="e">
        <f t="shared" si="19"/>
        <v>#DIV/0!</v>
      </c>
      <c r="AC42" s="17"/>
      <c r="AD42" s="85"/>
      <c r="AE42" s="85"/>
      <c r="AF42" s="85"/>
      <c r="AG42" s="85"/>
      <c r="AH42" s="85"/>
      <c r="AI42" s="85"/>
    </row>
    <row r="43" spans="1:35" s="18" customFormat="1" ht="18" hidden="1" customHeight="1" x14ac:dyDescent="0.25">
      <c r="A43" s="22" t="s">
        <v>43</v>
      </c>
      <c r="B43" s="23">
        <f>B42+B41</f>
        <v>0</v>
      </c>
      <c r="C43" s="23">
        <f t="shared" ref="C43:AA43" si="22">C42+C41</f>
        <v>0</v>
      </c>
      <c r="D43" s="23">
        <f t="shared" si="22"/>
        <v>0</v>
      </c>
      <c r="E43" s="23">
        <f t="shared" si="22"/>
        <v>0</v>
      </c>
      <c r="F43" s="23">
        <f t="shared" si="22"/>
        <v>0</v>
      </c>
      <c r="G43" s="23">
        <f t="shared" si="22"/>
        <v>0</v>
      </c>
      <c r="H43" s="23">
        <f t="shared" si="22"/>
        <v>0</v>
      </c>
      <c r="I43" s="23">
        <f t="shared" si="22"/>
        <v>0</v>
      </c>
      <c r="J43" s="23">
        <f t="shared" si="22"/>
        <v>0</v>
      </c>
      <c r="K43" s="23">
        <f t="shared" si="22"/>
        <v>0</v>
      </c>
      <c r="L43" s="23">
        <f t="shared" si="22"/>
        <v>0</v>
      </c>
      <c r="M43" s="23">
        <f t="shared" si="22"/>
        <v>0</v>
      </c>
      <c r="N43" s="23">
        <f t="shared" si="22"/>
        <v>0</v>
      </c>
      <c r="O43" s="23">
        <f t="shared" si="22"/>
        <v>0</v>
      </c>
      <c r="P43" s="23">
        <f t="shared" si="22"/>
        <v>0</v>
      </c>
      <c r="Q43" s="23">
        <f t="shared" si="22"/>
        <v>0</v>
      </c>
      <c r="R43" s="23">
        <f t="shared" si="22"/>
        <v>0</v>
      </c>
      <c r="S43" s="23">
        <f t="shared" si="22"/>
        <v>0</v>
      </c>
      <c r="T43" s="23">
        <f t="shared" si="22"/>
        <v>0</v>
      </c>
      <c r="U43" s="23">
        <f t="shared" si="22"/>
        <v>0</v>
      </c>
      <c r="V43" s="23">
        <f t="shared" si="22"/>
        <v>0</v>
      </c>
      <c r="W43" s="23">
        <f t="shared" si="22"/>
        <v>0</v>
      </c>
      <c r="X43" s="23">
        <f t="shared" si="22"/>
        <v>0</v>
      </c>
      <c r="Y43" s="23">
        <f t="shared" si="22"/>
        <v>0</v>
      </c>
      <c r="Z43" s="23">
        <f t="shared" si="22"/>
        <v>0</v>
      </c>
      <c r="AA43" s="23">
        <f t="shared" si="22"/>
        <v>0</v>
      </c>
      <c r="AB43" s="24" t="e">
        <f t="shared" si="19"/>
        <v>#DIV/0!</v>
      </c>
      <c r="AC43" s="26"/>
      <c r="AD43" s="85"/>
      <c r="AE43" s="85"/>
      <c r="AF43" s="85"/>
      <c r="AG43" s="85"/>
      <c r="AH43" s="85"/>
      <c r="AI43" s="85"/>
    </row>
    <row r="44" spans="1:35" s="18" customFormat="1" ht="15" hidden="1" customHeight="1" x14ac:dyDescent="0.25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7"/>
      <c r="AD44" s="85"/>
      <c r="AE44" s="85"/>
      <c r="AF44" s="85"/>
      <c r="AG44" s="85"/>
      <c r="AH44" s="85"/>
      <c r="AI44" s="85"/>
    </row>
    <row r="45" spans="1:35" s="18" customFormat="1" ht="15" hidden="1" customHeight="1" x14ac:dyDescent="0.25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7"/>
      <c r="AD45" s="85"/>
      <c r="AE45" s="85"/>
      <c r="AF45" s="85"/>
      <c r="AG45" s="85"/>
      <c r="AH45" s="85"/>
      <c r="AI45" s="85"/>
    </row>
    <row r="46" spans="1:35" s="18" customFormat="1" ht="15" hidden="1" customHeight="1" x14ac:dyDescent="0.25">
      <c r="A46" s="19" t="s">
        <v>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7"/>
      <c r="AD46" s="85"/>
      <c r="AE46" s="85"/>
      <c r="AF46" s="85"/>
      <c r="AG46" s="85"/>
      <c r="AH46" s="85"/>
      <c r="AI46" s="85"/>
    </row>
    <row r="47" spans="1:35" s="18" customFormat="1" ht="18" hidden="1" customHeight="1" x14ac:dyDescent="0.2">
      <c r="A47" s="20" t="s">
        <v>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>
        <f>SUM(M47:Y47)</f>
        <v>0</v>
      </c>
      <c r="AA47" s="16">
        <f>B47-Z47</f>
        <v>0</v>
      </c>
      <c r="AB47" s="21" t="e">
        <f>Z47/B47</f>
        <v>#DIV/0!</v>
      </c>
      <c r="AC47" s="17"/>
      <c r="AD47" s="85"/>
      <c r="AE47" s="85"/>
      <c r="AF47" s="85"/>
      <c r="AG47" s="85"/>
      <c r="AH47" s="85"/>
      <c r="AI47" s="85"/>
    </row>
    <row r="48" spans="1:35" s="18" customFormat="1" ht="18" hidden="1" customHeight="1" x14ac:dyDescent="0.2">
      <c r="A48" s="20" t="s">
        <v>38</v>
      </c>
      <c r="B48" s="16">
        <f>[1]consoCONT!E910</f>
        <v>0</v>
      </c>
      <c r="C48" s="16">
        <f>[1]consoCONT!F910</f>
        <v>0</v>
      </c>
      <c r="D48" s="16">
        <f>[1]consoCONT!G910</f>
        <v>0</v>
      </c>
      <c r="E48" s="16">
        <f>[1]consoCONT!H910</f>
        <v>0</v>
      </c>
      <c r="F48" s="16">
        <f>[1]consoCONT!I910</f>
        <v>0</v>
      </c>
      <c r="G48" s="16">
        <f>[1]consoCONT!J910</f>
        <v>0</v>
      </c>
      <c r="H48" s="16">
        <f>[1]consoCONT!K910</f>
        <v>0</v>
      </c>
      <c r="I48" s="16">
        <f>[1]consoCONT!L910</f>
        <v>0</v>
      </c>
      <c r="J48" s="16">
        <f>[1]consoCONT!M910</f>
        <v>0</v>
      </c>
      <c r="K48" s="16">
        <f>[1]consoCONT!N910</f>
        <v>0</v>
      </c>
      <c r="L48" s="16">
        <f>[1]consoCONT!O910</f>
        <v>0</v>
      </c>
      <c r="M48" s="16">
        <f>[1]consoCONT!P910</f>
        <v>0</v>
      </c>
      <c r="N48" s="16">
        <f>[1]consoCONT!Q910</f>
        <v>0</v>
      </c>
      <c r="O48" s="16">
        <f>[1]consoCONT!R910</f>
        <v>0</v>
      </c>
      <c r="P48" s="16">
        <f>[1]consoCONT!S910</f>
        <v>0</v>
      </c>
      <c r="Q48" s="16">
        <f>[1]consoCONT!T910</f>
        <v>0</v>
      </c>
      <c r="R48" s="16">
        <f>[1]consoCONT!U910</f>
        <v>0</v>
      </c>
      <c r="S48" s="16">
        <f>[1]consoCONT!V910</f>
        <v>0</v>
      </c>
      <c r="T48" s="16">
        <f>[1]consoCONT!W910</f>
        <v>0</v>
      </c>
      <c r="U48" s="16">
        <f>[1]consoCONT!X910</f>
        <v>0</v>
      </c>
      <c r="V48" s="16">
        <f>[1]consoCONT!Y910</f>
        <v>0</v>
      </c>
      <c r="W48" s="16">
        <f>[1]consoCONT!Z910</f>
        <v>0</v>
      </c>
      <c r="X48" s="16">
        <f>[1]consoCONT!AA910</f>
        <v>0</v>
      </c>
      <c r="Y48" s="16">
        <f>[1]consoCONT!AB910</f>
        <v>0</v>
      </c>
      <c r="Z48" s="16">
        <f>SUM(M48:Y48)</f>
        <v>0</v>
      </c>
      <c r="AA48" s="16">
        <f t="shared" ref="AA48:AA50" si="23">B48-Z48</f>
        <v>0</v>
      </c>
      <c r="AB48" s="21" t="e">
        <f t="shared" ref="AB48" si="24">Z48/B48</f>
        <v>#DIV/0!</v>
      </c>
      <c r="AC48" s="17"/>
      <c r="AD48" s="85"/>
      <c r="AE48" s="85"/>
      <c r="AF48" s="85"/>
      <c r="AG48" s="85"/>
      <c r="AH48" s="85"/>
      <c r="AI48" s="85"/>
    </row>
    <row r="49" spans="1:35" s="18" customFormat="1" ht="18" hidden="1" customHeight="1" x14ac:dyDescent="0.2">
      <c r="A49" s="20" t="s">
        <v>39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f t="shared" si="23"/>
        <v>0</v>
      </c>
      <c r="AB49" s="21"/>
      <c r="AC49" s="17"/>
      <c r="AD49" s="85"/>
      <c r="AE49" s="85"/>
      <c r="AF49" s="85"/>
      <c r="AG49" s="85"/>
      <c r="AH49" s="85"/>
      <c r="AI49" s="85"/>
    </row>
    <row r="50" spans="1:35" s="18" customFormat="1" ht="18" hidden="1" customHeight="1" x14ac:dyDescent="0.2">
      <c r="A50" s="20" t="s">
        <v>40</v>
      </c>
      <c r="B50" s="16">
        <f>[1]consoCONT!E945</f>
        <v>0</v>
      </c>
      <c r="C50" s="16">
        <f>[1]consoCONT!F945</f>
        <v>0</v>
      </c>
      <c r="D50" s="16">
        <f>[1]consoCONT!G945</f>
        <v>0</v>
      </c>
      <c r="E50" s="16">
        <f>[1]consoCONT!H945</f>
        <v>0</v>
      </c>
      <c r="F50" s="16">
        <f>[1]consoCONT!I945</f>
        <v>0</v>
      </c>
      <c r="G50" s="16">
        <f>[1]consoCONT!J945</f>
        <v>0</v>
      </c>
      <c r="H50" s="16">
        <f>[1]consoCONT!K945</f>
        <v>0</v>
      </c>
      <c r="I50" s="16">
        <f>[1]consoCONT!L945</f>
        <v>0</v>
      </c>
      <c r="J50" s="16">
        <f>[1]consoCONT!M945</f>
        <v>0</v>
      </c>
      <c r="K50" s="16">
        <f>[1]consoCONT!N945</f>
        <v>0</v>
      </c>
      <c r="L50" s="16">
        <f>[1]consoCONT!O945</f>
        <v>0</v>
      </c>
      <c r="M50" s="16">
        <f>[1]consoCONT!P945</f>
        <v>0</v>
      </c>
      <c r="N50" s="16">
        <f>[1]consoCONT!Q945</f>
        <v>0</v>
      </c>
      <c r="O50" s="16">
        <f>[1]consoCONT!R945</f>
        <v>0</v>
      </c>
      <c r="P50" s="16">
        <f>[1]consoCONT!S945</f>
        <v>0</v>
      </c>
      <c r="Q50" s="16">
        <f>[1]consoCONT!T945</f>
        <v>0</v>
      </c>
      <c r="R50" s="16">
        <f>[1]consoCONT!U945</f>
        <v>0</v>
      </c>
      <c r="S50" s="16">
        <f>[1]consoCONT!V945</f>
        <v>0</v>
      </c>
      <c r="T50" s="16">
        <f>[1]consoCONT!W945</f>
        <v>0</v>
      </c>
      <c r="U50" s="16">
        <f>[1]consoCONT!X945</f>
        <v>0</v>
      </c>
      <c r="V50" s="16">
        <f>[1]consoCONT!Y945</f>
        <v>0</v>
      </c>
      <c r="W50" s="16">
        <f>[1]consoCONT!Z945</f>
        <v>0</v>
      </c>
      <c r="X50" s="16">
        <f>[1]consoCONT!AA945</f>
        <v>0</v>
      </c>
      <c r="Y50" s="16">
        <f>[1]consoCONT!AB945</f>
        <v>0</v>
      </c>
      <c r="Z50" s="16">
        <f>SUM(M50:Y50)</f>
        <v>0</v>
      </c>
      <c r="AA50" s="16">
        <f t="shared" si="23"/>
        <v>0</v>
      </c>
      <c r="AB50" s="21"/>
      <c r="AC50" s="17"/>
      <c r="AD50" s="85"/>
      <c r="AE50" s="85"/>
      <c r="AF50" s="85"/>
      <c r="AG50" s="85"/>
      <c r="AH50" s="85"/>
      <c r="AI50" s="85"/>
    </row>
    <row r="51" spans="1:35" s="18" customFormat="1" ht="18" hidden="1" customHeight="1" x14ac:dyDescent="0.25">
      <c r="A51" s="22" t="s">
        <v>41</v>
      </c>
      <c r="B51" s="23">
        <f>SUM(B47:B50)</f>
        <v>0</v>
      </c>
      <c r="C51" s="23">
        <f t="shared" ref="C51:AA51" si="25">SUM(C47:C50)</f>
        <v>0</v>
      </c>
      <c r="D51" s="23">
        <f t="shared" si="25"/>
        <v>0</v>
      </c>
      <c r="E51" s="23">
        <f t="shared" si="25"/>
        <v>0</v>
      </c>
      <c r="F51" s="23">
        <f t="shared" si="25"/>
        <v>0</v>
      </c>
      <c r="G51" s="23">
        <f t="shared" si="25"/>
        <v>0</v>
      </c>
      <c r="H51" s="23">
        <f t="shared" si="25"/>
        <v>0</v>
      </c>
      <c r="I51" s="23">
        <f t="shared" si="25"/>
        <v>0</v>
      </c>
      <c r="J51" s="23">
        <f t="shared" si="25"/>
        <v>0</v>
      </c>
      <c r="K51" s="23">
        <f t="shared" si="25"/>
        <v>0</v>
      </c>
      <c r="L51" s="23">
        <f t="shared" si="25"/>
        <v>0</v>
      </c>
      <c r="M51" s="23">
        <f t="shared" si="25"/>
        <v>0</v>
      </c>
      <c r="N51" s="23">
        <f t="shared" si="25"/>
        <v>0</v>
      </c>
      <c r="O51" s="23">
        <f t="shared" si="25"/>
        <v>0</v>
      </c>
      <c r="P51" s="23">
        <f t="shared" si="25"/>
        <v>0</v>
      </c>
      <c r="Q51" s="23">
        <f t="shared" si="25"/>
        <v>0</v>
      </c>
      <c r="R51" s="23">
        <f t="shared" si="25"/>
        <v>0</v>
      </c>
      <c r="S51" s="23">
        <f t="shared" si="25"/>
        <v>0</v>
      </c>
      <c r="T51" s="23">
        <f t="shared" si="25"/>
        <v>0</v>
      </c>
      <c r="U51" s="23">
        <f t="shared" si="25"/>
        <v>0</v>
      </c>
      <c r="V51" s="23">
        <f t="shared" si="25"/>
        <v>0</v>
      </c>
      <c r="W51" s="23">
        <f t="shared" si="25"/>
        <v>0</v>
      </c>
      <c r="X51" s="23">
        <f t="shared" si="25"/>
        <v>0</v>
      </c>
      <c r="Y51" s="23">
        <f t="shared" si="25"/>
        <v>0</v>
      </c>
      <c r="Z51" s="23">
        <f t="shared" si="25"/>
        <v>0</v>
      </c>
      <c r="AA51" s="23">
        <f t="shared" si="25"/>
        <v>0</v>
      </c>
      <c r="AB51" s="24" t="e">
        <f t="shared" ref="AB51:AB53" si="26">Z51/B51</f>
        <v>#DIV/0!</v>
      </c>
      <c r="AC51" s="17"/>
      <c r="AD51" s="85"/>
      <c r="AE51" s="85"/>
      <c r="AF51" s="85"/>
      <c r="AG51" s="85"/>
      <c r="AH51" s="85"/>
      <c r="AI51" s="85"/>
    </row>
    <row r="52" spans="1:35" s="18" customFormat="1" ht="18" hidden="1" customHeight="1" x14ac:dyDescent="0.25">
      <c r="A52" s="25" t="s">
        <v>42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>
        <f t="shared" ref="Z52" si="27">SUM(M52:Y52)</f>
        <v>0</v>
      </c>
      <c r="AA52" s="16">
        <f t="shared" ref="AA52" si="28">B52-Z52</f>
        <v>0</v>
      </c>
      <c r="AB52" s="21" t="e">
        <f t="shared" si="26"/>
        <v>#DIV/0!</v>
      </c>
      <c r="AC52" s="17"/>
      <c r="AD52" s="85"/>
      <c r="AE52" s="85"/>
      <c r="AF52" s="85"/>
      <c r="AG52" s="85"/>
      <c r="AH52" s="85"/>
      <c r="AI52" s="85"/>
    </row>
    <row r="53" spans="1:35" s="18" customFormat="1" ht="18" hidden="1" customHeight="1" x14ac:dyDescent="0.25">
      <c r="A53" s="22" t="s">
        <v>43</v>
      </c>
      <c r="B53" s="23">
        <f>B52+B51</f>
        <v>0</v>
      </c>
      <c r="C53" s="23">
        <f t="shared" ref="C53:AA53" si="29">C52+C51</f>
        <v>0</v>
      </c>
      <c r="D53" s="23">
        <f t="shared" si="29"/>
        <v>0</v>
      </c>
      <c r="E53" s="23">
        <f t="shared" si="29"/>
        <v>0</v>
      </c>
      <c r="F53" s="23">
        <f t="shared" si="29"/>
        <v>0</v>
      </c>
      <c r="G53" s="23">
        <f t="shared" si="29"/>
        <v>0</v>
      </c>
      <c r="H53" s="23">
        <f t="shared" si="29"/>
        <v>0</v>
      </c>
      <c r="I53" s="23">
        <f t="shared" si="29"/>
        <v>0</v>
      </c>
      <c r="J53" s="23">
        <f t="shared" si="29"/>
        <v>0</v>
      </c>
      <c r="K53" s="23">
        <f t="shared" si="29"/>
        <v>0</v>
      </c>
      <c r="L53" s="23">
        <f t="shared" si="29"/>
        <v>0</v>
      </c>
      <c r="M53" s="23">
        <f t="shared" si="29"/>
        <v>0</v>
      </c>
      <c r="N53" s="23">
        <f t="shared" si="29"/>
        <v>0</v>
      </c>
      <c r="O53" s="23">
        <f t="shared" si="29"/>
        <v>0</v>
      </c>
      <c r="P53" s="23">
        <f t="shared" si="29"/>
        <v>0</v>
      </c>
      <c r="Q53" s="23">
        <f t="shared" si="29"/>
        <v>0</v>
      </c>
      <c r="R53" s="23">
        <f t="shared" si="29"/>
        <v>0</v>
      </c>
      <c r="S53" s="23">
        <f t="shared" si="29"/>
        <v>0</v>
      </c>
      <c r="T53" s="23">
        <f t="shared" si="29"/>
        <v>0</v>
      </c>
      <c r="U53" s="23">
        <f t="shared" si="29"/>
        <v>0</v>
      </c>
      <c r="V53" s="23">
        <f t="shared" si="29"/>
        <v>0</v>
      </c>
      <c r="W53" s="23">
        <f t="shared" si="29"/>
        <v>0</v>
      </c>
      <c r="X53" s="23">
        <f t="shared" si="29"/>
        <v>0</v>
      </c>
      <c r="Y53" s="23">
        <f t="shared" si="29"/>
        <v>0</v>
      </c>
      <c r="Z53" s="23">
        <f t="shared" si="29"/>
        <v>0</v>
      </c>
      <c r="AA53" s="23">
        <f t="shared" si="29"/>
        <v>0</v>
      </c>
      <c r="AB53" s="24" t="e">
        <f t="shared" si="26"/>
        <v>#DIV/0!</v>
      </c>
      <c r="AC53" s="26"/>
      <c r="AD53" s="85"/>
      <c r="AE53" s="85"/>
      <c r="AF53" s="85"/>
      <c r="AG53" s="85"/>
      <c r="AH53" s="85"/>
      <c r="AI53" s="85"/>
    </row>
    <row r="54" spans="1:35" s="18" customFormat="1" ht="15" hidden="1" customHeight="1" x14ac:dyDescent="0.2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7"/>
      <c r="AD54" s="85"/>
      <c r="AE54" s="85"/>
      <c r="AF54" s="85"/>
      <c r="AG54" s="85"/>
      <c r="AH54" s="85"/>
      <c r="AI54" s="85"/>
    </row>
    <row r="55" spans="1:35" s="18" customFormat="1" ht="15" hidden="1" customHeight="1" x14ac:dyDescent="0.2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7"/>
      <c r="AD55" s="85"/>
      <c r="AE55" s="85"/>
      <c r="AF55" s="85"/>
      <c r="AG55" s="85"/>
      <c r="AH55" s="85"/>
      <c r="AI55" s="85"/>
    </row>
    <row r="56" spans="1:35" s="18" customFormat="1" ht="15" hidden="1" customHeight="1" x14ac:dyDescent="0.25">
      <c r="A56" s="19" t="s">
        <v>45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7"/>
      <c r="AD56" s="85"/>
      <c r="AE56" s="85"/>
      <c r="AF56" s="85"/>
      <c r="AG56" s="85"/>
      <c r="AH56" s="85"/>
      <c r="AI56" s="85"/>
    </row>
    <row r="57" spans="1:35" s="18" customFormat="1" ht="18" hidden="1" customHeight="1" x14ac:dyDescent="0.2">
      <c r="A57" s="20" t="s">
        <v>37</v>
      </c>
      <c r="B57" s="16">
        <f>B67+B77+B87+B97+B107</f>
        <v>0</v>
      </c>
      <c r="C57" s="16">
        <f t="shared" ref="C57:Y60" si="30">C67+C77+C87+C97+C107</f>
        <v>0</v>
      </c>
      <c r="D57" s="16">
        <f t="shared" si="30"/>
        <v>0</v>
      </c>
      <c r="E57" s="16">
        <f t="shared" si="30"/>
        <v>0</v>
      </c>
      <c r="F57" s="16">
        <f t="shared" si="30"/>
        <v>0</v>
      </c>
      <c r="G57" s="16">
        <f t="shared" si="30"/>
        <v>0</v>
      </c>
      <c r="H57" s="16">
        <f t="shared" si="30"/>
        <v>0</v>
      </c>
      <c r="I57" s="16">
        <f t="shared" si="30"/>
        <v>0</v>
      </c>
      <c r="J57" s="16">
        <f t="shared" si="30"/>
        <v>0</v>
      </c>
      <c r="K57" s="16">
        <f t="shared" si="30"/>
        <v>0</v>
      </c>
      <c r="L57" s="16">
        <f t="shared" si="30"/>
        <v>0</v>
      </c>
      <c r="M57" s="16">
        <f t="shared" si="30"/>
        <v>0</v>
      </c>
      <c r="N57" s="16">
        <f t="shared" si="30"/>
        <v>0</v>
      </c>
      <c r="O57" s="16">
        <f t="shared" si="30"/>
        <v>0</v>
      </c>
      <c r="P57" s="16">
        <f t="shared" si="30"/>
        <v>0</v>
      </c>
      <c r="Q57" s="16">
        <f t="shared" si="30"/>
        <v>0</v>
      </c>
      <c r="R57" s="16">
        <f t="shared" si="30"/>
        <v>0</v>
      </c>
      <c r="S57" s="16">
        <f t="shared" si="30"/>
        <v>0</v>
      </c>
      <c r="T57" s="16">
        <f t="shared" si="30"/>
        <v>0</v>
      </c>
      <c r="U57" s="16">
        <f t="shared" si="30"/>
        <v>0</v>
      </c>
      <c r="V57" s="16">
        <f t="shared" si="30"/>
        <v>0</v>
      </c>
      <c r="W57" s="16">
        <f t="shared" si="30"/>
        <v>0</v>
      </c>
      <c r="X57" s="16">
        <f t="shared" si="30"/>
        <v>0</v>
      </c>
      <c r="Y57" s="16">
        <f t="shared" si="30"/>
        <v>0</v>
      </c>
      <c r="Z57" s="16">
        <f t="shared" ref="Z57:Z60" si="31">SUM(M57:Y57)</f>
        <v>0</v>
      </c>
      <c r="AA57" s="16">
        <f>B57-Z57</f>
        <v>0</v>
      </c>
      <c r="AB57" s="21" t="e">
        <f>Z57/B57</f>
        <v>#DIV/0!</v>
      </c>
      <c r="AC57" s="17"/>
      <c r="AD57" s="85"/>
      <c r="AE57" s="85"/>
      <c r="AF57" s="85"/>
      <c r="AG57" s="85"/>
      <c r="AH57" s="85"/>
      <c r="AI57" s="85"/>
    </row>
    <row r="58" spans="1:35" s="18" customFormat="1" ht="18" hidden="1" customHeight="1" x14ac:dyDescent="0.2">
      <c r="A58" s="20" t="s">
        <v>38</v>
      </c>
      <c r="B58" s="16">
        <f t="shared" ref="B58:Q60" si="32">B68+B78+B88+B98+B108</f>
        <v>0</v>
      </c>
      <c r="C58" s="16">
        <f t="shared" si="32"/>
        <v>0</v>
      </c>
      <c r="D58" s="16">
        <f t="shared" si="32"/>
        <v>0</v>
      </c>
      <c r="E58" s="16">
        <f t="shared" si="32"/>
        <v>0</v>
      </c>
      <c r="F58" s="16">
        <f t="shared" si="32"/>
        <v>0</v>
      </c>
      <c r="G58" s="16">
        <f t="shared" si="32"/>
        <v>0</v>
      </c>
      <c r="H58" s="16">
        <f t="shared" si="32"/>
        <v>0</v>
      </c>
      <c r="I58" s="16">
        <f t="shared" si="32"/>
        <v>0</v>
      </c>
      <c r="J58" s="16">
        <f t="shared" si="32"/>
        <v>0</v>
      </c>
      <c r="K58" s="16">
        <f t="shared" si="32"/>
        <v>0</v>
      </c>
      <c r="L58" s="16">
        <f t="shared" si="32"/>
        <v>0</v>
      </c>
      <c r="M58" s="16">
        <f t="shared" si="32"/>
        <v>0</v>
      </c>
      <c r="N58" s="16">
        <f t="shared" si="32"/>
        <v>0</v>
      </c>
      <c r="O58" s="16">
        <f t="shared" si="32"/>
        <v>0</v>
      </c>
      <c r="P58" s="16">
        <f t="shared" si="32"/>
        <v>0</v>
      </c>
      <c r="Q58" s="16">
        <f t="shared" si="32"/>
        <v>0</v>
      </c>
      <c r="R58" s="16">
        <f t="shared" si="30"/>
        <v>0</v>
      </c>
      <c r="S58" s="16">
        <f t="shared" si="30"/>
        <v>0</v>
      </c>
      <c r="T58" s="16">
        <f t="shared" si="30"/>
        <v>0</v>
      </c>
      <c r="U58" s="16">
        <f t="shared" si="30"/>
        <v>0</v>
      </c>
      <c r="V58" s="16">
        <f t="shared" si="30"/>
        <v>0</v>
      </c>
      <c r="W58" s="16">
        <f t="shared" si="30"/>
        <v>0</v>
      </c>
      <c r="X58" s="16">
        <f t="shared" si="30"/>
        <v>0</v>
      </c>
      <c r="Y58" s="16">
        <f t="shared" si="30"/>
        <v>0</v>
      </c>
      <c r="Z58" s="16">
        <f t="shared" si="31"/>
        <v>0</v>
      </c>
      <c r="AA58" s="16">
        <f t="shared" ref="AA58:AA60" si="33">B58-Z58</f>
        <v>0</v>
      </c>
      <c r="AB58" s="21" t="e">
        <f t="shared" ref="AB58" si="34">Z58/B58</f>
        <v>#DIV/0!</v>
      </c>
      <c r="AC58" s="17"/>
      <c r="AD58" s="85"/>
      <c r="AE58" s="85"/>
      <c r="AF58" s="85"/>
      <c r="AG58" s="85"/>
      <c r="AH58" s="85"/>
      <c r="AI58" s="85"/>
    </row>
    <row r="59" spans="1:35" s="18" customFormat="1" ht="18" hidden="1" customHeight="1" x14ac:dyDescent="0.2">
      <c r="A59" s="20" t="s">
        <v>39</v>
      </c>
      <c r="B59" s="16">
        <f t="shared" si="32"/>
        <v>0</v>
      </c>
      <c r="C59" s="16">
        <f t="shared" si="30"/>
        <v>0</v>
      </c>
      <c r="D59" s="16">
        <f t="shared" si="30"/>
        <v>0</v>
      </c>
      <c r="E59" s="16">
        <f t="shared" si="30"/>
        <v>0</v>
      </c>
      <c r="F59" s="16">
        <f t="shared" si="30"/>
        <v>0</v>
      </c>
      <c r="G59" s="16">
        <f t="shared" si="30"/>
        <v>0</v>
      </c>
      <c r="H59" s="16">
        <f t="shared" si="30"/>
        <v>0</v>
      </c>
      <c r="I59" s="16">
        <f t="shared" si="30"/>
        <v>0</v>
      </c>
      <c r="J59" s="16">
        <f t="shared" si="30"/>
        <v>0</v>
      </c>
      <c r="K59" s="16">
        <f t="shared" si="30"/>
        <v>0</v>
      </c>
      <c r="L59" s="16">
        <f t="shared" si="30"/>
        <v>0</v>
      </c>
      <c r="M59" s="16">
        <f t="shared" si="30"/>
        <v>0</v>
      </c>
      <c r="N59" s="16">
        <f t="shared" si="30"/>
        <v>0</v>
      </c>
      <c r="O59" s="16">
        <f t="shared" si="30"/>
        <v>0</v>
      </c>
      <c r="P59" s="16">
        <f t="shared" si="30"/>
        <v>0</v>
      </c>
      <c r="Q59" s="16">
        <f t="shared" si="30"/>
        <v>0</v>
      </c>
      <c r="R59" s="16">
        <f t="shared" si="30"/>
        <v>0</v>
      </c>
      <c r="S59" s="16">
        <f t="shared" si="30"/>
        <v>0</v>
      </c>
      <c r="T59" s="16">
        <f t="shared" si="30"/>
        <v>0</v>
      </c>
      <c r="U59" s="16">
        <f t="shared" si="30"/>
        <v>0</v>
      </c>
      <c r="V59" s="16">
        <f t="shared" si="30"/>
        <v>0</v>
      </c>
      <c r="W59" s="16">
        <f t="shared" si="30"/>
        <v>0</v>
      </c>
      <c r="X59" s="16">
        <f t="shared" si="30"/>
        <v>0</v>
      </c>
      <c r="Y59" s="16">
        <f t="shared" si="30"/>
        <v>0</v>
      </c>
      <c r="Z59" s="16">
        <f t="shared" si="31"/>
        <v>0</v>
      </c>
      <c r="AA59" s="16">
        <f t="shared" si="33"/>
        <v>0</v>
      </c>
      <c r="AB59" s="21"/>
      <c r="AC59" s="17"/>
      <c r="AD59" s="85"/>
      <c r="AE59" s="85"/>
      <c r="AF59" s="85"/>
      <c r="AG59" s="85"/>
      <c r="AH59" s="85"/>
      <c r="AI59" s="85"/>
    </row>
    <row r="60" spans="1:35" s="18" customFormat="1" ht="18" hidden="1" customHeight="1" x14ac:dyDescent="0.2">
      <c r="A60" s="20" t="s">
        <v>40</v>
      </c>
      <c r="B60" s="16">
        <f t="shared" si="32"/>
        <v>0</v>
      </c>
      <c r="C60" s="16">
        <f t="shared" si="30"/>
        <v>0</v>
      </c>
      <c r="D60" s="16">
        <f t="shared" si="30"/>
        <v>0</v>
      </c>
      <c r="E60" s="16">
        <f t="shared" si="30"/>
        <v>0</v>
      </c>
      <c r="F60" s="16">
        <f t="shared" si="30"/>
        <v>0</v>
      </c>
      <c r="G60" s="16">
        <f t="shared" si="30"/>
        <v>0</v>
      </c>
      <c r="H60" s="16">
        <f t="shared" si="30"/>
        <v>0</v>
      </c>
      <c r="I60" s="16">
        <f t="shared" si="30"/>
        <v>0</v>
      </c>
      <c r="J60" s="16">
        <f t="shared" si="30"/>
        <v>0</v>
      </c>
      <c r="K60" s="16">
        <f t="shared" si="30"/>
        <v>0</v>
      </c>
      <c r="L60" s="16">
        <f t="shared" si="30"/>
        <v>0</v>
      </c>
      <c r="M60" s="16">
        <f t="shared" si="30"/>
        <v>0</v>
      </c>
      <c r="N60" s="16">
        <f t="shared" si="30"/>
        <v>0</v>
      </c>
      <c r="O60" s="16">
        <f t="shared" si="30"/>
        <v>0</v>
      </c>
      <c r="P60" s="16">
        <f t="shared" si="30"/>
        <v>0</v>
      </c>
      <c r="Q60" s="16">
        <f t="shared" si="30"/>
        <v>0</v>
      </c>
      <c r="R60" s="16">
        <f t="shared" si="30"/>
        <v>0</v>
      </c>
      <c r="S60" s="16">
        <f t="shared" si="30"/>
        <v>0</v>
      </c>
      <c r="T60" s="16">
        <f t="shared" si="30"/>
        <v>0</v>
      </c>
      <c r="U60" s="16">
        <f t="shared" si="30"/>
        <v>0</v>
      </c>
      <c r="V60" s="16">
        <f t="shared" si="30"/>
        <v>0</v>
      </c>
      <c r="W60" s="16">
        <f t="shared" si="30"/>
        <v>0</v>
      </c>
      <c r="X60" s="16">
        <f t="shared" si="30"/>
        <v>0</v>
      </c>
      <c r="Y60" s="16">
        <f t="shared" si="30"/>
        <v>0</v>
      </c>
      <c r="Z60" s="16">
        <f t="shared" si="31"/>
        <v>0</v>
      </c>
      <c r="AA60" s="16">
        <f t="shared" si="33"/>
        <v>0</v>
      </c>
      <c r="AB60" s="21"/>
      <c r="AC60" s="17"/>
      <c r="AD60" s="85"/>
      <c r="AE60" s="85"/>
      <c r="AF60" s="85"/>
      <c r="AG60" s="85"/>
      <c r="AH60" s="85"/>
      <c r="AI60" s="85"/>
    </row>
    <row r="61" spans="1:35" s="18" customFormat="1" ht="18" hidden="1" customHeight="1" x14ac:dyDescent="0.25">
      <c r="A61" s="22" t="s">
        <v>41</v>
      </c>
      <c r="B61" s="23">
        <f>SUM(B57:B60)</f>
        <v>0</v>
      </c>
      <c r="C61" s="23">
        <f t="shared" ref="C61:AA61" si="35">SUM(C57:C60)</f>
        <v>0</v>
      </c>
      <c r="D61" s="23">
        <f t="shared" si="35"/>
        <v>0</v>
      </c>
      <c r="E61" s="23">
        <f t="shared" si="35"/>
        <v>0</v>
      </c>
      <c r="F61" s="23">
        <f t="shared" si="35"/>
        <v>0</v>
      </c>
      <c r="G61" s="23">
        <f t="shared" si="35"/>
        <v>0</v>
      </c>
      <c r="H61" s="23">
        <f t="shared" si="35"/>
        <v>0</v>
      </c>
      <c r="I61" s="23">
        <f t="shared" si="35"/>
        <v>0</v>
      </c>
      <c r="J61" s="23">
        <f t="shared" si="35"/>
        <v>0</v>
      </c>
      <c r="K61" s="23">
        <f t="shared" si="35"/>
        <v>0</v>
      </c>
      <c r="L61" s="23">
        <f t="shared" si="35"/>
        <v>0</v>
      </c>
      <c r="M61" s="23">
        <f t="shared" si="35"/>
        <v>0</v>
      </c>
      <c r="N61" s="23">
        <f t="shared" si="35"/>
        <v>0</v>
      </c>
      <c r="O61" s="23">
        <f t="shared" si="35"/>
        <v>0</v>
      </c>
      <c r="P61" s="23">
        <f t="shared" si="35"/>
        <v>0</v>
      </c>
      <c r="Q61" s="23">
        <f t="shared" si="35"/>
        <v>0</v>
      </c>
      <c r="R61" s="23">
        <f t="shared" si="35"/>
        <v>0</v>
      </c>
      <c r="S61" s="23">
        <f t="shared" si="35"/>
        <v>0</v>
      </c>
      <c r="T61" s="23">
        <f t="shared" si="35"/>
        <v>0</v>
      </c>
      <c r="U61" s="23">
        <f t="shared" si="35"/>
        <v>0</v>
      </c>
      <c r="V61" s="23">
        <f t="shared" si="35"/>
        <v>0</v>
      </c>
      <c r="W61" s="23">
        <f t="shared" si="35"/>
        <v>0</v>
      </c>
      <c r="X61" s="23">
        <f t="shared" si="35"/>
        <v>0</v>
      </c>
      <c r="Y61" s="23">
        <f t="shared" si="35"/>
        <v>0</v>
      </c>
      <c r="Z61" s="23">
        <f t="shared" si="35"/>
        <v>0</v>
      </c>
      <c r="AA61" s="23">
        <f t="shared" si="35"/>
        <v>0</v>
      </c>
      <c r="AB61" s="24" t="e">
        <f t="shared" ref="AB61:AB63" si="36">Z61/B61</f>
        <v>#DIV/0!</v>
      </c>
      <c r="AC61" s="17"/>
      <c r="AD61" s="85"/>
      <c r="AE61" s="85"/>
      <c r="AF61" s="85"/>
      <c r="AG61" s="85"/>
      <c r="AH61" s="85"/>
      <c r="AI61" s="85"/>
    </row>
    <row r="62" spans="1:35" s="18" customFormat="1" ht="18" hidden="1" customHeight="1" x14ac:dyDescent="0.25">
      <c r="A62" s="25" t="s">
        <v>42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f t="shared" ref="Z62" si="37">SUM(M62:Y62)</f>
        <v>0</v>
      </c>
      <c r="AA62" s="16">
        <f t="shared" ref="AA62" si="38">B62-Z62</f>
        <v>0</v>
      </c>
      <c r="AB62" s="21" t="e">
        <f t="shared" si="36"/>
        <v>#DIV/0!</v>
      </c>
      <c r="AC62" s="17"/>
      <c r="AD62" s="85"/>
      <c r="AE62" s="85"/>
      <c r="AF62" s="85"/>
      <c r="AG62" s="85"/>
      <c r="AH62" s="85"/>
      <c r="AI62" s="85"/>
    </row>
    <row r="63" spans="1:35" s="18" customFormat="1" ht="18" hidden="1" customHeight="1" x14ac:dyDescent="0.25">
      <c r="A63" s="22" t="s">
        <v>43</v>
      </c>
      <c r="B63" s="23">
        <f>B62+B61</f>
        <v>0</v>
      </c>
      <c r="C63" s="23">
        <f t="shared" ref="C63:AA63" si="39">C62+C61</f>
        <v>0</v>
      </c>
      <c r="D63" s="23">
        <f t="shared" si="39"/>
        <v>0</v>
      </c>
      <c r="E63" s="23">
        <f t="shared" si="39"/>
        <v>0</v>
      </c>
      <c r="F63" s="23">
        <f t="shared" si="39"/>
        <v>0</v>
      </c>
      <c r="G63" s="23">
        <f t="shared" si="39"/>
        <v>0</v>
      </c>
      <c r="H63" s="23">
        <f t="shared" si="39"/>
        <v>0</v>
      </c>
      <c r="I63" s="23">
        <f t="shared" si="39"/>
        <v>0</v>
      </c>
      <c r="J63" s="23">
        <f t="shared" si="39"/>
        <v>0</v>
      </c>
      <c r="K63" s="23">
        <f t="shared" si="39"/>
        <v>0</v>
      </c>
      <c r="L63" s="23">
        <f t="shared" si="39"/>
        <v>0</v>
      </c>
      <c r="M63" s="23">
        <f t="shared" si="39"/>
        <v>0</v>
      </c>
      <c r="N63" s="23">
        <f t="shared" si="39"/>
        <v>0</v>
      </c>
      <c r="O63" s="23">
        <f t="shared" si="39"/>
        <v>0</v>
      </c>
      <c r="P63" s="23">
        <f t="shared" si="39"/>
        <v>0</v>
      </c>
      <c r="Q63" s="23">
        <f t="shared" si="39"/>
        <v>0</v>
      </c>
      <c r="R63" s="23">
        <f t="shared" si="39"/>
        <v>0</v>
      </c>
      <c r="S63" s="23">
        <f t="shared" si="39"/>
        <v>0</v>
      </c>
      <c r="T63" s="23">
        <f t="shared" si="39"/>
        <v>0</v>
      </c>
      <c r="U63" s="23">
        <f t="shared" si="39"/>
        <v>0</v>
      </c>
      <c r="V63" s="23">
        <f t="shared" si="39"/>
        <v>0</v>
      </c>
      <c r="W63" s="23">
        <f t="shared" si="39"/>
        <v>0</v>
      </c>
      <c r="X63" s="23">
        <f t="shared" si="39"/>
        <v>0</v>
      </c>
      <c r="Y63" s="23">
        <f t="shared" si="39"/>
        <v>0</v>
      </c>
      <c r="Z63" s="23">
        <f t="shared" si="39"/>
        <v>0</v>
      </c>
      <c r="AA63" s="23">
        <f t="shared" si="39"/>
        <v>0</v>
      </c>
      <c r="AB63" s="24" t="e">
        <f t="shared" si="36"/>
        <v>#DIV/0!</v>
      </c>
      <c r="AC63" s="26"/>
      <c r="AD63" s="85"/>
      <c r="AE63" s="85"/>
      <c r="AF63" s="85"/>
      <c r="AG63" s="85"/>
      <c r="AH63" s="85"/>
      <c r="AI63" s="85"/>
    </row>
    <row r="64" spans="1:35" s="18" customFormat="1" ht="15" hidden="1" customHeight="1" x14ac:dyDescent="0.2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7"/>
      <c r="AD64" s="85"/>
      <c r="AE64" s="85"/>
      <c r="AF64" s="85"/>
      <c r="AG64" s="85"/>
      <c r="AH64" s="85"/>
      <c r="AI64" s="85"/>
    </row>
    <row r="65" spans="1:35" s="18" customFormat="1" ht="15" hidden="1" customHeight="1" x14ac:dyDescent="0.2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7"/>
      <c r="AD65" s="85"/>
      <c r="AE65" s="85"/>
      <c r="AF65" s="85"/>
      <c r="AG65" s="85"/>
      <c r="AH65" s="85"/>
      <c r="AI65" s="85"/>
    </row>
    <row r="66" spans="1:35" s="18" customFormat="1" ht="15" hidden="1" customHeight="1" x14ac:dyDescent="0.25">
      <c r="A66" s="19" t="s">
        <v>44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7"/>
      <c r="AD66" s="85"/>
      <c r="AE66" s="85"/>
      <c r="AF66" s="85"/>
      <c r="AG66" s="85"/>
      <c r="AH66" s="85"/>
      <c r="AI66" s="85"/>
    </row>
    <row r="67" spans="1:35" s="18" customFormat="1" ht="18" hidden="1" customHeight="1" x14ac:dyDescent="0.2">
      <c r="A67" s="20" t="s">
        <v>37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>
        <f>SUM(M67:Y67)</f>
        <v>0</v>
      </c>
      <c r="AA67" s="16">
        <f>B67-Z67</f>
        <v>0</v>
      </c>
      <c r="AB67" s="21" t="e">
        <f>Z67/B67</f>
        <v>#DIV/0!</v>
      </c>
      <c r="AC67" s="17"/>
      <c r="AD67" s="85"/>
      <c r="AE67" s="85"/>
      <c r="AF67" s="85"/>
      <c r="AG67" s="85"/>
      <c r="AH67" s="85"/>
      <c r="AI67" s="85"/>
    </row>
    <row r="68" spans="1:35" s="18" customFormat="1" ht="18" hidden="1" customHeight="1" x14ac:dyDescent="0.2">
      <c r="A68" s="20" t="s">
        <v>38</v>
      </c>
      <c r="B68" s="16">
        <f>[1]consoCONT!E1284</f>
        <v>0</v>
      </c>
      <c r="C68" s="16">
        <f>[1]consoCONT!F1284</f>
        <v>0</v>
      </c>
      <c r="D68" s="16">
        <f>[1]consoCONT!G1284</f>
        <v>0</v>
      </c>
      <c r="E68" s="16">
        <f>[1]consoCONT!H1284</f>
        <v>0</v>
      </c>
      <c r="F68" s="16">
        <f>[1]consoCONT!I1284</f>
        <v>0</v>
      </c>
      <c r="G68" s="16">
        <f>[1]consoCONT!J1284</f>
        <v>0</v>
      </c>
      <c r="H68" s="16">
        <f>[1]consoCONT!K1284</f>
        <v>0</v>
      </c>
      <c r="I68" s="16">
        <f>[1]consoCONT!L1284</f>
        <v>0</v>
      </c>
      <c r="J68" s="16">
        <f>[1]consoCONT!M1284</f>
        <v>0</v>
      </c>
      <c r="K68" s="16">
        <f>[1]consoCONT!N1284</f>
        <v>0</v>
      </c>
      <c r="L68" s="16">
        <f>[1]consoCONT!O1284</f>
        <v>0</v>
      </c>
      <c r="M68" s="16">
        <f>[1]consoCONT!P1284</f>
        <v>0</v>
      </c>
      <c r="N68" s="16">
        <f>[1]consoCONT!Q1284</f>
        <v>0</v>
      </c>
      <c r="O68" s="16">
        <f>[1]consoCONT!R1284</f>
        <v>0</v>
      </c>
      <c r="P68" s="16">
        <f>[1]consoCONT!S1284</f>
        <v>0</v>
      </c>
      <c r="Q68" s="16">
        <f>[1]consoCONT!T1284</f>
        <v>0</v>
      </c>
      <c r="R68" s="16">
        <f>[1]consoCONT!U1284</f>
        <v>0</v>
      </c>
      <c r="S68" s="16">
        <f>[1]consoCONT!V1284</f>
        <v>0</v>
      </c>
      <c r="T68" s="16">
        <f>[1]consoCONT!W1284</f>
        <v>0</v>
      </c>
      <c r="U68" s="16">
        <f>[1]consoCONT!X1284</f>
        <v>0</v>
      </c>
      <c r="V68" s="16">
        <f>[1]consoCONT!Y1284</f>
        <v>0</v>
      </c>
      <c r="W68" s="16">
        <f>[1]consoCONT!Z1284</f>
        <v>0</v>
      </c>
      <c r="X68" s="16">
        <f>[1]consoCONT!AA1284</f>
        <v>0</v>
      </c>
      <c r="Y68" s="16">
        <f>[1]consoCONT!AB1284</f>
        <v>0</v>
      </c>
      <c r="Z68" s="16">
        <f>SUM(M68:Y68)</f>
        <v>0</v>
      </c>
      <c r="AA68" s="16">
        <f t="shared" ref="AA68:AA70" si="40">B68-Z68</f>
        <v>0</v>
      </c>
      <c r="AB68" s="21" t="e">
        <f t="shared" ref="AB68" si="41">Z68/B68</f>
        <v>#DIV/0!</v>
      </c>
      <c r="AC68" s="17"/>
      <c r="AD68" s="85"/>
      <c r="AE68" s="85"/>
      <c r="AF68" s="85"/>
      <c r="AG68" s="85"/>
      <c r="AH68" s="85"/>
      <c r="AI68" s="85"/>
    </row>
    <row r="69" spans="1:35" s="18" customFormat="1" ht="18" hidden="1" customHeight="1" x14ac:dyDescent="0.2">
      <c r="A69" s="20" t="s">
        <v>39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f t="shared" si="40"/>
        <v>0</v>
      </c>
      <c r="AB69" s="21"/>
      <c r="AC69" s="17"/>
      <c r="AD69" s="85"/>
      <c r="AE69" s="85"/>
      <c r="AF69" s="85"/>
      <c r="AG69" s="85"/>
      <c r="AH69" s="85"/>
      <c r="AI69" s="85"/>
    </row>
    <row r="70" spans="1:35" s="18" customFormat="1" ht="18" hidden="1" customHeight="1" x14ac:dyDescent="0.2">
      <c r="A70" s="20" t="s">
        <v>40</v>
      </c>
      <c r="B70" s="16">
        <f>[1]consoCONT!E1319</f>
        <v>0</v>
      </c>
      <c r="C70" s="16">
        <f>[1]consoCONT!F1319</f>
        <v>0</v>
      </c>
      <c r="D70" s="16">
        <f>[1]consoCONT!G1319</f>
        <v>0</v>
      </c>
      <c r="E70" s="16">
        <f>[1]consoCONT!H1319</f>
        <v>0</v>
      </c>
      <c r="F70" s="16">
        <f>[1]consoCONT!I1319</f>
        <v>0</v>
      </c>
      <c r="G70" s="16">
        <f>[1]consoCONT!J1319</f>
        <v>0</v>
      </c>
      <c r="H70" s="16">
        <f>[1]consoCONT!K1319</f>
        <v>0</v>
      </c>
      <c r="I70" s="16">
        <f>[1]consoCONT!L1319</f>
        <v>0</v>
      </c>
      <c r="J70" s="16">
        <f>[1]consoCONT!M1319</f>
        <v>0</v>
      </c>
      <c r="K70" s="16">
        <f>[1]consoCONT!N1319</f>
        <v>0</v>
      </c>
      <c r="L70" s="16">
        <f>[1]consoCONT!O1319</f>
        <v>0</v>
      </c>
      <c r="M70" s="16">
        <f>[1]consoCONT!P1319</f>
        <v>0</v>
      </c>
      <c r="N70" s="16">
        <f>[1]consoCONT!Q1319</f>
        <v>0</v>
      </c>
      <c r="O70" s="16">
        <f>[1]consoCONT!R1319</f>
        <v>0</v>
      </c>
      <c r="P70" s="16">
        <f>[1]consoCONT!S1319</f>
        <v>0</v>
      </c>
      <c r="Q70" s="16">
        <f>[1]consoCONT!T1319</f>
        <v>0</v>
      </c>
      <c r="R70" s="16">
        <f>[1]consoCONT!U1319</f>
        <v>0</v>
      </c>
      <c r="S70" s="16">
        <f>[1]consoCONT!V1319</f>
        <v>0</v>
      </c>
      <c r="T70" s="16">
        <f>[1]consoCONT!W1319</f>
        <v>0</v>
      </c>
      <c r="U70" s="16">
        <f>[1]consoCONT!X1319</f>
        <v>0</v>
      </c>
      <c r="V70" s="16">
        <f>[1]consoCONT!Y1319</f>
        <v>0</v>
      </c>
      <c r="W70" s="16">
        <f>[1]consoCONT!Z1319</f>
        <v>0</v>
      </c>
      <c r="X70" s="16">
        <f>[1]consoCONT!AA1319</f>
        <v>0</v>
      </c>
      <c r="Y70" s="16">
        <f>[1]consoCONT!AB1319</f>
        <v>0</v>
      </c>
      <c r="Z70" s="16">
        <f>SUM(M70:Y70)</f>
        <v>0</v>
      </c>
      <c r="AA70" s="16">
        <f t="shared" si="40"/>
        <v>0</v>
      </c>
      <c r="AB70" s="21"/>
      <c r="AC70" s="17"/>
      <c r="AD70" s="85"/>
      <c r="AE70" s="85"/>
      <c r="AF70" s="85"/>
      <c r="AG70" s="85"/>
      <c r="AH70" s="85"/>
      <c r="AI70" s="85"/>
    </row>
    <row r="71" spans="1:35" s="18" customFormat="1" ht="18" hidden="1" customHeight="1" x14ac:dyDescent="0.25">
      <c r="A71" s="22" t="s">
        <v>41</v>
      </c>
      <c r="B71" s="23">
        <f>SUM(B67:B70)</f>
        <v>0</v>
      </c>
      <c r="C71" s="23">
        <f t="shared" ref="C71:AA71" si="42">SUM(C67:C70)</f>
        <v>0</v>
      </c>
      <c r="D71" s="23">
        <f t="shared" si="42"/>
        <v>0</v>
      </c>
      <c r="E71" s="23">
        <f t="shared" si="42"/>
        <v>0</v>
      </c>
      <c r="F71" s="23">
        <f t="shared" si="42"/>
        <v>0</v>
      </c>
      <c r="G71" s="23">
        <f t="shared" si="42"/>
        <v>0</v>
      </c>
      <c r="H71" s="23">
        <f t="shared" si="42"/>
        <v>0</v>
      </c>
      <c r="I71" s="23">
        <f t="shared" si="42"/>
        <v>0</v>
      </c>
      <c r="J71" s="23">
        <f t="shared" si="42"/>
        <v>0</v>
      </c>
      <c r="K71" s="23">
        <f t="shared" si="42"/>
        <v>0</v>
      </c>
      <c r="L71" s="23">
        <f t="shared" si="42"/>
        <v>0</v>
      </c>
      <c r="M71" s="23">
        <f t="shared" si="42"/>
        <v>0</v>
      </c>
      <c r="N71" s="23">
        <f t="shared" si="42"/>
        <v>0</v>
      </c>
      <c r="O71" s="23">
        <f t="shared" si="42"/>
        <v>0</v>
      </c>
      <c r="P71" s="23">
        <f t="shared" si="42"/>
        <v>0</v>
      </c>
      <c r="Q71" s="23">
        <f t="shared" si="42"/>
        <v>0</v>
      </c>
      <c r="R71" s="23">
        <f t="shared" si="42"/>
        <v>0</v>
      </c>
      <c r="S71" s="23">
        <f t="shared" si="42"/>
        <v>0</v>
      </c>
      <c r="T71" s="23">
        <f t="shared" si="42"/>
        <v>0</v>
      </c>
      <c r="U71" s="23">
        <f t="shared" si="42"/>
        <v>0</v>
      </c>
      <c r="V71" s="23">
        <f t="shared" si="42"/>
        <v>0</v>
      </c>
      <c r="W71" s="23">
        <f t="shared" si="42"/>
        <v>0</v>
      </c>
      <c r="X71" s="23">
        <f t="shared" si="42"/>
        <v>0</v>
      </c>
      <c r="Y71" s="23">
        <f t="shared" si="42"/>
        <v>0</v>
      </c>
      <c r="Z71" s="23">
        <f t="shared" si="42"/>
        <v>0</v>
      </c>
      <c r="AA71" s="23">
        <f t="shared" si="42"/>
        <v>0</v>
      </c>
      <c r="AB71" s="24" t="e">
        <f t="shared" ref="AB71:AB73" si="43">Z71/B71</f>
        <v>#DIV/0!</v>
      </c>
      <c r="AC71" s="17"/>
      <c r="AD71" s="85"/>
      <c r="AE71" s="85"/>
      <c r="AF71" s="85"/>
      <c r="AG71" s="85"/>
      <c r="AH71" s="85"/>
      <c r="AI71" s="85"/>
    </row>
    <row r="72" spans="1:35" s="18" customFormat="1" ht="18" hidden="1" customHeight="1" x14ac:dyDescent="0.25">
      <c r="A72" s="25" t="s">
        <v>42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>
        <f t="shared" ref="Z72" si="44">SUM(M72:Y72)</f>
        <v>0</v>
      </c>
      <c r="AA72" s="16">
        <f t="shared" ref="AA72" si="45">B72-Z72</f>
        <v>0</v>
      </c>
      <c r="AB72" s="21" t="e">
        <f t="shared" si="43"/>
        <v>#DIV/0!</v>
      </c>
      <c r="AC72" s="17"/>
      <c r="AD72" s="85"/>
      <c r="AE72" s="85"/>
      <c r="AF72" s="85"/>
      <c r="AG72" s="85"/>
      <c r="AH72" s="85"/>
      <c r="AI72" s="85"/>
    </row>
    <row r="73" spans="1:35" s="18" customFormat="1" ht="18" hidden="1" customHeight="1" x14ac:dyDescent="0.25">
      <c r="A73" s="22" t="s">
        <v>43</v>
      </c>
      <c r="B73" s="23">
        <f>B72+B71</f>
        <v>0</v>
      </c>
      <c r="C73" s="23">
        <f t="shared" ref="C73:AA73" si="46">C72+C71</f>
        <v>0</v>
      </c>
      <c r="D73" s="23">
        <f t="shared" si="46"/>
        <v>0</v>
      </c>
      <c r="E73" s="23">
        <f t="shared" si="46"/>
        <v>0</v>
      </c>
      <c r="F73" s="23">
        <f t="shared" si="46"/>
        <v>0</v>
      </c>
      <c r="G73" s="23">
        <f t="shared" si="46"/>
        <v>0</v>
      </c>
      <c r="H73" s="23">
        <f t="shared" si="46"/>
        <v>0</v>
      </c>
      <c r="I73" s="23">
        <f t="shared" si="46"/>
        <v>0</v>
      </c>
      <c r="J73" s="23">
        <f t="shared" si="46"/>
        <v>0</v>
      </c>
      <c r="K73" s="23">
        <f t="shared" si="46"/>
        <v>0</v>
      </c>
      <c r="L73" s="23">
        <f t="shared" si="46"/>
        <v>0</v>
      </c>
      <c r="M73" s="23">
        <f t="shared" si="46"/>
        <v>0</v>
      </c>
      <c r="N73" s="23">
        <f t="shared" si="46"/>
        <v>0</v>
      </c>
      <c r="O73" s="23">
        <f t="shared" si="46"/>
        <v>0</v>
      </c>
      <c r="P73" s="23">
        <f t="shared" si="46"/>
        <v>0</v>
      </c>
      <c r="Q73" s="23">
        <f t="shared" si="46"/>
        <v>0</v>
      </c>
      <c r="R73" s="23">
        <f t="shared" si="46"/>
        <v>0</v>
      </c>
      <c r="S73" s="23">
        <f t="shared" si="46"/>
        <v>0</v>
      </c>
      <c r="T73" s="23">
        <f t="shared" si="46"/>
        <v>0</v>
      </c>
      <c r="U73" s="23">
        <f t="shared" si="46"/>
        <v>0</v>
      </c>
      <c r="V73" s="23">
        <f t="shared" si="46"/>
        <v>0</v>
      </c>
      <c r="W73" s="23">
        <f t="shared" si="46"/>
        <v>0</v>
      </c>
      <c r="X73" s="23">
        <f t="shared" si="46"/>
        <v>0</v>
      </c>
      <c r="Y73" s="23">
        <f t="shared" si="46"/>
        <v>0</v>
      </c>
      <c r="Z73" s="23">
        <f t="shared" si="46"/>
        <v>0</v>
      </c>
      <c r="AA73" s="23">
        <f t="shared" si="46"/>
        <v>0</v>
      </c>
      <c r="AB73" s="24" t="e">
        <f t="shared" si="43"/>
        <v>#DIV/0!</v>
      </c>
      <c r="AC73" s="26"/>
      <c r="AD73" s="85"/>
      <c r="AE73" s="85"/>
      <c r="AF73" s="85"/>
      <c r="AG73" s="85"/>
      <c r="AH73" s="85"/>
      <c r="AI73" s="85"/>
    </row>
    <row r="74" spans="1:35" s="18" customFormat="1" ht="15" hidden="1" customHeight="1" x14ac:dyDescent="0.2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7"/>
      <c r="AD74" s="85"/>
      <c r="AE74" s="85"/>
      <c r="AF74" s="85"/>
      <c r="AG74" s="85"/>
      <c r="AH74" s="85"/>
      <c r="AI74" s="85"/>
    </row>
    <row r="75" spans="1:35" s="18" customFormat="1" ht="15" hidden="1" customHeight="1" x14ac:dyDescent="0.2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7"/>
      <c r="AD75" s="85"/>
      <c r="AE75" s="85"/>
      <c r="AF75" s="85"/>
      <c r="AG75" s="85"/>
      <c r="AH75" s="85"/>
      <c r="AI75" s="85"/>
    </row>
    <row r="76" spans="1:35" s="18" customFormat="1" ht="15" hidden="1" customHeight="1" x14ac:dyDescent="0.25">
      <c r="A76" s="19" t="s">
        <v>44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7"/>
      <c r="AD76" s="85"/>
      <c r="AE76" s="85"/>
      <c r="AF76" s="85"/>
      <c r="AG76" s="85"/>
      <c r="AH76" s="85"/>
      <c r="AI76" s="85"/>
    </row>
    <row r="77" spans="1:35" s="18" customFormat="1" ht="18" hidden="1" customHeight="1" x14ac:dyDescent="0.2">
      <c r="A77" s="20" t="s">
        <v>37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>
        <f>SUM(M77:Y77)</f>
        <v>0</v>
      </c>
      <c r="AA77" s="16">
        <f>B77-Z77</f>
        <v>0</v>
      </c>
      <c r="AB77" s="21" t="e">
        <f>Z77/B77</f>
        <v>#DIV/0!</v>
      </c>
      <c r="AC77" s="17"/>
      <c r="AD77" s="85"/>
      <c r="AE77" s="85"/>
      <c r="AF77" s="85"/>
      <c r="AG77" s="85"/>
      <c r="AH77" s="85"/>
      <c r="AI77" s="85"/>
    </row>
    <row r="78" spans="1:35" s="18" customFormat="1" ht="18" hidden="1" customHeight="1" x14ac:dyDescent="0.2">
      <c r="A78" s="20" t="s">
        <v>38</v>
      </c>
      <c r="B78" s="16">
        <f>[1]consoCONT!E1471</f>
        <v>0</v>
      </c>
      <c r="C78" s="16">
        <f>[1]consoCONT!F1471</f>
        <v>0</v>
      </c>
      <c r="D78" s="16">
        <f>[1]consoCONT!G1471</f>
        <v>0</v>
      </c>
      <c r="E78" s="16">
        <f>[1]consoCONT!H1471</f>
        <v>0</v>
      </c>
      <c r="F78" s="16">
        <f>[1]consoCONT!I1471</f>
        <v>0</v>
      </c>
      <c r="G78" s="16">
        <f>[1]consoCONT!J1471</f>
        <v>0</v>
      </c>
      <c r="H78" s="16">
        <f>[1]consoCONT!K1471</f>
        <v>0</v>
      </c>
      <c r="I78" s="16">
        <f>[1]consoCONT!L1471</f>
        <v>0</v>
      </c>
      <c r="J78" s="16">
        <f>[1]consoCONT!M1471</f>
        <v>0</v>
      </c>
      <c r="K78" s="16">
        <f>[1]consoCONT!N1471</f>
        <v>0</v>
      </c>
      <c r="L78" s="16">
        <f>[1]consoCONT!O1471</f>
        <v>0</v>
      </c>
      <c r="M78" s="16">
        <f>[1]consoCONT!P1471</f>
        <v>0</v>
      </c>
      <c r="N78" s="16">
        <f>[1]consoCONT!Q1471</f>
        <v>0</v>
      </c>
      <c r="O78" s="16">
        <f>[1]consoCONT!R1471</f>
        <v>0</v>
      </c>
      <c r="P78" s="16">
        <f>[1]consoCONT!S1471</f>
        <v>0</v>
      </c>
      <c r="Q78" s="16">
        <f>[1]consoCONT!T1471</f>
        <v>0</v>
      </c>
      <c r="R78" s="16">
        <f>[1]consoCONT!U1471</f>
        <v>0</v>
      </c>
      <c r="S78" s="16">
        <f>[1]consoCONT!V1471</f>
        <v>0</v>
      </c>
      <c r="T78" s="16">
        <f>[1]consoCONT!W1471</f>
        <v>0</v>
      </c>
      <c r="U78" s="16">
        <f>[1]consoCONT!X1471</f>
        <v>0</v>
      </c>
      <c r="V78" s="16">
        <f>[1]consoCONT!Y1471</f>
        <v>0</v>
      </c>
      <c r="W78" s="16">
        <f>[1]consoCONT!Z1471</f>
        <v>0</v>
      </c>
      <c r="X78" s="16">
        <f>[1]consoCONT!AA1471</f>
        <v>0</v>
      </c>
      <c r="Y78" s="16">
        <f>[1]consoCONT!AB1471</f>
        <v>0</v>
      </c>
      <c r="Z78" s="16">
        <f>SUM(M78:Y78)</f>
        <v>0</v>
      </c>
      <c r="AA78" s="16">
        <f t="shared" ref="AA78:AA80" si="47">B78-Z78</f>
        <v>0</v>
      </c>
      <c r="AB78" s="21" t="e">
        <f t="shared" ref="AB78" si="48">Z78/B78</f>
        <v>#DIV/0!</v>
      </c>
      <c r="AC78" s="17"/>
      <c r="AD78" s="85"/>
      <c r="AE78" s="85"/>
      <c r="AF78" s="85"/>
      <c r="AG78" s="85"/>
      <c r="AH78" s="85"/>
      <c r="AI78" s="85"/>
    </row>
    <row r="79" spans="1:35" s="18" customFormat="1" ht="18" hidden="1" customHeight="1" x14ac:dyDescent="0.2">
      <c r="A79" s="20" t="s">
        <v>39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f t="shared" si="47"/>
        <v>0</v>
      </c>
      <c r="AB79" s="21"/>
      <c r="AC79" s="17"/>
      <c r="AD79" s="85"/>
      <c r="AE79" s="85"/>
      <c r="AF79" s="85"/>
      <c r="AG79" s="85"/>
      <c r="AH79" s="85"/>
      <c r="AI79" s="85"/>
    </row>
    <row r="80" spans="1:35" s="18" customFormat="1" ht="18" hidden="1" customHeight="1" x14ac:dyDescent="0.2">
      <c r="A80" s="20" t="s">
        <v>40</v>
      </c>
      <c r="B80" s="16">
        <f>[1]consoCONT!E1506</f>
        <v>0</v>
      </c>
      <c r="C80" s="16">
        <f>[1]consoCONT!F1506</f>
        <v>0</v>
      </c>
      <c r="D80" s="16">
        <f>[1]consoCONT!G1506</f>
        <v>0</v>
      </c>
      <c r="E80" s="16">
        <f>[1]consoCONT!H1506</f>
        <v>0</v>
      </c>
      <c r="F80" s="16">
        <f>[1]consoCONT!I1506</f>
        <v>0</v>
      </c>
      <c r="G80" s="16">
        <f>[1]consoCONT!J1506</f>
        <v>0</v>
      </c>
      <c r="H80" s="16">
        <f>[1]consoCONT!K1506</f>
        <v>0</v>
      </c>
      <c r="I80" s="16">
        <f>[1]consoCONT!L1506</f>
        <v>0</v>
      </c>
      <c r="J80" s="16">
        <f>[1]consoCONT!M1506</f>
        <v>0</v>
      </c>
      <c r="K80" s="16">
        <f>[1]consoCONT!N1506</f>
        <v>0</v>
      </c>
      <c r="L80" s="16">
        <f>[1]consoCONT!O1506</f>
        <v>0</v>
      </c>
      <c r="M80" s="16">
        <f>[1]consoCONT!P1506</f>
        <v>0</v>
      </c>
      <c r="N80" s="16">
        <f>[1]consoCONT!Q1506</f>
        <v>0</v>
      </c>
      <c r="O80" s="16">
        <f>[1]consoCONT!R1506</f>
        <v>0</v>
      </c>
      <c r="P80" s="16">
        <f>[1]consoCONT!S1506</f>
        <v>0</v>
      </c>
      <c r="Q80" s="16">
        <f>[1]consoCONT!T1506</f>
        <v>0</v>
      </c>
      <c r="R80" s="16">
        <f>[1]consoCONT!U1506</f>
        <v>0</v>
      </c>
      <c r="S80" s="16">
        <f>[1]consoCONT!V1506</f>
        <v>0</v>
      </c>
      <c r="T80" s="16">
        <f>[1]consoCONT!W1506</f>
        <v>0</v>
      </c>
      <c r="U80" s="16">
        <f>[1]consoCONT!X1506</f>
        <v>0</v>
      </c>
      <c r="V80" s="16">
        <f>[1]consoCONT!Y1506</f>
        <v>0</v>
      </c>
      <c r="W80" s="16">
        <f>[1]consoCONT!Z1506</f>
        <v>0</v>
      </c>
      <c r="X80" s="16">
        <f>[1]consoCONT!AA1506</f>
        <v>0</v>
      </c>
      <c r="Y80" s="16">
        <f>[1]consoCONT!AB1506</f>
        <v>0</v>
      </c>
      <c r="Z80" s="16">
        <f>SUM(M80:Y80)</f>
        <v>0</v>
      </c>
      <c r="AA80" s="16">
        <f t="shared" si="47"/>
        <v>0</v>
      </c>
      <c r="AB80" s="21"/>
      <c r="AC80" s="17"/>
      <c r="AD80" s="85"/>
      <c r="AE80" s="85"/>
      <c r="AF80" s="85"/>
      <c r="AG80" s="85"/>
      <c r="AH80" s="85"/>
      <c r="AI80" s="85"/>
    </row>
    <row r="81" spans="1:35" s="18" customFormat="1" ht="18" hidden="1" customHeight="1" x14ac:dyDescent="0.25">
      <c r="A81" s="22" t="s">
        <v>41</v>
      </c>
      <c r="B81" s="23">
        <f>SUM(B77:B80)</f>
        <v>0</v>
      </c>
      <c r="C81" s="23">
        <f t="shared" ref="C81:AA81" si="49">SUM(C77:C80)</f>
        <v>0</v>
      </c>
      <c r="D81" s="23">
        <f t="shared" si="49"/>
        <v>0</v>
      </c>
      <c r="E81" s="23">
        <f t="shared" si="49"/>
        <v>0</v>
      </c>
      <c r="F81" s="23">
        <f t="shared" si="49"/>
        <v>0</v>
      </c>
      <c r="G81" s="23">
        <f t="shared" si="49"/>
        <v>0</v>
      </c>
      <c r="H81" s="23">
        <f t="shared" si="49"/>
        <v>0</v>
      </c>
      <c r="I81" s="23">
        <f t="shared" si="49"/>
        <v>0</v>
      </c>
      <c r="J81" s="23">
        <f t="shared" si="49"/>
        <v>0</v>
      </c>
      <c r="K81" s="23">
        <f t="shared" si="49"/>
        <v>0</v>
      </c>
      <c r="L81" s="23">
        <f t="shared" si="49"/>
        <v>0</v>
      </c>
      <c r="M81" s="23">
        <f t="shared" si="49"/>
        <v>0</v>
      </c>
      <c r="N81" s="23">
        <f t="shared" si="49"/>
        <v>0</v>
      </c>
      <c r="O81" s="23">
        <f t="shared" si="49"/>
        <v>0</v>
      </c>
      <c r="P81" s="23">
        <f t="shared" si="49"/>
        <v>0</v>
      </c>
      <c r="Q81" s="23">
        <f t="shared" si="49"/>
        <v>0</v>
      </c>
      <c r="R81" s="23">
        <f t="shared" si="49"/>
        <v>0</v>
      </c>
      <c r="S81" s="23">
        <f t="shared" si="49"/>
        <v>0</v>
      </c>
      <c r="T81" s="23">
        <f t="shared" si="49"/>
        <v>0</v>
      </c>
      <c r="U81" s="23">
        <f t="shared" si="49"/>
        <v>0</v>
      </c>
      <c r="V81" s="23">
        <f t="shared" si="49"/>
        <v>0</v>
      </c>
      <c r="W81" s="23">
        <f t="shared" si="49"/>
        <v>0</v>
      </c>
      <c r="X81" s="23">
        <f t="shared" si="49"/>
        <v>0</v>
      </c>
      <c r="Y81" s="23">
        <f t="shared" si="49"/>
        <v>0</v>
      </c>
      <c r="Z81" s="23">
        <f t="shared" si="49"/>
        <v>0</v>
      </c>
      <c r="AA81" s="23">
        <f t="shared" si="49"/>
        <v>0</v>
      </c>
      <c r="AB81" s="24" t="e">
        <f t="shared" ref="AB81:AB83" si="50">Z81/B81</f>
        <v>#DIV/0!</v>
      </c>
      <c r="AC81" s="17"/>
      <c r="AD81" s="85"/>
      <c r="AE81" s="85"/>
      <c r="AF81" s="85"/>
      <c r="AG81" s="85"/>
      <c r="AH81" s="85"/>
      <c r="AI81" s="85"/>
    </row>
    <row r="82" spans="1:35" s="18" customFormat="1" ht="18" hidden="1" customHeight="1" x14ac:dyDescent="0.25">
      <c r="A82" s="25" t="s">
        <v>42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>
        <f t="shared" ref="Z82" si="51">SUM(M82:Y82)</f>
        <v>0</v>
      </c>
      <c r="AA82" s="16">
        <f t="shared" ref="AA82" si="52">B82-Z82</f>
        <v>0</v>
      </c>
      <c r="AB82" s="21" t="e">
        <f t="shared" si="50"/>
        <v>#DIV/0!</v>
      </c>
      <c r="AC82" s="17"/>
      <c r="AD82" s="85"/>
      <c r="AE82" s="85"/>
      <c r="AF82" s="85"/>
      <c r="AG82" s="85"/>
      <c r="AH82" s="85"/>
      <c r="AI82" s="85"/>
    </row>
    <row r="83" spans="1:35" s="18" customFormat="1" ht="18" hidden="1" customHeight="1" x14ac:dyDescent="0.25">
      <c r="A83" s="22" t="s">
        <v>43</v>
      </c>
      <c r="B83" s="23">
        <f>B82+B81</f>
        <v>0</v>
      </c>
      <c r="C83" s="23">
        <f t="shared" ref="C83:AA83" si="53">C82+C81</f>
        <v>0</v>
      </c>
      <c r="D83" s="23">
        <f t="shared" si="53"/>
        <v>0</v>
      </c>
      <c r="E83" s="23">
        <f t="shared" si="53"/>
        <v>0</v>
      </c>
      <c r="F83" s="23">
        <f t="shared" si="53"/>
        <v>0</v>
      </c>
      <c r="G83" s="23">
        <f t="shared" si="53"/>
        <v>0</v>
      </c>
      <c r="H83" s="23">
        <f t="shared" si="53"/>
        <v>0</v>
      </c>
      <c r="I83" s="23">
        <f t="shared" si="53"/>
        <v>0</v>
      </c>
      <c r="J83" s="23">
        <f t="shared" si="53"/>
        <v>0</v>
      </c>
      <c r="K83" s="23">
        <f t="shared" si="53"/>
        <v>0</v>
      </c>
      <c r="L83" s="23">
        <f t="shared" si="53"/>
        <v>0</v>
      </c>
      <c r="M83" s="23">
        <f t="shared" si="53"/>
        <v>0</v>
      </c>
      <c r="N83" s="23">
        <f t="shared" si="53"/>
        <v>0</v>
      </c>
      <c r="O83" s="23">
        <f t="shared" si="53"/>
        <v>0</v>
      </c>
      <c r="P83" s="23">
        <f t="shared" si="53"/>
        <v>0</v>
      </c>
      <c r="Q83" s="23">
        <f t="shared" si="53"/>
        <v>0</v>
      </c>
      <c r="R83" s="23">
        <f t="shared" si="53"/>
        <v>0</v>
      </c>
      <c r="S83" s="23">
        <f t="shared" si="53"/>
        <v>0</v>
      </c>
      <c r="T83" s="23">
        <f t="shared" si="53"/>
        <v>0</v>
      </c>
      <c r="U83" s="23">
        <f t="shared" si="53"/>
        <v>0</v>
      </c>
      <c r="V83" s="23">
        <f t="shared" si="53"/>
        <v>0</v>
      </c>
      <c r="W83" s="23">
        <f t="shared" si="53"/>
        <v>0</v>
      </c>
      <c r="X83" s="23">
        <f t="shared" si="53"/>
        <v>0</v>
      </c>
      <c r="Y83" s="23">
        <f t="shared" si="53"/>
        <v>0</v>
      </c>
      <c r="Z83" s="23">
        <f t="shared" si="53"/>
        <v>0</v>
      </c>
      <c r="AA83" s="23">
        <f t="shared" si="53"/>
        <v>0</v>
      </c>
      <c r="AB83" s="24" t="e">
        <f t="shared" si="50"/>
        <v>#DIV/0!</v>
      </c>
      <c r="AC83" s="26"/>
      <c r="AD83" s="85"/>
      <c r="AE83" s="85"/>
      <c r="AF83" s="85"/>
      <c r="AG83" s="85"/>
      <c r="AH83" s="85"/>
      <c r="AI83" s="85"/>
    </row>
    <row r="84" spans="1:35" s="18" customFormat="1" ht="15" hidden="1" customHeight="1" x14ac:dyDescent="0.2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7"/>
      <c r="AD84" s="85"/>
      <c r="AE84" s="85"/>
      <c r="AF84" s="85"/>
      <c r="AG84" s="85"/>
      <c r="AH84" s="85"/>
      <c r="AI84" s="85"/>
    </row>
    <row r="85" spans="1:35" s="18" customFormat="1" ht="15" hidden="1" customHeight="1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7"/>
      <c r="AD85" s="85"/>
      <c r="AE85" s="85"/>
      <c r="AF85" s="85"/>
      <c r="AG85" s="85"/>
      <c r="AH85" s="85"/>
      <c r="AI85" s="85"/>
    </row>
    <row r="86" spans="1:35" s="18" customFormat="1" ht="15" hidden="1" customHeight="1" x14ac:dyDescent="0.25">
      <c r="A86" s="19" t="s">
        <v>44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7"/>
      <c r="AD86" s="85"/>
      <c r="AE86" s="85"/>
      <c r="AF86" s="85"/>
      <c r="AG86" s="85"/>
      <c r="AH86" s="85"/>
      <c r="AI86" s="85"/>
    </row>
    <row r="87" spans="1:35" s="18" customFormat="1" ht="18" hidden="1" customHeight="1" x14ac:dyDescent="0.2">
      <c r="A87" s="20" t="s">
        <v>37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>
        <f>SUM(M87:Y87)</f>
        <v>0</v>
      </c>
      <c r="AA87" s="16">
        <f>B87-Z87</f>
        <v>0</v>
      </c>
      <c r="AB87" s="21" t="e">
        <f>Z87/B87</f>
        <v>#DIV/0!</v>
      </c>
      <c r="AC87" s="17"/>
      <c r="AD87" s="85"/>
      <c r="AE87" s="85"/>
      <c r="AF87" s="85"/>
      <c r="AG87" s="85"/>
      <c r="AH87" s="85"/>
      <c r="AI87" s="85"/>
    </row>
    <row r="88" spans="1:35" s="18" customFormat="1" ht="18" hidden="1" customHeight="1" x14ac:dyDescent="0.2">
      <c r="A88" s="20" t="s">
        <v>38</v>
      </c>
      <c r="B88" s="16">
        <f>[1]consoCONT!E1658</f>
        <v>0</v>
      </c>
      <c r="C88" s="16">
        <f>[1]consoCONT!F1658</f>
        <v>0</v>
      </c>
      <c r="D88" s="16">
        <f>[1]consoCONT!G1658</f>
        <v>0</v>
      </c>
      <c r="E88" s="16">
        <f>[1]consoCONT!H1658</f>
        <v>0</v>
      </c>
      <c r="F88" s="16">
        <f>[1]consoCONT!I1658</f>
        <v>0</v>
      </c>
      <c r="G88" s="16">
        <f>[1]consoCONT!J1658</f>
        <v>0</v>
      </c>
      <c r="H88" s="16">
        <f>[1]consoCONT!K1658</f>
        <v>0</v>
      </c>
      <c r="I88" s="16">
        <f>[1]consoCONT!L1658</f>
        <v>0</v>
      </c>
      <c r="J88" s="16">
        <f>[1]consoCONT!M1658</f>
        <v>0</v>
      </c>
      <c r="K88" s="16">
        <f>[1]consoCONT!N1658</f>
        <v>0</v>
      </c>
      <c r="L88" s="16">
        <f>[1]consoCONT!O1658</f>
        <v>0</v>
      </c>
      <c r="M88" s="16">
        <f>[1]consoCONT!P1658</f>
        <v>0</v>
      </c>
      <c r="N88" s="16">
        <f>[1]consoCONT!Q1658</f>
        <v>0</v>
      </c>
      <c r="O88" s="16">
        <f>[1]consoCONT!R1658</f>
        <v>0</v>
      </c>
      <c r="P88" s="16">
        <f>[1]consoCONT!S1658</f>
        <v>0</v>
      </c>
      <c r="Q88" s="16">
        <f>[1]consoCONT!T1658</f>
        <v>0</v>
      </c>
      <c r="R88" s="16">
        <f>[1]consoCONT!U1658</f>
        <v>0</v>
      </c>
      <c r="S88" s="16">
        <f>[1]consoCONT!V1658</f>
        <v>0</v>
      </c>
      <c r="T88" s="16">
        <f>[1]consoCONT!W1658</f>
        <v>0</v>
      </c>
      <c r="U88" s="16">
        <f>[1]consoCONT!X1658</f>
        <v>0</v>
      </c>
      <c r="V88" s="16">
        <f>[1]consoCONT!Y1658</f>
        <v>0</v>
      </c>
      <c r="W88" s="16">
        <f>[1]consoCONT!Z1658</f>
        <v>0</v>
      </c>
      <c r="X88" s="16">
        <f>[1]consoCONT!AA1658</f>
        <v>0</v>
      </c>
      <c r="Y88" s="16">
        <f>[1]consoCONT!AB1658</f>
        <v>0</v>
      </c>
      <c r="Z88" s="16">
        <f>SUM(M88:Y88)</f>
        <v>0</v>
      </c>
      <c r="AA88" s="16">
        <f t="shared" ref="AA88:AA90" si="54">B88-Z88</f>
        <v>0</v>
      </c>
      <c r="AB88" s="21" t="e">
        <f t="shared" ref="AB88" si="55">Z88/B88</f>
        <v>#DIV/0!</v>
      </c>
      <c r="AC88" s="17"/>
      <c r="AD88" s="85"/>
      <c r="AE88" s="85"/>
      <c r="AF88" s="85"/>
      <c r="AG88" s="85"/>
      <c r="AH88" s="85"/>
      <c r="AI88" s="85"/>
    </row>
    <row r="89" spans="1:35" s="18" customFormat="1" ht="18" hidden="1" customHeight="1" x14ac:dyDescent="0.2">
      <c r="A89" s="20" t="s">
        <v>39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f t="shared" si="54"/>
        <v>0</v>
      </c>
      <c r="AB89" s="21"/>
      <c r="AC89" s="17"/>
      <c r="AD89" s="85"/>
      <c r="AE89" s="85"/>
      <c r="AF89" s="85"/>
      <c r="AG89" s="85"/>
      <c r="AH89" s="85"/>
      <c r="AI89" s="85"/>
    </row>
    <row r="90" spans="1:35" s="18" customFormat="1" ht="18" hidden="1" customHeight="1" x14ac:dyDescent="0.2">
      <c r="A90" s="20" t="s">
        <v>40</v>
      </c>
      <c r="B90" s="16">
        <f>[1]consoCONT!E1693</f>
        <v>0</v>
      </c>
      <c r="C90" s="16">
        <f>[1]consoCONT!F1693</f>
        <v>0</v>
      </c>
      <c r="D90" s="16">
        <f>[1]consoCONT!G1693</f>
        <v>0</v>
      </c>
      <c r="E90" s="16">
        <f>[1]consoCONT!H1693</f>
        <v>0</v>
      </c>
      <c r="F90" s="16">
        <f>[1]consoCONT!I1693</f>
        <v>0</v>
      </c>
      <c r="G90" s="16">
        <f>[1]consoCONT!J1693</f>
        <v>0</v>
      </c>
      <c r="H90" s="16">
        <f>[1]consoCONT!K1693</f>
        <v>0</v>
      </c>
      <c r="I90" s="16">
        <f>[1]consoCONT!L1693</f>
        <v>0</v>
      </c>
      <c r="J90" s="16">
        <f>[1]consoCONT!M1693</f>
        <v>0</v>
      </c>
      <c r="K90" s="16">
        <f>[1]consoCONT!N1693</f>
        <v>0</v>
      </c>
      <c r="L90" s="16">
        <f>[1]consoCONT!O1693</f>
        <v>0</v>
      </c>
      <c r="M90" s="16">
        <f>[1]consoCONT!P1693</f>
        <v>0</v>
      </c>
      <c r="N90" s="16">
        <f>[1]consoCONT!Q1693</f>
        <v>0</v>
      </c>
      <c r="O90" s="16">
        <f>[1]consoCONT!R1693</f>
        <v>0</v>
      </c>
      <c r="P90" s="16">
        <f>[1]consoCONT!S1693</f>
        <v>0</v>
      </c>
      <c r="Q90" s="16">
        <f>[1]consoCONT!T1693</f>
        <v>0</v>
      </c>
      <c r="R90" s="16">
        <f>[1]consoCONT!U1693</f>
        <v>0</v>
      </c>
      <c r="S90" s="16">
        <f>[1]consoCONT!V1693</f>
        <v>0</v>
      </c>
      <c r="T90" s="16">
        <f>[1]consoCONT!W1693</f>
        <v>0</v>
      </c>
      <c r="U90" s="16">
        <f>[1]consoCONT!X1693</f>
        <v>0</v>
      </c>
      <c r="V90" s="16">
        <f>[1]consoCONT!Y1693</f>
        <v>0</v>
      </c>
      <c r="W90" s="16">
        <f>[1]consoCONT!Z1693</f>
        <v>0</v>
      </c>
      <c r="X90" s="16">
        <f>[1]consoCONT!AA1693</f>
        <v>0</v>
      </c>
      <c r="Y90" s="16">
        <f>[1]consoCONT!AB1693</f>
        <v>0</v>
      </c>
      <c r="Z90" s="16">
        <f>SUM(M90:Y90)</f>
        <v>0</v>
      </c>
      <c r="AA90" s="16">
        <f t="shared" si="54"/>
        <v>0</v>
      </c>
      <c r="AB90" s="21"/>
      <c r="AC90" s="17"/>
      <c r="AD90" s="85"/>
      <c r="AE90" s="85"/>
      <c r="AF90" s="85"/>
      <c r="AG90" s="85"/>
      <c r="AH90" s="85"/>
      <c r="AI90" s="85"/>
    </row>
    <row r="91" spans="1:35" s="18" customFormat="1" ht="18" hidden="1" customHeight="1" x14ac:dyDescent="0.25">
      <c r="A91" s="22" t="s">
        <v>41</v>
      </c>
      <c r="B91" s="23">
        <f>SUM(B87:B90)</f>
        <v>0</v>
      </c>
      <c r="C91" s="23">
        <f t="shared" ref="C91:AA91" si="56">SUM(C87:C90)</f>
        <v>0</v>
      </c>
      <c r="D91" s="23">
        <f t="shared" si="56"/>
        <v>0</v>
      </c>
      <c r="E91" s="23">
        <f t="shared" si="56"/>
        <v>0</v>
      </c>
      <c r="F91" s="23">
        <f t="shared" si="56"/>
        <v>0</v>
      </c>
      <c r="G91" s="23">
        <f t="shared" si="56"/>
        <v>0</v>
      </c>
      <c r="H91" s="23">
        <f t="shared" si="56"/>
        <v>0</v>
      </c>
      <c r="I91" s="23">
        <f t="shared" si="56"/>
        <v>0</v>
      </c>
      <c r="J91" s="23">
        <f t="shared" si="56"/>
        <v>0</v>
      </c>
      <c r="K91" s="23">
        <f t="shared" si="56"/>
        <v>0</v>
      </c>
      <c r="L91" s="23">
        <f t="shared" si="56"/>
        <v>0</v>
      </c>
      <c r="M91" s="23">
        <f t="shared" si="56"/>
        <v>0</v>
      </c>
      <c r="N91" s="23">
        <f t="shared" si="56"/>
        <v>0</v>
      </c>
      <c r="O91" s="23">
        <f t="shared" si="56"/>
        <v>0</v>
      </c>
      <c r="P91" s="23">
        <f t="shared" si="56"/>
        <v>0</v>
      </c>
      <c r="Q91" s="23">
        <f t="shared" si="56"/>
        <v>0</v>
      </c>
      <c r="R91" s="23">
        <f t="shared" si="56"/>
        <v>0</v>
      </c>
      <c r="S91" s="23">
        <f t="shared" si="56"/>
        <v>0</v>
      </c>
      <c r="T91" s="23">
        <f t="shared" si="56"/>
        <v>0</v>
      </c>
      <c r="U91" s="23">
        <f t="shared" si="56"/>
        <v>0</v>
      </c>
      <c r="V91" s="23">
        <f t="shared" si="56"/>
        <v>0</v>
      </c>
      <c r="W91" s="23">
        <f t="shared" si="56"/>
        <v>0</v>
      </c>
      <c r="X91" s="23">
        <f t="shared" si="56"/>
        <v>0</v>
      </c>
      <c r="Y91" s="23">
        <f t="shared" si="56"/>
        <v>0</v>
      </c>
      <c r="Z91" s="23">
        <f t="shared" si="56"/>
        <v>0</v>
      </c>
      <c r="AA91" s="23">
        <f t="shared" si="56"/>
        <v>0</v>
      </c>
      <c r="AB91" s="24" t="e">
        <f t="shared" ref="AB91:AB93" si="57">Z91/B91</f>
        <v>#DIV/0!</v>
      </c>
      <c r="AC91" s="17"/>
      <c r="AD91" s="85"/>
      <c r="AE91" s="85"/>
      <c r="AF91" s="85"/>
      <c r="AG91" s="85"/>
      <c r="AH91" s="85"/>
      <c r="AI91" s="85"/>
    </row>
    <row r="92" spans="1:35" s="18" customFormat="1" ht="18" hidden="1" customHeight="1" x14ac:dyDescent="0.25">
      <c r="A92" s="25" t="s">
        <v>42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>
        <f t="shared" ref="Z92" si="58">SUM(M92:Y92)</f>
        <v>0</v>
      </c>
      <c r="AA92" s="16">
        <f t="shared" ref="AA92" si="59">B92-Z92</f>
        <v>0</v>
      </c>
      <c r="AB92" s="21" t="e">
        <f t="shared" si="57"/>
        <v>#DIV/0!</v>
      </c>
      <c r="AC92" s="17"/>
      <c r="AD92" s="85"/>
      <c r="AE92" s="85"/>
      <c r="AF92" s="85"/>
      <c r="AG92" s="85"/>
      <c r="AH92" s="85"/>
      <c r="AI92" s="85"/>
    </row>
    <row r="93" spans="1:35" s="18" customFormat="1" ht="18" hidden="1" customHeight="1" x14ac:dyDescent="0.25">
      <c r="A93" s="22" t="s">
        <v>43</v>
      </c>
      <c r="B93" s="23">
        <f>B92+B91</f>
        <v>0</v>
      </c>
      <c r="C93" s="23">
        <f t="shared" ref="C93:AA93" si="60">C92+C91</f>
        <v>0</v>
      </c>
      <c r="D93" s="23">
        <f t="shared" si="60"/>
        <v>0</v>
      </c>
      <c r="E93" s="23">
        <f t="shared" si="60"/>
        <v>0</v>
      </c>
      <c r="F93" s="23">
        <f t="shared" si="60"/>
        <v>0</v>
      </c>
      <c r="G93" s="23">
        <f t="shared" si="60"/>
        <v>0</v>
      </c>
      <c r="H93" s="23">
        <f t="shared" si="60"/>
        <v>0</v>
      </c>
      <c r="I93" s="23">
        <f t="shared" si="60"/>
        <v>0</v>
      </c>
      <c r="J93" s="23">
        <f t="shared" si="60"/>
        <v>0</v>
      </c>
      <c r="K93" s="23">
        <f t="shared" si="60"/>
        <v>0</v>
      </c>
      <c r="L93" s="23">
        <f t="shared" si="60"/>
        <v>0</v>
      </c>
      <c r="M93" s="23">
        <f t="shared" si="60"/>
        <v>0</v>
      </c>
      <c r="N93" s="23">
        <f t="shared" si="60"/>
        <v>0</v>
      </c>
      <c r="O93" s="23">
        <f t="shared" si="60"/>
        <v>0</v>
      </c>
      <c r="P93" s="23">
        <f t="shared" si="60"/>
        <v>0</v>
      </c>
      <c r="Q93" s="23">
        <f t="shared" si="60"/>
        <v>0</v>
      </c>
      <c r="R93" s="23">
        <f t="shared" si="60"/>
        <v>0</v>
      </c>
      <c r="S93" s="23">
        <f t="shared" si="60"/>
        <v>0</v>
      </c>
      <c r="T93" s="23">
        <f t="shared" si="60"/>
        <v>0</v>
      </c>
      <c r="U93" s="23">
        <f t="shared" si="60"/>
        <v>0</v>
      </c>
      <c r="V93" s="23">
        <f t="shared" si="60"/>
        <v>0</v>
      </c>
      <c r="W93" s="23">
        <f t="shared" si="60"/>
        <v>0</v>
      </c>
      <c r="X93" s="23">
        <f t="shared" si="60"/>
        <v>0</v>
      </c>
      <c r="Y93" s="23">
        <f t="shared" si="60"/>
        <v>0</v>
      </c>
      <c r="Z93" s="23">
        <f t="shared" si="60"/>
        <v>0</v>
      </c>
      <c r="AA93" s="23">
        <f t="shared" si="60"/>
        <v>0</v>
      </c>
      <c r="AB93" s="24" t="e">
        <f t="shared" si="57"/>
        <v>#DIV/0!</v>
      </c>
      <c r="AC93" s="26"/>
      <c r="AD93" s="85"/>
      <c r="AE93" s="85"/>
      <c r="AF93" s="85"/>
      <c r="AG93" s="85"/>
      <c r="AH93" s="85"/>
      <c r="AI93" s="85"/>
    </row>
    <row r="94" spans="1:35" s="18" customFormat="1" ht="15" hidden="1" customHeight="1" x14ac:dyDescent="0.25">
      <c r="A94" s="1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7"/>
      <c r="AD94" s="85"/>
      <c r="AE94" s="85"/>
      <c r="AF94" s="85"/>
      <c r="AG94" s="85"/>
      <c r="AH94" s="85"/>
      <c r="AI94" s="85"/>
    </row>
    <row r="95" spans="1:35" s="18" customFormat="1" ht="15" hidden="1" customHeight="1" x14ac:dyDescent="0.2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7"/>
      <c r="AD95" s="85"/>
      <c r="AE95" s="85"/>
      <c r="AF95" s="85"/>
      <c r="AG95" s="85"/>
      <c r="AH95" s="85"/>
      <c r="AI95" s="85"/>
    </row>
    <row r="96" spans="1:35" s="18" customFormat="1" ht="15" hidden="1" customHeight="1" x14ac:dyDescent="0.25">
      <c r="A96" s="19" t="s">
        <v>44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7"/>
      <c r="AD96" s="85"/>
      <c r="AE96" s="85"/>
      <c r="AF96" s="85"/>
      <c r="AG96" s="85"/>
      <c r="AH96" s="85"/>
      <c r="AI96" s="85"/>
    </row>
    <row r="97" spans="1:35" s="18" customFormat="1" ht="18" hidden="1" customHeight="1" x14ac:dyDescent="0.2">
      <c r="A97" s="20" t="s">
        <v>37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>
        <f>SUM(M97:Y97)</f>
        <v>0</v>
      </c>
      <c r="AA97" s="16">
        <f>B97-Z97</f>
        <v>0</v>
      </c>
      <c r="AB97" s="21" t="e">
        <f>Z97/B97</f>
        <v>#DIV/0!</v>
      </c>
      <c r="AC97" s="17"/>
      <c r="AD97" s="85"/>
      <c r="AE97" s="85"/>
      <c r="AF97" s="85"/>
      <c r="AG97" s="85"/>
      <c r="AH97" s="85"/>
      <c r="AI97" s="85"/>
    </row>
    <row r="98" spans="1:35" s="18" customFormat="1" ht="18" hidden="1" customHeight="1" x14ac:dyDescent="0.2">
      <c r="A98" s="20" t="s">
        <v>38</v>
      </c>
      <c r="B98" s="16">
        <f>[1]consoCONT!E1845</f>
        <v>0</v>
      </c>
      <c r="C98" s="16">
        <f>[1]consoCONT!F1845</f>
        <v>0</v>
      </c>
      <c r="D98" s="16">
        <f>[1]consoCONT!G1845</f>
        <v>0</v>
      </c>
      <c r="E98" s="16">
        <f>[1]consoCONT!H1845</f>
        <v>0</v>
      </c>
      <c r="F98" s="16">
        <f>[1]consoCONT!I1845</f>
        <v>0</v>
      </c>
      <c r="G98" s="16">
        <f>[1]consoCONT!J1845</f>
        <v>0</v>
      </c>
      <c r="H98" s="16">
        <f>[1]consoCONT!K1845</f>
        <v>0</v>
      </c>
      <c r="I98" s="16">
        <f>[1]consoCONT!L1845</f>
        <v>0</v>
      </c>
      <c r="J98" s="16">
        <f>[1]consoCONT!M1845</f>
        <v>0</v>
      </c>
      <c r="K98" s="16">
        <f>[1]consoCONT!N1845</f>
        <v>0</v>
      </c>
      <c r="L98" s="16">
        <f>[1]consoCONT!O1845</f>
        <v>0</v>
      </c>
      <c r="M98" s="16">
        <f>[1]consoCONT!P1845</f>
        <v>0</v>
      </c>
      <c r="N98" s="16">
        <f>[1]consoCONT!Q1845</f>
        <v>0</v>
      </c>
      <c r="O98" s="16">
        <f>[1]consoCONT!R1845</f>
        <v>0</v>
      </c>
      <c r="P98" s="16">
        <f>[1]consoCONT!S1845</f>
        <v>0</v>
      </c>
      <c r="Q98" s="16">
        <f>[1]consoCONT!T1845</f>
        <v>0</v>
      </c>
      <c r="R98" s="16">
        <f>[1]consoCONT!U1845</f>
        <v>0</v>
      </c>
      <c r="S98" s="16">
        <f>[1]consoCONT!V1845</f>
        <v>0</v>
      </c>
      <c r="T98" s="16">
        <f>[1]consoCONT!W1845</f>
        <v>0</v>
      </c>
      <c r="U98" s="16">
        <f>[1]consoCONT!X1845</f>
        <v>0</v>
      </c>
      <c r="V98" s="16">
        <f>[1]consoCONT!Y1845</f>
        <v>0</v>
      </c>
      <c r="W98" s="16">
        <f>[1]consoCONT!Z1845</f>
        <v>0</v>
      </c>
      <c r="X98" s="16">
        <f>[1]consoCONT!AA1845</f>
        <v>0</v>
      </c>
      <c r="Y98" s="16">
        <f>[1]consoCONT!AB1845</f>
        <v>0</v>
      </c>
      <c r="Z98" s="16">
        <f>SUM(M98:Y98)</f>
        <v>0</v>
      </c>
      <c r="AA98" s="16">
        <f t="shared" ref="AA98:AA100" si="61">B98-Z98</f>
        <v>0</v>
      </c>
      <c r="AB98" s="21" t="e">
        <f t="shared" ref="AB98" si="62">Z98/B98</f>
        <v>#DIV/0!</v>
      </c>
      <c r="AC98" s="17"/>
      <c r="AD98" s="85"/>
      <c r="AE98" s="85"/>
      <c r="AF98" s="85"/>
      <c r="AG98" s="85"/>
      <c r="AH98" s="85"/>
      <c r="AI98" s="85"/>
    </row>
    <row r="99" spans="1:35" s="18" customFormat="1" ht="18" hidden="1" customHeight="1" x14ac:dyDescent="0.2">
      <c r="A99" s="20" t="s">
        <v>39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>
        <f t="shared" si="61"/>
        <v>0</v>
      </c>
      <c r="AB99" s="21"/>
      <c r="AC99" s="17"/>
      <c r="AD99" s="85"/>
      <c r="AE99" s="85"/>
      <c r="AF99" s="85"/>
      <c r="AG99" s="85"/>
      <c r="AH99" s="85"/>
      <c r="AI99" s="85"/>
    </row>
    <row r="100" spans="1:35" s="18" customFormat="1" ht="18" hidden="1" customHeight="1" x14ac:dyDescent="0.2">
      <c r="A100" s="20" t="s">
        <v>40</v>
      </c>
      <c r="B100" s="16">
        <f>[1]consoCONT!E1880</f>
        <v>0</v>
      </c>
      <c r="C100" s="16">
        <f>[1]consoCONT!F1880</f>
        <v>0</v>
      </c>
      <c r="D100" s="16">
        <f>[1]consoCONT!G1880</f>
        <v>0</v>
      </c>
      <c r="E100" s="16">
        <f>[1]consoCONT!H1880</f>
        <v>0</v>
      </c>
      <c r="F100" s="16">
        <f>[1]consoCONT!I1880</f>
        <v>0</v>
      </c>
      <c r="G100" s="16">
        <f>[1]consoCONT!J1880</f>
        <v>0</v>
      </c>
      <c r="H100" s="16">
        <f>[1]consoCONT!K1880</f>
        <v>0</v>
      </c>
      <c r="I100" s="16">
        <f>[1]consoCONT!L1880</f>
        <v>0</v>
      </c>
      <c r="J100" s="16">
        <f>[1]consoCONT!M1880</f>
        <v>0</v>
      </c>
      <c r="K100" s="16">
        <f>[1]consoCONT!N1880</f>
        <v>0</v>
      </c>
      <c r="L100" s="16">
        <f>[1]consoCONT!O1880</f>
        <v>0</v>
      </c>
      <c r="M100" s="16">
        <f>[1]consoCONT!P1880</f>
        <v>0</v>
      </c>
      <c r="N100" s="16">
        <f>[1]consoCONT!Q1880</f>
        <v>0</v>
      </c>
      <c r="O100" s="16">
        <f>[1]consoCONT!R1880</f>
        <v>0</v>
      </c>
      <c r="P100" s="16">
        <f>[1]consoCONT!S1880</f>
        <v>0</v>
      </c>
      <c r="Q100" s="16">
        <f>[1]consoCONT!T1880</f>
        <v>0</v>
      </c>
      <c r="R100" s="16">
        <f>[1]consoCONT!U1880</f>
        <v>0</v>
      </c>
      <c r="S100" s="16">
        <f>[1]consoCONT!V1880</f>
        <v>0</v>
      </c>
      <c r="T100" s="16">
        <f>[1]consoCONT!W1880</f>
        <v>0</v>
      </c>
      <c r="U100" s="16">
        <f>[1]consoCONT!X1880</f>
        <v>0</v>
      </c>
      <c r="V100" s="16">
        <f>[1]consoCONT!Y1880</f>
        <v>0</v>
      </c>
      <c r="W100" s="16">
        <f>[1]consoCONT!Z1880</f>
        <v>0</v>
      </c>
      <c r="X100" s="16">
        <f>[1]consoCONT!AA1880</f>
        <v>0</v>
      </c>
      <c r="Y100" s="16">
        <f>[1]consoCONT!AB1880</f>
        <v>0</v>
      </c>
      <c r="Z100" s="16">
        <f>SUM(M100:Y100)</f>
        <v>0</v>
      </c>
      <c r="AA100" s="16">
        <f t="shared" si="61"/>
        <v>0</v>
      </c>
      <c r="AB100" s="21"/>
      <c r="AC100" s="17"/>
      <c r="AD100" s="85"/>
      <c r="AE100" s="85"/>
      <c r="AF100" s="85"/>
      <c r="AG100" s="85"/>
      <c r="AH100" s="85"/>
      <c r="AI100" s="85"/>
    </row>
    <row r="101" spans="1:35" s="18" customFormat="1" ht="18" hidden="1" customHeight="1" x14ac:dyDescent="0.25">
      <c r="A101" s="22" t="s">
        <v>41</v>
      </c>
      <c r="B101" s="23">
        <f>SUM(B97:B100)</f>
        <v>0</v>
      </c>
      <c r="C101" s="23">
        <f t="shared" ref="C101:AA101" si="63">SUM(C97:C100)</f>
        <v>0</v>
      </c>
      <c r="D101" s="23">
        <f t="shared" si="63"/>
        <v>0</v>
      </c>
      <c r="E101" s="23">
        <f t="shared" si="63"/>
        <v>0</v>
      </c>
      <c r="F101" s="23">
        <f t="shared" si="63"/>
        <v>0</v>
      </c>
      <c r="G101" s="23">
        <f t="shared" si="63"/>
        <v>0</v>
      </c>
      <c r="H101" s="23">
        <f t="shared" si="63"/>
        <v>0</v>
      </c>
      <c r="I101" s="23">
        <f t="shared" si="63"/>
        <v>0</v>
      </c>
      <c r="J101" s="23">
        <f t="shared" si="63"/>
        <v>0</v>
      </c>
      <c r="K101" s="23">
        <f t="shared" si="63"/>
        <v>0</v>
      </c>
      <c r="L101" s="23">
        <f t="shared" si="63"/>
        <v>0</v>
      </c>
      <c r="M101" s="23">
        <f t="shared" si="63"/>
        <v>0</v>
      </c>
      <c r="N101" s="23">
        <f t="shared" si="63"/>
        <v>0</v>
      </c>
      <c r="O101" s="23">
        <f t="shared" si="63"/>
        <v>0</v>
      </c>
      <c r="P101" s="23">
        <f t="shared" si="63"/>
        <v>0</v>
      </c>
      <c r="Q101" s="23">
        <f t="shared" si="63"/>
        <v>0</v>
      </c>
      <c r="R101" s="23">
        <f t="shared" si="63"/>
        <v>0</v>
      </c>
      <c r="S101" s="23">
        <f t="shared" si="63"/>
        <v>0</v>
      </c>
      <c r="T101" s="23">
        <f t="shared" si="63"/>
        <v>0</v>
      </c>
      <c r="U101" s="23">
        <f t="shared" si="63"/>
        <v>0</v>
      </c>
      <c r="V101" s="23">
        <f t="shared" si="63"/>
        <v>0</v>
      </c>
      <c r="W101" s="23">
        <f t="shared" si="63"/>
        <v>0</v>
      </c>
      <c r="X101" s="23">
        <f t="shared" si="63"/>
        <v>0</v>
      </c>
      <c r="Y101" s="23">
        <f t="shared" si="63"/>
        <v>0</v>
      </c>
      <c r="Z101" s="23">
        <f t="shared" si="63"/>
        <v>0</v>
      </c>
      <c r="AA101" s="23">
        <f t="shared" si="63"/>
        <v>0</v>
      </c>
      <c r="AB101" s="24" t="e">
        <f t="shared" ref="AB101:AB103" si="64">Z101/B101</f>
        <v>#DIV/0!</v>
      </c>
      <c r="AC101" s="17"/>
      <c r="AD101" s="85"/>
      <c r="AE101" s="85"/>
      <c r="AF101" s="85"/>
      <c r="AG101" s="85"/>
      <c r="AH101" s="85"/>
      <c r="AI101" s="85"/>
    </row>
    <row r="102" spans="1:35" s="18" customFormat="1" ht="18" hidden="1" customHeight="1" x14ac:dyDescent="0.25">
      <c r="A102" s="25" t="s">
        <v>42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>
        <f t="shared" ref="Z102" si="65">SUM(M102:Y102)</f>
        <v>0</v>
      </c>
      <c r="AA102" s="16">
        <f t="shared" ref="AA102" si="66">B102-Z102</f>
        <v>0</v>
      </c>
      <c r="AB102" s="21" t="e">
        <f t="shared" si="64"/>
        <v>#DIV/0!</v>
      </c>
      <c r="AC102" s="17"/>
      <c r="AD102" s="85"/>
      <c r="AE102" s="85"/>
      <c r="AF102" s="85"/>
      <c r="AG102" s="85"/>
      <c r="AH102" s="85"/>
      <c r="AI102" s="85"/>
    </row>
    <row r="103" spans="1:35" s="18" customFormat="1" ht="18" hidden="1" customHeight="1" x14ac:dyDescent="0.25">
      <c r="A103" s="22" t="s">
        <v>43</v>
      </c>
      <c r="B103" s="23">
        <f>B102+B101</f>
        <v>0</v>
      </c>
      <c r="C103" s="23">
        <f t="shared" ref="C103:AA103" si="67">C102+C101</f>
        <v>0</v>
      </c>
      <c r="D103" s="23">
        <f t="shared" si="67"/>
        <v>0</v>
      </c>
      <c r="E103" s="23">
        <f t="shared" si="67"/>
        <v>0</v>
      </c>
      <c r="F103" s="23">
        <f t="shared" si="67"/>
        <v>0</v>
      </c>
      <c r="G103" s="23">
        <f t="shared" si="67"/>
        <v>0</v>
      </c>
      <c r="H103" s="23">
        <f t="shared" si="67"/>
        <v>0</v>
      </c>
      <c r="I103" s="23">
        <f t="shared" si="67"/>
        <v>0</v>
      </c>
      <c r="J103" s="23">
        <f t="shared" si="67"/>
        <v>0</v>
      </c>
      <c r="K103" s="23">
        <f t="shared" si="67"/>
        <v>0</v>
      </c>
      <c r="L103" s="23">
        <f t="shared" si="67"/>
        <v>0</v>
      </c>
      <c r="M103" s="23">
        <f t="shared" si="67"/>
        <v>0</v>
      </c>
      <c r="N103" s="23">
        <f t="shared" si="67"/>
        <v>0</v>
      </c>
      <c r="O103" s="23">
        <f t="shared" si="67"/>
        <v>0</v>
      </c>
      <c r="P103" s="23">
        <f t="shared" si="67"/>
        <v>0</v>
      </c>
      <c r="Q103" s="23">
        <f t="shared" si="67"/>
        <v>0</v>
      </c>
      <c r="R103" s="23">
        <f t="shared" si="67"/>
        <v>0</v>
      </c>
      <c r="S103" s="23">
        <f t="shared" si="67"/>
        <v>0</v>
      </c>
      <c r="T103" s="23">
        <f t="shared" si="67"/>
        <v>0</v>
      </c>
      <c r="U103" s="23">
        <f t="shared" si="67"/>
        <v>0</v>
      </c>
      <c r="V103" s="23">
        <f t="shared" si="67"/>
        <v>0</v>
      </c>
      <c r="W103" s="23">
        <f t="shared" si="67"/>
        <v>0</v>
      </c>
      <c r="X103" s="23">
        <f t="shared" si="67"/>
        <v>0</v>
      </c>
      <c r="Y103" s="23">
        <f t="shared" si="67"/>
        <v>0</v>
      </c>
      <c r="Z103" s="23">
        <f t="shared" si="67"/>
        <v>0</v>
      </c>
      <c r="AA103" s="23">
        <f t="shared" si="67"/>
        <v>0</v>
      </c>
      <c r="AB103" s="24" t="e">
        <f t="shared" si="64"/>
        <v>#DIV/0!</v>
      </c>
      <c r="AC103" s="26"/>
      <c r="AD103" s="85"/>
      <c r="AE103" s="85"/>
      <c r="AF103" s="85"/>
      <c r="AG103" s="85"/>
      <c r="AH103" s="85"/>
      <c r="AI103" s="85"/>
    </row>
    <row r="104" spans="1:35" s="18" customFormat="1" ht="15" hidden="1" customHeight="1" x14ac:dyDescent="0.25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7"/>
      <c r="AD104" s="85"/>
      <c r="AE104" s="85"/>
      <c r="AF104" s="85"/>
      <c r="AG104" s="85"/>
      <c r="AH104" s="85"/>
      <c r="AI104" s="85"/>
    </row>
    <row r="105" spans="1:35" s="18" customFormat="1" ht="15" hidden="1" customHeight="1" x14ac:dyDescent="0.2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7"/>
      <c r="AD105" s="85"/>
      <c r="AE105" s="85"/>
      <c r="AF105" s="85"/>
      <c r="AG105" s="85"/>
      <c r="AH105" s="85"/>
      <c r="AI105" s="85"/>
    </row>
    <row r="106" spans="1:35" s="18" customFormat="1" ht="15" hidden="1" customHeight="1" x14ac:dyDescent="0.25">
      <c r="A106" s="19" t="s">
        <v>44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7"/>
      <c r="AD106" s="85"/>
      <c r="AE106" s="85"/>
      <c r="AF106" s="85"/>
      <c r="AG106" s="85"/>
      <c r="AH106" s="85"/>
      <c r="AI106" s="85"/>
    </row>
    <row r="107" spans="1:35" s="18" customFormat="1" ht="18" hidden="1" customHeight="1" x14ac:dyDescent="0.2">
      <c r="A107" s="20" t="s">
        <v>37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>
        <f>SUM(M107:Y107)</f>
        <v>0</v>
      </c>
      <c r="AA107" s="16">
        <f>B107-Z107</f>
        <v>0</v>
      </c>
      <c r="AB107" s="21" t="e">
        <f>Z107/B107</f>
        <v>#DIV/0!</v>
      </c>
      <c r="AC107" s="17"/>
      <c r="AD107" s="85"/>
      <c r="AE107" s="85"/>
      <c r="AF107" s="85"/>
      <c r="AG107" s="85"/>
      <c r="AH107" s="85"/>
      <c r="AI107" s="85"/>
    </row>
    <row r="108" spans="1:35" s="18" customFormat="1" ht="18" hidden="1" customHeight="1" x14ac:dyDescent="0.2">
      <c r="A108" s="20" t="s">
        <v>38</v>
      </c>
      <c r="B108" s="16">
        <f>[1]consoCONT!E2032</f>
        <v>0</v>
      </c>
      <c r="C108" s="16">
        <f>[1]consoCONT!F2032</f>
        <v>0</v>
      </c>
      <c r="D108" s="16">
        <f>[1]consoCONT!G2032</f>
        <v>0</v>
      </c>
      <c r="E108" s="16">
        <f>[1]consoCONT!H2032</f>
        <v>0</v>
      </c>
      <c r="F108" s="16">
        <f>[1]consoCONT!I2032</f>
        <v>0</v>
      </c>
      <c r="G108" s="16">
        <f>[1]consoCONT!J2032</f>
        <v>0</v>
      </c>
      <c r="H108" s="16">
        <f>[1]consoCONT!K2032</f>
        <v>0</v>
      </c>
      <c r="I108" s="16">
        <f>[1]consoCONT!L2032</f>
        <v>0</v>
      </c>
      <c r="J108" s="16">
        <f>[1]consoCONT!M2032</f>
        <v>0</v>
      </c>
      <c r="K108" s="16">
        <f>[1]consoCONT!N2032</f>
        <v>0</v>
      </c>
      <c r="L108" s="16">
        <f>[1]consoCONT!O2032</f>
        <v>0</v>
      </c>
      <c r="M108" s="16">
        <f>[1]consoCONT!P2032</f>
        <v>0</v>
      </c>
      <c r="N108" s="16">
        <f>[1]consoCONT!Q2032</f>
        <v>0</v>
      </c>
      <c r="O108" s="16">
        <f>[1]consoCONT!R2032</f>
        <v>0</v>
      </c>
      <c r="P108" s="16">
        <f>[1]consoCONT!S2032</f>
        <v>0</v>
      </c>
      <c r="Q108" s="16">
        <f>[1]consoCONT!T2032</f>
        <v>0</v>
      </c>
      <c r="R108" s="16">
        <f>[1]consoCONT!U2032</f>
        <v>0</v>
      </c>
      <c r="S108" s="16">
        <f>[1]consoCONT!V2032</f>
        <v>0</v>
      </c>
      <c r="T108" s="16">
        <f>[1]consoCONT!W2032</f>
        <v>0</v>
      </c>
      <c r="U108" s="16">
        <f>[1]consoCONT!X2032</f>
        <v>0</v>
      </c>
      <c r="V108" s="16">
        <f>[1]consoCONT!Y2032</f>
        <v>0</v>
      </c>
      <c r="W108" s="16">
        <f>[1]consoCONT!Z2032</f>
        <v>0</v>
      </c>
      <c r="X108" s="16">
        <f>[1]consoCONT!AA2032</f>
        <v>0</v>
      </c>
      <c r="Y108" s="16">
        <f>[1]consoCONT!AB2032</f>
        <v>0</v>
      </c>
      <c r="Z108" s="16">
        <f>SUM(M108:Y108)</f>
        <v>0</v>
      </c>
      <c r="AA108" s="16">
        <f t="shared" ref="AA108:AA110" si="68">B108-Z108</f>
        <v>0</v>
      </c>
      <c r="AB108" s="21" t="e">
        <f t="shared" ref="AB108" si="69">Z108/B108</f>
        <v>#DIV/0!</v>
      </c>
      <c r="AC108" s="17"/>
      <c r="AD108" s="85"/>
      <c r="AE108" s="85"/>
      <c r="AF108" s="85"/>
      <c r="AG108" s="85"/>
      <c r="AH108" s="85"/>
      <c r="AI108" s="85"/>
    </row>
    <row r="109" spans="1:35" s="18" customFormat="1" ht="18" hidden="1" customHeight="1" x14ac:dyDescent="0.2">
      <c r="A109" s="20" t="s">
        <v>39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>
        <f t="shared" si="68"/>
        <v>0</v>
      </c>
      <c r="AB109" s="21"/>
      <c r="AC109" s="17"/>
      <c r="AD109" s="85"/>
      <c r="AE109" s="85"/>
      <c r="AF109" s="85"/>
      <c r="AG109" s="85"/>
      <c r="AH109" s="85"/>
      <c r="AI109" s="85"/>
    </row>
    <row r="110" spans="1:35" s="18" customFormat="1" ht="18" hidden="1" customHeight="1" x14ac:dyDescent="0.2">
      <c r="A110" s="20" t="s">
        <v>40</v>
      </c>
      <c r="B110" s="16">
        <f>[1]consoCONT!E2067</f>
        <v>0</v>
      </c>
      <c r="C110" s="16">
        <f>[1]consoCONT!F2067</f>
        <v>0</v>
      </c>
      <c r="D110" s="16">
        <f>[1]consoCONT!G2067</f>
        <v>0</v>
      </c>
      <c r="E110" s="16">
        <f>[1]consoCONT!H2067</f>
        <v>0</v>
      </c>
      <c r="F110" s="16">
        <f>[1]consoCONT!I2067</f>
        <v>0</v>
      </c>
      <c r="G110" s="16">
        <f>[1]consoCONT!J2067</f>
        <v>0</v>
      </c>
      <c r="H110" s="16">
        <f>[1]consoCONT!K2067</f>
        <v>0</v>
      </c>
      <c r="I110" s="16">
        <f>[1]consoCONT!L2067</f>
        <v>0</v>
      </c>
      <c r="J110" s="16">
        <f>[1]consoCONT!M2067</f>
        <v>0</v>
      </c>
      <c r="K110" s="16">
        <f>[1]consoCONT!N2067</f>
        <v>0</v>
      </c>
      <c r="L110" s="16">
        <f>[1]consoCONT!O2067</f>
        <v>0</v>
      </c>
      <c r="M110" s="16">
        <f>[1]consoCONT!P2067</f>
        <v>0</v>
      </c>
      <c r="N110" s="16">
        <f>[1]consoCONT!Q2067</f>
        <v>0</v>
      </c>
      <c r="O110" s="16">
        <f>[1]consoCONT!R2067</f>
        <v>0</v>
      </c>
      <c r="P110" s="16">
        <f>[1]consoCONT!S2067</f>
        <v>0</v>
      </c>
      <c r="Q110" s="16">
        <f>[1]consoCONT!T2067</f>
        <v>0</v>
      </c>
      <c r="R110" s="16">
        <f>[1]consoCONT!U2067</f>
        <v>0</v>
      </c>
      <c r="S110" s="16">
        <f>[1]consoCONT!V2067</f>
        <v>0</v>
      </c>
      <c r="T110" s="16">
        <f>[1]consoCONT!W2067</f>
        <v>0</v>
      </c>
      <c r="U110" s="16">
        <f>[1]consoCONT!X2067</f>
        <v>0</v>
      </c>
      <c r="V110" s="16">
        <f>[1]consoCONT!Y2067</f>
        <v>0</v>
      </c>
      <c r="W110" s="16">
        <f>[1]consoCONT!Z2067</f>
        <v>0</v>
      </c>
      <c r="X110" s="16">
        <f>[1]consoCONT!AA2067</f>
        <v>0</v>
      </c>
      <c r="Y110" s="16">
        <f>[1]consoCONT!AB2067</f>
        <v>0</v>
      </c>
      <c r="Z110" s="16">
        <f>SUM(M110:Y110)</f>
        <v>0</v>
      </c>
      <c r="AA110" s="16">
        <f t="shared" si="68"/>
        <v>0</v>
      </c>
      <c r="AB110" s="21"/>
      <c r="AC110" s="17"/>
      <c r="AD110" s="85"/>
      <c r="AE110" s="85"/>
      <c r="AF110" s="85"/>
      <c r="AG110" s="85"/>
      <c r="AH110" s="85"/>
      <c r="AI110" s="85"/>
    </row>
    <row r="111" spans="1:35" s="18" customFormat="1" ht="18" hidden="1" customHeight="1" x14ac:dyDescent="0.25">
      <c r="A111" s="22" t="s">
        <v>41</v>
      </c>
      <c r="B111" s="23">
        <f>SUM(B107:B110)</f>
        <v>0</v>
      </c>
      <c r="C111" s="23">
        <f t="shared" ref="C111:AA111" si="70">SUM(C107:C110)</f>
        <v>0</v>
      </c>
      <c r="D111" s="23">
        <f t="shared" si="70"/>
        <v>0</v>
      </c>
      <c r="E111" s="23">
        <f t="shared" si="70"/>
        <v>0</v>
      </c>
      <c r="F111" s="23">
        <f t="shared" si="70"/>
        <v>0</v>
      </c>
      <c r="G111" s="23">
        <f t="shared" si="70"/>
        <v>0</v>
      </c>
      <c r="H111" s="23">
        <f t="shared" si="70"/>
        <v>0</v>
      </c>
      <c r="I111" s="23">
        <f t="shared" si="70"/>
        <v>0</v>
      </c>
      <c r="J111" s="23">
        <f t="shared" si="70"/>
        <v>0</v>
      </c>
      <c r="K111" s="23">
        <f t="shared" si="70"/>
        <v>0</v>
      </c>
      <c r="L111" s="23">
        <f t="shared" si="70"/>
        <v>0</v>
      </c>
      <c r="M111" s="23">
        <f t="shared" si="70"/>
        <v>0</v>
      </c>
      <c r="N111" s="23">
        <f t="shared" si="70"/>
        <v>0</v>
      </c>
      <c r="O111" s="23">
        <f t="shared" si="70"/>
        <v>0</v>
      </c>
      <c r="P111" s="23">
        <f t="shared" si="70"/>
        <v>0</v>
      </c>
      <c r="Q111" s="23">
        <f t="shared" si="70"/>
        <v>0</v>
      </c>
      <c r="R111" s="23">
        <f t="shared" si="70"/>
        <v>0</v>
      </c>
      <c r="S111" s="23">
        <f t="shared" si="70"/>
        <v>0</v>
      </c>
      <c r="T111" s="23">
        <f t="shared" si="70"/>
        <v>0</v>
      </c>
      <c r="U111" s="23">
        <f t="shared" si="70"/>
        <v>0</v>
      </c>
      <c r="V111" s="23">
        <f t="shared" si="70"/>
        <v>0</v>
      </c>
      <c r="W111" s="23">
        <f t="shared" si="70"/>
        <v>0</v>
      </c>
      <c r="X111" s="23">
        <f t="shared" si="70"/>
        <v>0</v>
      </c>
      <c r="Y111" s="23">
        <f t="shared" si="70"/>
        <v>0</v>
      </c>
      <c r="Z111" s="23">
        <f t="shared" si="70"/>
        <v>0</v>
      </c>
      <c r="AA111" s="23">
        <f t="shared" si="70"/>
        <v>0</v>
      </c>
      <c r="AB111" s="24" t="e">
        <f t="shared" ref="AB111:AB113" si="71">Z111/B111</f>
        <v>#DIV/0!</v>
      </c>
      <c r="AC111" s="17"/>
      <c r="AD111" s="85"/>
      <c r="AE111" s="85"/>
      <c r="AF111" s="85"/>
      <c r="AG111" s="85"/>
      <c r="AH111" s="85"/>
      <c r="AI111" s="85"/>
    </row>
    <row r="112" spans="1:35" s="18" customFormat="1" ht="18" hidden="1" customHeight="1" x14ac:dyDescent="0.25">
      <c r="A112" s="25" t="s">
        <v>42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>
        <f t="shared" ref="Z112" si="72">SUM(M112:Y112)</f>
        <v>0</v>
      </c>
      <c r="AA112" s="16">
        <f t="shared" ref="AA112" si="73">B112-Z112</f>
        <v>0</v>
      </c>
      <c r="AB112" s="21" t="e">
        <f t="shared" si="71"/>
        <v>#DIV/0!</v>
      </c>
      <c r="AC112" s="17"/>
      <c r="AD112" s="85"/>
      <c r="AE112" s="85"/>
      <c r="AF112" s="85"/>
      <c r="AG112" s="85"/>
      <c r="AH112" s="85"/>
      <c r="AI112" s="85"/>
    </row>
    <row r="113" spans="1:35" s="18" customFormat="1" ht="18" hidden="1" customHeight="1" x14ac:dyDescent="0.25">
      <c r="A113" s="22" t="s">
        <v>43</v>
      </c>
      <c r="B113" s="23">
        <f>B112+B111</f>
        <v>0</v>
      </c>
      <c r="C113" s="23">
        <f t="shared" ref="C113:AA113" si="74">C112+C111</f>
        <v>0</v>
      </c>
      <c r="D113" s="23">
        <f t="shared" si="74"/>
        <v>0</v>
      </c>
      <c r="E113" s="23">
        <f t="shared" si="74"/>
        <v>0</v>
      </c>
      <c r="F113" s="23">
        <f t="shared" si="74"/>
        <v>0</v>
      </c>
      <c r="G113" s="23">
        <f t="shared" si="74"/>
        <v>0</v>
      </c>
      <c r="H113" s="23">
        <f t="shared" si="74"/>
        <v>0</v>
      </c>
      <c r="I113" s="23">
        <f t="shared" si="74"/>
        <v>0</v>
      </c>
      <c r="J113" s="23">
        <f t="shared" si="74"/>
        <v>0</v>
      </c>
      <c r="K113" s="23">
        <f t="shared" si="74"/>
        <v>0</v>
      </c>
      <c r="L113" s="23">
        <f t="shared" si="74"/>
        <v>0</v>
      </c>
      <c r="M113" s="23">
        <f t="shared" si="74"/>
        <v>0</v>
      </c>
      <c r="N113" s="23">
        <f t="shared" si="74"/>
        <v>0</v>
      </c>
      <c r="O113" s="23">
        <f t="shared" si="74"/>
        <v>0</v>
      </c>
      <c r="P113" s="23">
        <f t="shared" si="74"/>
        <v>0</v>
      </c>
      <c r="Q113" s="23">
        <f t="shared" si="74"/>
        <v>0</v>
      </c>
      <c r="R113" s="23">
        <f t="shared" si="74"/>
        <v>0</v>
      </c>
      <c r="S113" s="23">
        <f t="shared" si="74"/>
        <v>0</v>
      </c>
      <c r="T113" s="23">
        <f t="shared" si="74"/>
        <v>0</v>
      </c>
      <c r="U113" s="23">
        <f t="shared" si="74"/>
        <v>0</v>
      </c>
      <c r="V113" s="23">
        <f t="shared" si="74"/>
        <v>0</v>
      </c>
      <c r="W113" s="23">
        <f t="shared" si="74"/>
        <v>0</v>
      </c>
      <c r="X113" s="23">
        <f t="shared" si="74"/>
        <v>0</v>
      </c>
      <c r="Y113" s="23">
        <f t="shared" si="74"/>
        <v>0</v>
      </c>
      <c r="Z113" s="23">
        <f t="shared" si="74"/>
        <v>0</v>
      </c>
      <c r="AA113" s="23">
        <f t="shared" si="74"/>
        <v>0</v>
      </c>
      <c r="AB113" s="24" t="e">
        <f t="shared" si="71"/>
        <v>#DIV/0!</v>
      </c>
      <c r="AC113" s="26"/>
      <c r="AD113" s="85"/>
      <c r="AE113" s="85"/>
      <c r="AF113" s="85"/>
      <c r="AG113" s="85"/>
      <c r="AH113" s="85"/>
      <c r="AI113" s="85"/>
    </row>
    <row r="114" spans="1:35" s="18" customFormat="1" ht="15" hidden="1" customHeight="1" x14ac:dyDescent="0.25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7"/>
      <c r="AD114" s="85"/>
      <c r="AE114" s="85"/>
      <c r="AF114" s="85"/>
      <c r="AG114" s="85"/>
      <c r="AH114" s="85"/>
      <c r="AI114" s="85"/>
    </row>
    <row r="115" spans="1:35" s="18" customFormat="1" ht="15" hidden="1" customHeight="1" x14ac:dyDescent="0.25">
      <c r="A115" s="1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7"/>
      <c r="AD115" s="85"/>
      <c r="AE115" s="85"/>
      <c r="AF115" s="85"/>
      <c r="AG115" s="85"/>
      <c r="AH115" s="85"/>
      <c r="AI115" s="85"/>
    </row>
    <row r="116" spans="1:35" s="18" customFormat="1" ht="15" hidden="1" customHeight="1" x14ac:dyDescent="0.25">
      <c r="A116" s="19" t="s">
        <v>46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7"/>
      <c r="AD116" s="85"/>
      <c r="AE116" s="85"/>
      <c r="AF116" s="85"/>
      <c r="AG116" s="85"/>
      <c r="AH116" s="85"/>
      <c r="AI116" s="85"/>
    </row>
    <row r="117" spans="1:35" s="18" customFormat="1" ht="18" hidden="1" customHeight="1" x14ac:dyDescent="0.2">
      <c r="A117" s="20" t="s">
        <v>37</v>
      </c>
      <c r="B117" s="16">
        <f>B57+B17</f>
        <v>0</v>
      </c>
      <c r="C117" s="16">
        <f t="shared" ref="C117:Z120" si="75">C57+C17</f>
        <v>0</v>
      </c>
      <c r="D117" s="16">
        <f t="shared" si="75"/>
        <v>0</v>
      </c>
      <c r="E117" s="16">
        <f t="shared" si="75"/>
        <v>0</v>
      </c>
      <c r="F117" s="16">
        <f t="shared" si="75"/>
        <v>0</v>
      </c>
      <c r="G117" s="16">
        <f t="shared" si="75"/>
        <v>0</v>
      </c>
      <c r="H117" s="16">
        <f t="shared" si="75"/>
        <v>0</v>
      </c>
      <c r="I117" s="16">
        <f t="shared" si="75"/>
        <v>0</v>
      </c>
      <c r="J117" s="16">
        <f t="shared" si="75"/>
        <v>0</v>
      </c>
      <c r="K117" s="16">
        <f t="shared" si="75"/>
        <v>0</v>
      </c>
      <c r="L117" s="16">
        <f t="shared" si="75"/>
        <v>0</v>
      </c>
      <c r="M117" s="16">
        <f t="shared" si="75"/>
        <v>0</v>
      </c>
      <c r="N117" s="16">
        <f t="shared" si="75"/>
        <v>0</v>
      </c>
      <c r="O117" s="16">
        <f t="shared" si="75"/>
        <v>0</v>
      </c>
      <c r="P117" s="16">
        <f t="shared" si="75"/>
        <v>0</v>
      </c>
      <c r="Q117" s="16">
        <f t="shared" si="75"/>
        <v>0</v>
      </c>
      <c r="R117" s="16">
        <f t="shared" si="75"/>
        <v>0</v>
      </c>
      <c r="S117" s="16">
        <f t="shared" si="75"/>
        <v>0</v>
      </c>
      <c r="T117" s="16">
        <f t="shared" si="75"/>
        <v>0</v>
      </c>
      <c r="U117" s="16">
        <f t="shared" si="75"/>
        <v>0</v>
      </c>
      <c r="V117" s="16">
        <f t="shared" si="75"/>
        <v>0</v>
      </c>
      <c r="W117" s="16">
        <f t="shared" si="75"/>
        <v>0</v>
      </c>
      <c r="X117" s="16">
        <f t="shared" si="75"/>
        <v>0</v>
      </c>
      <c r="Y117" s="16">
        <f t="shared" si="75"/>
        <v>0</v>
      </c>
      <c r="Z117" s="16">
        <f t="shared" si="75"/>
        <v>0</v>
      </c>
      <c r="AA117" s="16">
        <f>B117-Z117</f>
        <v>0</v>
      </c>
      <c r="AB117" s="21" t="e">
        <f>Z117/B117</f>
        <v>#DIV/0!</v>
      </c>
      <c r="AC117" s="17"/>
      <c r="AD117" s="85"/>
      <c r="AE117" s="85"/>
      <c r="AF117" s="85"/>
      <c r="AG117" s="85"/>
      <c r="AH117" s="85"/>
      <c r="AI117" s="85"/>
    </row>
    <row r="118" spans="1:35" s="18" customFormat="1" ht="18" hidden="1" customHeight="1" x14ac:dyDescent="0.2">
      <c r="A118" s="20" t="s">
        <v>38</v>
      </c>
      <c r="B118" s="16">
        <f t="shared" ref="B118:Q120" si="76">B58+B18</f>
        <v>0</v>
      </c>
      <c r="C118" s="16">
        <f t="shared" si="76"/>
        <v>0</v>
      </c>
      <c r="D118" s="16">
        <f t="shared" si="76"/>
        <v>0</v>
      </c>
      <c r="E118" s="16">
        <f t="shared" si="76"/>
        <v>0</v>
      </c>
      <c r="F118" s="16">
        <f t="shared" si="76"/>
        <v>0</v>
      </c>
      <c r="G118" s="16">
        <f t="shared" si="76"/>
        <v>0</v>
      </c>
      <c r="H118" s="16">
        <f t="shared" si="76"/>
        <v>0</v>
      </c>
      <c r="I118" s="16">
        <f t="shared" si="76"/>
        <v>0</v>
      </c>
      <c r="J118" s="16">
        <f t="shared" si="76"/>
        <v>0</v>
      </c>
      <c r="K118" s="16">
        <f t="shared" si="76"/>
        <v>0</v>
      </c>
      <c r="L118" s="16">
        <f t="shared" si="76"/>
        <v>0</v>
      </c>
      <c r="M118" s="16">
        <f t="shared" si="76"/>
        <v>0</v>
      </c>
      <c r="N118" s="16">
        <f t="shared" si="76"/>
        <v>0</v>
      </c>
      <c r="O118" s="16">
        <f t="shared" si="76"/>
        <v>0</v>
      </c>
      <c r="P118" s="16">
        <f t="shared" si="76"/>
        <v>0</v>
      </c>
      <c r="Q118" s="16">
        <f t="shared" si="76"/>
        <v>0</v>
      </c>
      <c r="R118" s="16">
        <f t="shared" si="75"/>
        <v>0</v>
      </c>
      <c r="S118" s="16">
        <f t="shared" si="75"/>
        <v>0</v>
      </c>
      <c r="T118" s="16">
        <f t="shared" si="75"/>
        <v>0</v>
      </c>
      <c r="U118" s="16">
        <f t="shared" si="75"/>
        <v>0</v>
      </c>
      <c r="V118" s="16">
        <f t="shared" si="75"/>
        <v>0</v>
      </c>
      <c r="W118" s="16">
        <f t="shared" si="75"/>
        <v>0</v>
      </c>
      <c r="X118" s="16">
        <f t="shared" si="75"/>
        <v>0</v>
      </c>
      <c r="Y118" s="16">
        <f t="shared" si="75"/>
        <v>0</v>
      </c>
      <c r="Z118" s="16">
        <f t="shared" si="75"/>
        <v>0</v>
      </c>
      <c r="AA118" s="16">
        <f t="shared" ref="AA118:AA120" si="77">B118-Z118</f>
        <v>0</v>
      </c>
      <c r="AB118" s="21" t="e">
        <f t="shared" ref="AB118" si="78">Z118/B118</f>
        <v>#DIV/0!</v>
      </c>
      <c r="AC118" s="17"/>
      <c r="AD118" s="85"/>
      <c r="AE118" s="85"/>
      <c r="AF118" s="85"/>
      <c r="AG118" s="85"/>
      <c r="AH118" s="85"/>
      <c r="AI118" s="85"/>
    </row>
    <row r="119" spans="1:35" s="18" customFormat="1" ht="18" hidden="1" customHeight="1" x14ac:dyDescent="0.2">
      <c r="A119" s="20" t="s">
        <v>39</v>
      </c>
      <c r="B119" s="16">
        <f t="shared" si="76"/>
        <v>0</v>
      </c>
      <c r="C119" s="16">
        <f t="shared" si="75"/>
        <v>0</v>
      </c>
      <c r="D119" s="16">
        <f t="shared" si="75"/>
        <v>0</v>
      </c>
      <c r="E119" s="16">
        <f t="shared" si="75"/>
        <v>0</v>
      </c>
      <c r="F119" s="16">
        <f t="shared" si="75"/>
        <v>0</v>
      </c>
      <c r="G119" s="16">
        <f t="shared" si="75"/>
        <v>0</v>
      </c>
      <c r="H119" s="16">
        <f t="shared" si="75"/>
        <v>0</v>
      </c>
      <c r="I119" s="16">
        <f t="shared" si="75"/>
        <v>0</v>
      </c>
      <c r="J119" s="16">
        <f t="shared" si="75"/>
        <v>0</v>
      </c>
      <c r="K119" s="16">
        <f t="shared" si="75"/>
        <v>0</v>
      </c>
      <c r="L119" s="16">
        <f t="shared" si="75"/>
        <v>0</v>
      </c>
      <c r="M119" s="16">
        <f t="shared" si="75"/>
        <v>0</v>
      </c>
      <c r="N119" s="16">
        <f t="shared" si="75"/>
        <v>0</v>
      </c>
      <c r="O119" s="16">
        <f t="shared" si="75"/>
        <v>0</v>
      </c>
      <c r="P119" s="16">
        <f t="shared" si="75"/>
        <v>0</v>
      </c>
      <c r="Q119" s="16">
        <f t="shared" si="75"/>
        <v>0</v>
      </c>
      <c r="R119" s="16">
        <f t="shared" si="75"/>
        <v>0</v>
      </c>
      <c r="S119" s="16">
        <f t="shared" si="75"/>
        <v>0</v>
      </c>
      <c r="T119" s="16">
        <f t="shared" si="75"/>
        <v>0</v>
      </c>
      <c r="U119" s="16">
        <f t="shared" si="75"/>
        <v>0</v>
      </c>
      <c r="V119" s="16">
        <f t="shared" si="75"/>
        <v>0</v>
      </c>
      <c r="W119" s="16">
        <f t="shared" si="75"/>
        <v>0</v>
      </c>
      <c r="X119" s="16">
        <f t="shared" si="75"/>
        <v>0</v>
      </c>
      <c r="Y119" s="16">
        <f t="shared" si="75"/>
        <v>0</v>
      </c>
      <c r="Z119" s="16">
        <f t="shared" si="75"/>
        <v>0</v>
      </c>
      <c r="AA119" s="16">
        <f t="shared" si="77"/>
        <v>0</v>
      </c>
      <c r="AB119" s="21"/>
      <c r="AC119" s="17"/>
      <c r="AD119" s="85"/>
      <c r="AE119" s="85"/>
      <c r="AF119" s="85"/>
      <c r="AG119" s="85"/>
      <c r="AH119" s="85"/>
      <c r="AI119" s="85"/>
    </row>
    <row r="120" spans="1:35" s="18" customFormat="1" ht="18" hidden="1" customHeight="1" x14ac:dyDescent="0.2">
      <c r="A120" s="20" t="s">
        <v>40</v>
      </c>
      <c r="B120" s="16">
        <f t="shared" si="76"/>
        <v>0</v>
      </c>
      <c r="C120" s="16">
        <f t="shared" si="75"/>
        <v>0</v>
      </c>
      <c r="D120" s="16">
        <f t="shared" si="75"/>
        <v>0</v>
      </c>
      <c r="E120" s="16">
        <f t="shared" si="75"/>
        <v>0</v>
      </c>
      <c r="F120" s="16">
        <f t="shared" si="75"/>
        <v>0</v>
      </c>
      <c r="G120" s="16">
        <f t="shared" si="75"/>
        <v>0</v>
      </c>
      <c r="H120" s="16">
        <f t="shared" si="75"/>
        <v>0</v>
      </c>
      <c r="I120" s="16">
        <f t="shared" si="75"/>
        <v>0</v>
      </c>
      <c r="J120" s="16">
        <f t="shared" si="75"/>
        <v>0</v>
      </c>
      <c r="K120" s="16">
        <f t="shared" si="75"/>
        <v>0</v>
      </c>
      <c r="L120" s="16">
        <f t="shared" si="75"/>
        <v>0</v>
      </c>
      <c r="M120" s="16">
        <f t="shared" si="75"/>
        <v>0</v>
      </c>
      <c r="N120" s="16">
        <f t="shared" si="75"/>
        <v>0</v>
      </c>
      <c r="O120" s="16">
        <f t="shared" si="75"/>
        <v>0</v>
      </c>
      <c r="P120" s="16">
        <f t="shared" si="75"/>
        <v>0</v>
      </c>
      <c r="Q120" s="16">
        <f t="shared" si="75"/>
        <v>0</v>
      </c>
      <c r="R120" s="16">
        <f t="shared" si="75"/>
        <v>0</v>
      </c>
      <c r="S120" s="16">
        <f t="shared" si="75"/>
        <v>0</v>
      </c>
      <c r="T120" s="16">
        <f t="shared" si="75"/>
        <v>0</v>
      </c>
      <c r="U120" s="16">
        <f t="shared" si="75"/>
        <v>0</v>
      </c>
      <c r="V120" s="16">
        <f t="shared" si="75"/>
        <v>0</v>
      </c>
      <c r="W120" s="16">
        <f t="shared" si="75"/>
        <v>0</v>
      </c>
      <c r="X120" s="16">
        <f t="shared" si="75"/>
        <v>0</v>
      </c>
      <c r="Y120" s="16">
        <f t="shared" si="75"/>
        <v>0</v>
      </c>
      <c r="Z120" s="16">
        <f t="shared" si="75"/>
        <v>0</v>
      </c>
      <c r="AA120" s="16">
        <f t="shared" si="77"/>
        <v>0</v>
      </c>
      <c r="AB120" s="21"/>
      <c r="AC120" s="17"/>
      <c r="AD120" s="85"/>
      <c r="AE120" s="85"/>
      <c r="AF120" s="85"/>
      <c r="AG120" s="85"/>
      <c r="AH120" s="85"/>
      <c r="AI120" s="85"/>
    </row>
    <row r="121" spans="1:35" s="18" customFormat="1" ht="18" hidden="1" customHeight="1" x14ac:dyDescent="0.25">
      <c r="A121" s="22" t="s">
        <v>41</v>
      </c>
      <c r="B121" s="23">
        <f>SUM(B117:B120)</f>
        <v>0</v>
      </c>
      <c r="C121" s="23">
        <f t="shared" ref="C121:AA121" si="79">SUM(C117:C120)</f>
        <v>0</v>
      </c>
      <c r="D121" s="23">
        <f t="shared" si="79"/>
        <v>0</v>
      </c>
      <c r="E121" s="23">
        <f t="shared" si="79"/>
        <v>0</v>
      </c>
      <c r="F121" s="23">
        <f t="shared" si="79"/>
        <v>0</v>
      </c>
      <c r="G121" s="23">
        <f t="shared" si="79"/>
        <v>0</v>
      </c>
      <c r="H121" s="23">
        <f t="shared" si="79"/>
        <v>0</v>
      </c>
      <c r="I121" s="23">
        <f t="shared" si="79"/>
        <v>0</v>
      </c>
      <c r="J121" s="23">
        <f t="shared" si="79"/>
        <v>0</v>
      </c>
      <c r="K121" s="23">
        <f t="shared" si="79"/>
        <v>0</v>
      </c>
      <c r="L121" s="23">
        <f t="shared" si="79"/>
        <v>0</v>
      </c>
      <c r="M121" s="23">
        <f t="shared" si="79"/>
        <v>0</v>
      </c>
      <c r="N121" s="23">
        <f t="shared" si="79"/>
        <v>0</v>
      </c>
      <c r="O121" s="23">
        <f t="shared" si="79"/>
        <v>0</v>
      </c>
      <c r="P121" s="23">
        <f t="shared" si="79"/>
        <v>0</v>
      </c>
      <c r="Q121" s="23">
        <f t="shared" si="79"/>
        <v>0</v>
      </c>
      <c r="R121" s="23">
        <f t="shared" si="79"/>
        <v>0</v>
      </c>
      <c r="S121" s="23">
        <f t="shared" si="79"/>
        <v>0</v>
      </c>
      <c r="T121" s="23">
        <f t="shared" si="79"/>
        <v>0</v>
      </c>
      <c r="U121" s="23">
        <f t="shared" si="79"/>
        <v>0</v>
      </c>
      <c r="V121" s="23">
        <f t="shared" si="79"/>
        <v>0</v>
      </c>
      <c r="W121" s="23">
        <f t="shared" si="79"/>
        <v>0</v>
      </c>
      <c r="X121" s="23">
        <f t="shared" si="79"/>
        <v>0</v>
      </c>
      <c r="Y121" s="23">
        <f t="shared" si="79"/>
        <v>0</v>
      </c>
      <c r="Z121" s="23">
        <f t="shared" si="79"/>
        <v>0</v>
      </c>
      <c r="AA121" s="23">
        <f t="shared" si="79"/>
        <v>0</v>
      </c>
      <c r="AB121" s="24" t="e">
        <f t="shared" ref="AB121:AB123" si="80">Z121/B121</f>
        <v>#DIV/0!</v>
      </c>
      <c r="AC121" s="17"/>
      <c r="AD121" s="85"/>
      <c r="AE121" s="85"/>
      <c r="AF121" s="85"/>
      <c r="AG121" s="85"/>
      <c r="AH121" s="85"/>
      <c r="AI121" s="85"/>
    </row>
    <row r="122" spans="1:35" s="18" customFormat="1" ht="18" hidden="1" customHeight="1" x14ac:dyDescent="0.25">
      <c r="A122" s="25" t="s">
        <v>42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>
        <f t="shared" ref="Z122" si="81">SUM(M122:Y122)</f>
        <v>0</v>
      </c>
      <c r="AA122" s="16">
        <f t="shared" ref="AA122" si="82">B122-Z122</f>
        <v>0</v>
      </c>
      <c r="AB122" s="21" t="e">
        <f t="shared" si="80"/>
        <v>#DIV/0!</v>
      </c>
      <c r="AC122" s="17"/>
      <c r="AD122" s="85"/>
      <c r="AE122" s="85"/>
      <c r="AF122" s="85"/>
      <c r="AG122" s="85"/>
      <c r="AH122" s="85"/>
      <c r="AI122" s="85"/>
    </row>
    <row r="123" spans="1:35" s="18" customFormat="1" ht="18" hidden="1" customHeight="1" x14ac:dyDescent="0.25">
      <c r="A123" s="22" t="s">
        <v>43</v>
      </c>
      <c r="B123" s="23">
        <f>B122+B121</f>
        <v>0</v>
      </c>
      <c r="C123" s="23">
        <f t="shared" ref="C123:AA123" si="83">C122+C121</f>
        <v>0</v>
      </c>
      <c r="D123" s="23">
        <f t="shared" si="83"/>
        <v>0</v>
      </c>
      <c r="E123" s="23">
        <f t="shared" si="83"/>
        <v>0</v>
      </c>
      <c r="F123" s="23">
        <f t="shared" si="83"/>
        <v>0</v>
      </c>
      <c r="G123" s="23">
        <f t="shared" si="83"/>
        <v>0</v>
      </c>
      <c r="H123" s="23">
        <f t="shared" si="83"/>
        <v>0</v>
      </c>
      <c r="I123" s="23">
        <f t="shared" si="83"/>
        <v>0</v>
      </c>
      <c r="J123" s="23">
        <f t="shared" si="83"/>
        <v>0</v>
      </c>
      <c r="K123" s="23">
        <f t="shared" si="83"/>
        <v>0</v>
      </c>
      <c r="L123" s="23">
        <f t="shared" si="83"/>
        <v>0</v>
      </c>
      <c r="M123" s="23">
        <f t="shared" si="83"/>
        <v>0</v>
      </c>
      <c r="N123" s="23">
        <f t="shared" si="83"/>
        <v>0</v>
      </c>
      <c r="O123" s="23">
        <f t="shared" si="83"/>
        <v>0</v>
      </c>
      <c r="P123" s="23">
        <f t="shared" si="83"/>
        <v>0</v>
      </c>
      <c r="Q123" s="23">
        <f t="shared" si="83"/>
        <v>0</v>
      </c>
      <c r="R123" s="23">
        <f t="shared" si="83"/>
        <v>0</v>
      </c>
      <c r="S123" s="23">
        <f t="shared" si="83"/>
        <v>0</v>
      </c>
      <c r="T123" s="23">
        <f t="shared" si="83"/>
        <v>0</v>
      </c>
      <c r="U123" s="23">
        <f t="shared" si="83"/>
        <v>0</v>
      </c>
      <c r="V123" s="23">
        <f t="shared" si="83"/>
        <v>0</v>
      </c>
      <c r="W123" s="23">
        <f t="shared" si="83"/>
        <v>0</v>
      </c>
      <c r="X123" s="23">
        <f t="shared" si="83"/>
        <v>0</v>
      </c>
      <c r="Y123" s="23">
        <f t="shared" si="83"/>
        <v>0</v>
      </c>
      <c r="Z123" s="23">
        <f t="shared" si="83"/>
        <v>0</v>
      </c>
      <c r="AA123" s="23">
        <f t="shared" si="83"/>
        <v>0</v>
      </c>
      <c r="AB123" s="24" t="e">
        <f t="shared" si="80"/>
        <v>#DIV/0!</v>
      </c>
      <c r="AC123" s="26"/>
      <c r="AD123" s="85"/>
      <c r="AE123" s="85"/>
      <c r="AF123" s="85"/>
      <c r="AG123" s="85"/>
      <c r="AH123" s="85"/>
      <c r="AI123" s="85"/>
    </row>
    <row r="124" spans="1:35" s="18" customFormat="1" ht="15" hidden="1" customHeight="1" x14ac:dyDescent="0.25">
      <c r="A124" s="1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7"/>
      <c r="AD124" s="85"/>
      <c r="AE124" s="85"/>
      <c r="AF124" s="85"/>
      <c r="AG124" s="85"/>
      <c r="AH124" s="85"/>
      <c r="AI124" s="85"/>
    </row>
    <row r="125" spans="1:35" s="18" customFormat="1" ht="15" hidden="1" customHeight="1" x14ac:dyDescent="0.25">
      <c r="A125" s="1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7"/>
      <c r="AD125" s="85"/>
      <c r="AE125" s="85"/>
      <c r="AF125" s="85"/>
      <c r="AG125" s="85"/>
      <c r="AH125" s="85"/>
      <c r="AI125" s="85"/>
    </row>
    <row r="126" spans="1:35" s="18" customFormat="1" ht="15" customHeight="1" x14ac:dyDescent="0.25">
      <c r="A126" s="1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7"/>
      <c r="AD126" s="85"/>
      <c r="AE126" s="85"/>
      <c r="AF126" s="85"/>
      <c r="AG126" s="85"/>
      <c r="AH126" s="85"/>
      <c r="AI126" s="85"/>
    </row>
    <row r="127" spans="1:35" s="18" customFormat="1" ht="15" customHeight="1" x14ac:dyDescent="0.25">
      <c r="A127" s="27" t="s">
        <v>47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7"/>
      <c r="AD127" s="85"/>
      <c r="AE127" s="85"/>
      <c r="AF127" s="85"/>
      <c r="AG127" s="85"/>
      <c r="AH127" s="85"/>
      <c r="AI127" s="85"/>
    </row>
    <row r="128" spans="1:35" s="18" customFormat="1" ht="15" customHeight="1" x14ac:dyDescent="0.25">
      <c r="A128" s="1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7"/>
      <c r="AD128" s="85"/>
      <c r="AE128" s="85"/>
      <c r="AF128" s="85"/>
      <c r="AG128" s="85"/>
      <c r="AH128" s="85"/>
      <c r="AI128" s="85"/>
    </row>
    <row r="129" spans="1:35" s="18" customFormat="1" ht="15" customHeight="1" x14ac:dyDescent="0.25">
      <c r="A129" s="19" t="s">
        <v>36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7"/>
      <c r="AD129" s="85"/>
      <c r="AE129" s="85"/>
      <c r="AF129" s="85"/>
      <c r="AG129" s="85"/>
      <c r="AH129" s="85"/>
      <c r="AI129" s="85"/>
    </row>
    <row r="130" spans="1:35" s="18" customFormat="1" ht="18" customHeight="1" x14ac:dyDescent="0.2">
      <c r="A130" s="20" t="s">
        <v>37</v>
      </c>
      <c r="B130" s="16">
        <f>B140+B150+B160</f>
        <v>0</v>
      </c>
      <c r="C130" s="16">
        <f t="shared" ref="C130:Y130" si="84">C140+C150+C160</f>
        <v>0</v>
      </c>
      <c r="D130" s="16">
        <f t="shared" si="84"/>
        <v>0</v>
      </c>
      <c r="E130" s="16">
        <f t="shared" si="84"/>
        <v>0</v>
      </c>
      <c r="F130" s="16">
        <f t="shared" si="84"/>
        <v>0</v>
      </c>
      <c r="G130" s="16">
        <f t="shared" si="84"/>
        <v>0</v>
      </c>
      <c r="H130" s="16">
        <f t="shared" si="84"/>
        <v>0</v>
      </c>
      <c r="I130" s="16">
        <f t="shared" si="84"/>
        <v>0</v>
      </c>
      <c r="J130" s="16">
        <f t="shared" si="84"/>
        <v>0</v>
      </c>
      <c r="K130" s="16">
        <f t="shared" si="84"/>
        <v>0</v>
      </c>
      <c r="L130" s="16">
        <f t="shared" si="84"/>
        <v>0</v>
      </c>
      <c r="M130" s="16">
        <f t="shared" si="84"/>
        <v>0</v>
      </c>
      <c r="N130" s="16">
        <f t="shared" si="84"/>
        <v>0</v>
      </c>
      <c r="O130" s="16">
        <f t="shared" si="84"/>
        <v>0</v>
      </c>
      <c r="P130" s="16">
        <f t="shared" si="84"/>
        <v>0</v>
      </c>
      <c r="Q130" s="16">
        <f t="shared" si="84"/>
        <v>0</v>
      </c>
      <c r="R130" s="16">
        <f t="shared" si="84"/>
        <v>0</v>
      </c>
      <c r="S130" s="16">
        <f t="shared" si="84"/>
        <v>0</v>
      </c>
      <c r="T130" s="16">
        <f t="shared" si="84"/>
        <v>0</v>
      </c>
      <c r="U130" s="16">
        <f t="shared" si="84"/>
        <v>0</v>
      </c>
      <c r="V130" s="16">
        <f t="shared" si="84"/>
        <v>0</v>
      </c>
      <c r="W130" s="16">
        <f t="shared" si="84"/>
        <v>0</v>
      </c>
      <c r="X130" s="16">
        <f t="shared" si="84"/>
        <v>0</v>
      </c>
      <c r="Y130" s="16">
        <f t="shared" si="84"/>
        <v>0</v>
      </c>
      <c r="Z130" s="16">
        <f t="shared" ref="Z130:Z133" si="85">SUM(M130:Y130)</f>
        <v>0</v>
      </c>
      <c r="AA130" s="16">
        <f>B130-Z130</f>
        <v>0</v>
      </c>
      <c r="AB130" s="21"/>
      <c r="AC130" s="17"/>
      <c r="AD130" s="85"/>
      <c r="AE130" s="85"/>
      <c r="AF130" s="85"/>
      <c r="AG130" s="85"/>
      <c r="AH130" s="85"/>
      <c r="AI130" s="85"/>
    </row>
    <row r="131" spans="1:35" s="18" customFormat="1" ht="18" customHeight="1" x14ac:dyDescent="0.2">
      <c r="A131" s="20" t="s">
        <v>38</v>
      </c>
      <c r="B131" s="16">
        <f t="shared" ref="B131:Y133" si="86">B141+B151+B161</f>
        <v>13397482</v>
      </c>
      <c r="C131" s="16">
        <f t="shared" si="86"/>
        <v>4542834.5</v>
      </c>
      <c r="D131" s="16">
        <f t="shared" si="86"/>
        <v>-8607111.9100000001</v>
      </c>
      <c r="E131" s="16">
        <f t="shared" si="86"/>
        <v>2225881.29</v>
      </c>
      <c r="F131" s="16">
        <f t="shared" si="86"/>
        <v>5953397.3200000003</v>
      </c>
      <c r="G131" s="16">
        <f t="shared" si="86"/>
        <v>1449103.73</v>
      </c>
      <c r="H131" s="16">
        <f t="shared" si="86"/>
        <v>411564.86</v>
      </c>
      <c r="I131" s="16">
        <f t="shared" si="86"/>
        <v>1974282.8499999996</v>
      </c>
      <c r="J131" s="16">
        <f t="shared" si="86"/>
        <v>5029871.03</v>
      </c>
      <c r="K131" s="16">
        <f t="shared" si="86"/>
        <v>415400.06999999995</v>
      </c>
      <c r="L131" s="16">
        <f t="shared" si="86"/>
        <v>395905.01999999996</v>
      </c>
      <c r="M131" s="16">
        <f t="shared" si="86"/>
        <v>7815458.9700000007</v>
      </c>
      <c r="N131" s="16">
        <f t="shared" si="86"/>
        <v>9966.66</v>
      </c>
      <c r="O131" s="16">
        <f t="shared" si="86"/>
        <v>122269.98999999999</v>
      </c>
      <c r="P131" s="16">
        <f t="shared" si="86"/>
        <v>119361.79000000001</v>
      </c>
      <c r="Q131" s="16">
        <f t="shared" si="86"/>
        <v>381484.14999999997</v>
      </c>
      <c r="R131" s="16">
        <f t="shared" si="86"/>
        <v>285588.30000000005</v>
      </c>
      <c r="S131" s="16">
        <f t="shared" si="86"/>
        <v>256453.84000000003</v>
      </c>
      <c r="T131" s="16">
        <f t="shared" si="86"/>
        <v>221959.82</v>
      </c>
      <c r="U131" s="16">
        <f t="shared" si="86"/>
        <v>719594.87</v>
      </c>
      <c r="V131" s="16">
        <f t="shared" si="86"/>
        <v>92148.97</v>
      </c>
      <c r="W131" s="16">
        <f t="shared" si="86"/>
        <v>4774.8399999999965</v>
      </c>
      <c r="X131" s="16">
        <f t="shared" si="86"/>
        <v>10885</v>
      </c>
      <c r="Y131" s="16">
        <f t="shared" si="86"/>
        <v>0</v>
      </c>
      <c r="Z131" s="16">
        <f t="shared" si="85"/>
        <v>10039947.200000001</v>
      </c>
      <c r="AA131" s="16">
        <f t="shared" ref="AA131:AA133" si="87">B131-Z131</f>
        <v>3357534.7999999989</v>
      </c>
      <c r="AB131" s="21">
        <f t="shared" ref="AB131" si="88">Z131/B131</f>
        <v>0.7493906093697309</v>
      </c>
      <c r="AC131" s="17"/>
      <c r="AD131" s="85"/>
      <c r="AE131" s="85"/>
      <c r="AF131" s="85"/>
      <c r="AG131" s="85"/>
      <c r="AH131" s="85"/>
      <c r="AI131" s="85"/>
    </row>
    <row r="132" spans="1:35" s="18" customFormat="1" ht="18" customHeight="1" x14ac:dyDescent="0.2">
      <c r="A132" s="20" t="s">
        <v>39</v>
      </c>
      <c r="B132" s="16">
        <f t="shared" si="86"/>
        <v>0</v>
      </c>
      <c r="C132" s="16">
        <f t="shared" si="86"/>
        <v>0</v>
      </c>
      <c r="D132" s="16">
        <f t="shared" si="86"/>
        <v>0</v>
      </c>
      <c r="E132" s="16">
        <f t="shared" si="86"/>
        <v>0</v>
      </c>
      <c r="F132" s="16">
        <f t="shared" si="86"/>
        <v>0</v>
      </c>
      <c r="G132" s="16">
        <f t="shared" si="86"/>
        <v>0</v>
      </c>
      <c r="H132" s="16">
        <f t="shared" si="86"/>
        <v>0</v>
      </c>
      <c r="I132" s="16">
        <f t="shared" si="86"/>
        <v>0</v>
      </c>
      <c r="J132" s="16">
        <f t="shared" si="86"/>
        <v>0</v>
      </c>
      <c r="K132" s="16">
        <f t="shared" si="86"/>
        <v>0</v>
      </c>
      <c r="L132" s="16">
        <f t="shared" si="86"/>
        <v>0</v>
      </c>
      <c r="M132" s="16">
        <f t="shared" si="86"/>
        <v>0</v>
      </c>
      <c r="N132" s="16">
        <f t="shared" si="86"/>
        <v>0</v>
      </c>
      <c r="O132" s="16">
        <f t="shared" si="86"/>
        <v>0</v>
      </c>
      <c r="P132" s="16">
        <f t="shared" si="86"/>
        <v>0</v>
      </c>
      <c r="Q132" s="16">
        <f t="shared" si="86"/>
        <v>0</v>
      </c>
      <c r="R132" s="16">
        <f t="shared" si="86"/>
        <v>0</v>
      </c>
      <c r="S132" s="16">
        <f t="shared" si="86"/>
        <v>0</v>
      </c>
      <c r="T132" s="16">
        <f t="shared" si="86"/>
        <v>0</v>
      </c>
      <c r="U132" s="16">
        <f t="shared" si="86"/>
        <v>0</v>
      </c>
      <c r="V132" s="16">
        <f t="shared" si="86"/>
        <v>0</v>
      </c>
      <c r="W132" s="16">
        <f t="shared" si="86"/>
        <v>0</v>
      </c>
      <c r="X132" s="16">
        <f t="shared" si="86"/>
        <v>0</v>
      </c>
      <c r="Y132" s="16">
        <f t="shared" si="86"/>
        <v>0</v>
      </c>
      <c r="Z132" s="16">
        <f t="shared" si="85"/>
        <v>0</v>
      </c>
      <c r="AA132" s="16">
        <f t="shared" si="87"/>
        <v>0</v>
      </c>
      <c r="AB132" s="21"/>
      <c r="AC132" s="17"/>
      <c r="AD132" s="85"/>
      <c r="AE132" s="85"/>
      <c r="AF132" s="85"/>
      <c r="AG132" s="85"/>
      <c r="AH132" s="85"/>
      <c r="AI132" s="85"/>
    </row>
    <row r="133" spans="1:35" s="18" customFormat="1" ht="18" customHeight="1" x14ac:dyDescent="0.2">
      <c r="A133" s="20" t="s">
        <v>40</v>
      </c>
      <c r="B133" s="16">
        <f t="shared" si="86"/>
        <v>0</v>
      </c>
      <c r="C133" s="16">
        <f t="shared" si="86"/>
        <v>0</v>
      </c>
      <c r="D133" s="16">
        <f t="shared" si="86"/>
        <v>0</v>
      </c>
      <c r="E133" s="16">
        <f t="shared" si="86"/>
        <v>0</v>
      </c>
      <c r="F133" s="16">
        <f t="shared" si="86"/>
        <v>0</v>
      </c>
      <c r="G133" s="16">
        <f t="shared" si="86"/>
        <v>0</v>
      </c>
      <c r="H133" s="16">
        <f t="shared" si="86"/>
        <v>0</v>
      </c>
      <c r="I133" s="16">
        <f t="shared" si="86"/>
        <v>0</v>
      </c>
      <c r="J133" s="16">
        <f t="shared" si="86"/>
        <v>0</v>
      </c>
      <c r="K133" s="16">
        <f t="shared" si="86"/>
        <v>0</v>
      </c>
      <c r="L133" s="16">
        <f t="shared" si="86"/>
        <v>0</v>
      </c>
      <c r="M133" s="16">
        <f t="shared" si="86"/>
        <v>0</v>
      </c>
      <c r="N133" s="16">
        <f t="shared" si="86"/>
        <v>0</v>
      </c>
      <c r="O133" s="16">
        <f t="shared" si="86"/>
        <v>0</v>
      </c>
      <c r="P133" s="16">
        <f t="shared" si="86"/>
        <v>0</v>
      </c>
      <c r="Q133" s="16">
        <f t="shared" si="86"/>
        <v>0</v>
      </c>
      <c r="R133" s="16">
        <f t="shared" si="86"/>
        <v>0</v>
      </c>
      <c r="S133" s="16">
        <f t="shared" si="86"/>
        <v>0</v>
      </c>
      <c r="T133" s="16">
        <f t="shared" si="86"/>
        <v>0</v>
      </c>
      <c r="U133" s="16">
        <f t="shared" si="86"/>
        <v>0</v>
      </c>
      <c r="V133" s="16">
        <f t="shared" si="86"/>
        <v>0</v>
      </c>
      <c r="W133" s="16">
        <f t="shared" si="86"/>
        <v>0</v>
      </c>
      <c r="X133" s="16">
        <f t="shared" si="86"/>
        <v>0</v>
      </c>
      <c r="Y133" s="16">
        <f t="shared" si="86"/>
        <v>0</v>
      </c>
      <c r="Z133" s="16">
        <f t="shared" si="85"/>
        <v>0</v>
      </c>
      <c r="AA133" s="16">
        <f t="shared" si="87"/>
        <v>0</v>
      </c>
      <c r="AB133" s="21"/>
      <c r="AC133" s="17"/>
      <c r="AD133" s="85"/>
      <c r="AE133" s="85"/>
      <c r="AF133" s="85"/>
      <c r="AG133" s="85"/>
      <c r="AH133" s="85"/>
      <c r="AI133" s="85"/>
    </row>
    <row r="134" spans="1:35" s="18" customFormat="1" ht="18" customHeight="1" x14ac:dyDescent="0.25">
      <c r="A134" s="22" t="s">
        <v>41</v>
      </c>
      <c r="B134" s="23">
        <f>SUM(B130:B133)</f>
        <v>13397482</v>
      </c>
      <c r="C134" s="23">
        <f t="shared" ref="C134:D134" si="89">SUM(C130:C133)</f>
        <v>4542834.5</v>
      </c>
      <c r="D134" s="23">
        <f t="shared" si="89"/>
        <v>-8607111.9100000001</v>
      </c>
      <c r="E134" s="23">
        <f>SUM(E130:E133)</f>
        <v>2225881.29</v>
      </c>
      <c r="F134" s="23">
        <f t="shared" ref="F134:AA134" si="90">SUM(F130:F133)</f>
        <v>5953397.3200000003</v>
      </c>
      <c r="G134" s="23">
        <f t="shared" si="90"/>
        <v>1449103.73</v>
      </c>
      <c r="H134" s="23">
        <f t="shared" si="90"/>
        <v>411564.86</v>
      </c>
      <c r="I134" s="23">
        <f t="shared" si="90"/>
        <v>1974282.8499999996</v>
      </c>
      <c r="J134" s="23">
        <f t="shared" si="90"/>
        <v>5029871.03</v>
      </c>
      <c r="K134" s="23">
        <f t="shared" si="90"/>
        <v>415400.06999999995</v>
      </c>
      <c r="L134" s="23">
        <f t="shared" si="90"/>
        <v>395905.01999999996</v>
      </c>
      <c r="M134" s="23">
        <f t="shared" si="90"/>
        <v>7815458.9700000007</v>
      </c>
      <c r="N134" s="23">
        <f t="shared" si="90"/>
        <v>9966.66</v>
      </c>
      <c r="O134" s="23">
        <f t="shared" si="90"/>
        <v>122269.98999999999</v>
      </c>
      <c r="P134" s="23">
        <f t="shared" si="90"/>
        <v>119361.79000000001</v>
      </c>
      <c r="Q134" s="23">
        <f t="shared" si="90"/>
        <v>381484.14999999997</v>
      </c>
      <c r="R134" s="23">
        <f t="shared" si="90"/>
        <v>285588.30000000005</v>
      </c>
      <c r="S134" s="23">
        <f t="shared" si="90"/>
        <v>256453.84000000003</v>
      </c>
      <c r="T134" s="23">
        <f t="shared" si="90"/>
        <v>221959.82</v>
      </c>
      <c r="U134" s="23">
        <f t="shared" si="90"/>
        <v>719594.87</v>
      </c>
      <c r="V134" s="23">
        <f t="shared" si="90"/>
        <v>92148.97</v>
      </c>
      <c r="W134" s="23">
        <f t="shared" si="90"/>
        <v>4774.8399999999965</v>
      </c>
      <c r="X134" s="23">
        <f t="shared" si="90"/>
        <v>10885</v>
      </c>
      <c r="Y134" s="23">
        <f t="shared" si="90"/>
        <v>0</v>
      </c>
      <c r="Z134" s="23">
        <f t="shared" si="90"/>
        <v>10039947.200000001</v>
      </c>
      <c r="AA134" s="23">
        <f t="shared" si="90"/>
        <v>3357534.7999999989</v>
      </c>
      <c r="AB134" s="24">
        <f t="shared" ref="AB134:AB136" si="91">Z134/B134</f>
        <v>0.7493906093697309</v>
      </c>
      <c r="AC134" s="17"/>
      <c r="AD134" s="85"/>
      <c r="AE134" s="85"/>
      <c r="AF134" s="85"/>
      <c r="AG134" s="85"/>
      <c r="AH134" s="85"/>
      <c r="AI134" s="85"/>
    </row>
    <row r="135" spans="1:35" s="18" customFormat="1" ht="18" hidden="1" customHeight="1" x14ac:dyDescent="0.25">
      <c r="A135" s="25" t="s">
        <v>42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21"/>
      <c r="AC135" s="17"/>
      <c r="AD135" s="85"/>
      <c r="AE135" s="85"/>
      <c r="AF135" s="85"/>
      <c r="AG135" s="85"/>
      <c r="AH135" s="85"/>
      <c r="AI135" s="85"/>
    </row>
    <row r="136" spans="1:35" s="18" customFormat="1" ht="18" customHeight="1" x14ac:dyDescent="0.25">
      <c r="A136" s="22" t="s">
        <v>43</v>
      </c>
      <c r="B136" s="23">
        <f>B135+B134</f>
        <v>13397482</v>
      </c>
      <c r="C136" s="23">
        <f t="shared" ref="C136:D136" si="92">C135+C134</f>
        <v>4542834.5</v>
      </c>
      <c r="D136" s="23">
        <f t="shared" si="92"/>
        <v>-8607111.9100000001</v>
      </c>
      <c r="E136" s="23">
        <f>E135+E134</f>
        <v>2225881.29</v>
      </c>
      <c r="F136" s="23">
        <f t="shared" ref="F136:AA136" si="93">F135+F134</f>
        <v>5953397.3200000003</v>
      </c>
      <c r="G136" s="23">
        <f t="shared" si="93"/>
        <v>1449103.73</v>
      </c>
      <c r="H136" s="23">
        <f t="shared" si="93"/>
        <v>411564.86</v>
      </c>
      <c r="I136" s="23">
        <f t="shared" si="93"/>
        <v>1974282.8499999996</v>
      </c>
      <c r="J136" s="23">
        <f t="shared" si="93"/>
        <v>5029871.03</v>
      </c>
      <c r="K136" s="23">
        <f t="shared" si="93"/>
        <v>415400.06999999995</v>
      </c>
      <c r="L136" s="23">
        <f t="shared" si="93"/>
        <v>395905.01999999996</v>
      </c>
      <c r="M136" s="23">
        <f t="shared" si="93"/>
        <v>7815458.9700000007</v>
      </c>
      <c r="N136" s="23">
        <f t="shared" si="93"/>
        <v>9966.66</v>
      </c>
      <c r="O136" s="23">
        <f t="shared" si="93"/>
        <v>122269.98999999999</v>
      </c>
      <c r="P136" s="23">
        <f t="shared" si="93"/>
        <v>119361.79000000001</v>
      </c>
      <c r="Q136" s="23">
        <f t="shared" si="93"/>
        <v>381484.14999999997</v>
      </c>
      <c r="R136" s="23">
        <f t="shared" si="93"/>
        <v>285588.30000000005</v>
      </c>
      <c r="S136" s="23">
        <f t="shared" si="93"/>
        <v>256453.84000000003</v>
      </c>
      <c r="T136" s="23">
        <f t="shared" si="93"/>
        <v>221959.82</v>
      </c>
      <c r="U136" s="23">
        <f t="shared" si="93"/>
        <v>719594.87</v>
      </c>
      <c r="V136" s="23">
        <f t="shared" si="93"/>
        <v>92148.97</v>
      </c>
      <c r="W136" s="23">
        <f t="shared" si="93"/>
        <v>4774.8399999999965</v>
      </c>
      <c r="X136" s="23">
        <f t="shared" si="93"/>
        <v>10885</v>
      </c>
      <c r="Y136" s="23">
        <f t="shared" si="93"/>
        <v>0</v>
      </c>
      <c r="Z136" s="23">
        <f t="shared" si="93"/>
        <v>10039947.200000001</v>
      </c>
      <c r="AA136" s="23">
        <f t="shared" si="93"/>
        <v>3357534.7999999989</v>
      </c>
      <c r="AB136" s="24">
        <f t="shared" si="91"/>
        <v>0.7493906093697309</v>
      </c>
      <c r="AC136" s="26"/>
      <c r="AD136" s="85"/>
      <c r="AE136" s="85"/>
      <c r="AF136" s="85"/>
      <c r="AG136" s="85"/>
      <c r="AH136" s="85"/>
      <c r="AI136" s="85"/>
    </row>
    <row r="137" spans="1:35" s="18" customFormat="1" ht="15" hidden="1" customHeight="1" x14ac:dyDescent="0.25">
      <c r="A137" s="1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7"/>
      <c r="AD137" s="85"/>
      <c r="AE137" s="85"/>
      <c r="AF137" s="85"/>
      <c r="AG137" s="85"/>
      <c r="AH137" s="85"/>
      <c r="AI137" s="85"/>
    </row>
    <row r="138" spans="1:35" s="18" customFormat="1" ht="15" hidden="1" customHeight="1" x14ac:dyDescent="0.25">
      <c r="A138" s="1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7"/>
      <c r="AD138" s="85"/>
      <c r="AE138" s="85"/>
      <c r="AF138" s="85"/>
      <c r="AG138" s="85"/>
      <c r="AH138" s="85"/>
      <c r="AI138" s="85"/>
    </row>
    <row r="139" spans="1:35" s="18" customFormat="1" ht="15" hidden="1" customHeight="1" x14ac:dyDescent="0.25">
      <c r="A139" s="19" t="s">
        <v>48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7"/>
      <c r="AD139" s="85"/>
      <c r="AE139" s="85"/>
      <c r="AF139" s="85"/>
      <c r="AG139" s="85"/>
      <c r="AH139" s="85"/>
      <c r="AI139" s="85"/>
    </row>
    <row r="140" spans="1:35" s="18" customFormat="1" ht="18" hidden="1" customHeight="1" x14ac:dyDescent="0.2">
      <c r="A140" s="20" t="s">
        <v>37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>
        <f>B140-Z140</f>
        <v>0</v>
      </c>
      <c r="AB140" s="21" t="e">
        <f>Z140/B140</f>
        <v>#DIV/0!</v>
      </c>
      <c r="AC140" s="17"/>
      <c r="AD140" s="85"/>
      <c r="AE140" s="85"/>
      <c r="AF140" s="85"/>
      <c r="AG140" s="85"/>
      <c r="AH140" s="85"/>
      <c r="AI140" s="85"/>
    </row>
    <row r="141" spans="1:35" s="18" customFormat="1" ht="18" hidden="1" customHeight="1" x14ac:dyDescent="0.2">
      <c r="A141" s="20" t="s">
        <v>38</v>
      </c>
      <c r="B141" s="16">
        <f>[1]consoCONT!E2967</f>
        <v>13397482</v>
      </c>
      <c r="C141" s="16">
        <f>[1]consoCONT!F2967</f>
        <v>4542834.5</v>
      </c>
      <c r="D141" s="16">
        <f>[1]consoCONT!G2967</f>
        <v>-8607111.9100000001</v>
      </c>
      <c r="E141" s="16">
        <f>[1]consoCONT!H2967</f>
        <v>2225881.29</v>
      </c>
      <c r="F141" s="16">
        <f>[1]consoCONT!I2967</f>
        <v>5953397.3200000003</v>
      </c>
      <c r="G141" s="16">
        <f>[1]consoCONT!J2967</f>
        <v>1449103.73</v>
      </c>
      <c r="H141" s="16">
        <f>[1]consoCONT!K2967</f>
        <v>411564.86</v>
      </c>
      <c r="I141" s="16">
        <f>[1]consoCONT!L2967</f>
        <v>1974282.8499999996</v>
      </c>
      <c r="J141" s="16">
        <f>[1]consoCONT!M2967</f>
        <v>5029871.03</v>
      </c>
      <c r="K141" s="16">
        <f>[1]consoCONT!N2967</f>
        <v>415400.06999999995</v>
      </c>
      <c r="L141" s="16">
        <f>[1]consoCONT!O2967</f>
        <v>395905.01999999996</v>
      </c>
      <c r="M141" s="16">
        <f>[1]consoCONT!P2967</f>
        <v>7815458.9700000007</v>
      </c>
      <c r="N141" s="16">
        <f>[1]consoCONT!Q2967</f>
        <v>9966.66</v>
      </c>
      <c r="O141" s="16">
        <f>[1]consoCONT!R2967</f>
        <v>122269.98999999999</v>
      </c>
      <c r="P141" s="16">
        <f>[1]consoCONT!S2967</f>
        <v>119361.79000000001</v>
      </c>
      <c r="Q141" s="16">
        <f>[1]consoCONT!T2967</f>
        <v>381484.14999999997</v>
      </c>
      <c r="R141" s="16">
        <f>[1]consoCONT!U2967</f>
        <v>285588.30000000005</v>
      </c>
      <c r="S141" s="16">
        <f>[1]consoCONT!V2967</f>
        <v>256453.84000000003</v>
      </c>
      <c r="T141" s="16">
        <f>[1]consoCONT!W2967</f>
        <v>221959.82</v>
      </c>
      <c r="U141" s="16">
        <f>[1]consoCONT!X2967</f>
        <v>719594.87</v>
      </c>
      <c r="V141" s="16">
        <f>[1]consoCONT!Y2967</f>
        <v>92148.97</v>
      </c>
      <c r="W141" s="16">
        <f>[1]consoCONT!Z2967</f>
        <v>4774.8399999999965</v>
      </c>
      <c r="X141" s="16">
        <f>[1]consoCONT!AA2967</f>
        <v>10885</v>
      </c>
      <c r="Y141" s="16">
        <f>[1]consoCONT!AB2967</f>
        <v>0</v>
      </c>
      <c r="Z141" s="16">
        <f>SUM(M141:Y141)</f>
        <v>10039947.200000001</v>
      </c>
      <c r="AA141" s="16">
        <f t="shared" ref="AA141:AA143" si="94">B141-Z141</f>
        <v>3357534.7999999989</v>
      </c>
      <c r="AB141" s="21">
        <f t="shared" ref="AB141" si="95">Z141/B141</f>
        <v>0.7493906093697309</v>
      </c>
      <c r="AC141" s="17"/>
      <c r="AD141" s="85"/>
      <c r="AE141" s="85"/>
      <c r="AF141" s="85"/>
      <c r="AG141" s="85"/>
      <c r="AH141" s="85"/>
      <c r="AI141" s="85"/>
    </row>
    <row r="142" spans="1:35" s="18" customFormat="1" ht="18" hidden="1" customHeight="1" x14ac:dyDescent="0.2">
      <c r="A142" s="20" t="s">
        <v>39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>
        <f t="shared" si="94"/>
        <v>0</v>
      </c>
      <c r="AB142" s="21"/>
      <c r="AC142" s="17"/>
      <c r="AD142" s="85"/>
      <c r="AE142" s="85"/>
      <c r="AF142" s="85"/>
      <c r="AG142" s="85"/>
      <c r="AH142" s="85"/>
      <c r="AI142" s="85"/>
    </row>
    <row r="143" spans="1:35" s="18" customFormat="1" ht="18" hidden="1" customHeight="1" x14ac:dyDescent="0.2">
      <c r="A143" s="20" t="s">
        <v>40</v>
      </c>
      <c r="B143" s="16">
        <f>[1]consoCONT!E3002</f>
        <v>0</v>
      </c>
      <c r="C143" s="16">
        <f>[1]consoCONT!F3002</f>
        <v>0</v>
      </c>
      <c r="D143" s="16">
        <f>[1]consoCONT!G3002</f>
        <v>0</v>
      </c>
      <c r="E143" s="16">
        <f>[1]consoCONT!H3002</f>
        <v>0</v>
      </c>
      <c r="F143" s="16">
        <f>[1]consoCONT!I3002</f>
        <v>0</v>
      </c>
      <c r="G143" s="16">
        <f>[1]consoCONT!J3002</f>
        <v>0</v>
      </c>
      <c r="H143" s="16">
        <f>[1]consoCONT!K3002</f>
        <v>0</v>
      </c>
      <c r="I143" s="16">
        <f>[1]consoCONT!L3002</f>
        <v>0</v>
      </c>
      <c r="J143" s="16">
        <f>[1]consoCONT!M3002</f>
        <v>0</v>
      </c>
      <c r="K143" s="16">
        <f>[1]consoCONT!N3002</f>
        <v>0</v>
      </c>
      <c r="L143" s="16">
        <f>[1]consoCONT!O3002</f>
        <v>0</v>
      </c>
      <c r="M143" s="16">
        <f>[1]consoCONT!P3002</f>
        <v>0</v>
      </c>
      <c r="N143" s="16">
        <f>[1]consoCONT!Q3002</f>
        <v>0</v>
      </c>
      <c r="O143" s="16">
        <f>[1]consoCONT!R3002</f>
        <v>0</v>
      </c>
      <c r="P143" s="16">
        <f>[1]consoCONT!S3002</f>
        <v>0</v>
      </c>
      <c r="Q143" s="16">
        <f>[1]consoCONT!T3002</f>
        <v>0</v>
      </c>
      <c r="R143" s="16">
        <f>[1]consoCONT!U3002</f>
        <v>0</v>
      </c>
      <c r="S143" s="16">
        <f>[1]consoCONT!V3002</f>
        <v>0</v>
      </c>
      <c r="T143" s="16">
        <f>[1]consoCONT!W3002</f>
        <v>0</v>
      </c>
      <c r="U143" s="16">
        <f>[1]consoCONT!X3002</f>
        <v>0</v>
      </c>
      <c r="V143" s="16">
        <f>[1]consoCONT!Y3002</f>
        <v>0</v>
      </c>
      <c r="W143" s="16">
        <f>[1]consoCONT!Z3002</f>
        <v>0</v>
      </c>
      <c r="X143" s="16">
        <f>[1]consoCONT!AA3002</f>
        <v>0</v>
      </c>
      <c r="Y143" s="16">
        <f>[1]consoCONT!AB3002</f>
        <v>0</v>
      </c>
      <c r="Z143" s="16"/>
      <c r="AA143" s="16">
        <f t="shared" si="94"/>
        <v>0</v>
      </c>
      <c r="AB143" s="21"/>
      <c r="AC143" s="17"/>
      <c r="AD143" s="85"/>
      <c r="AE143" s="85"/>
      <c r="AF143" s="85"/>
      <c r="AG143" s="85"/>
      <c r="AH143" s="85"/>
      <c r="AI143" s="85"/>
    </row>
    <row r="144" spans="1:35" s="18" customFormat="1" ht="18" hidden="1" customHeight="1" x14ac:dyDescent="0.25">
      <c r="A144" s="22" t="s">
        <v>41</v>
      </c>
      <c r="B144" s="23">
        <f>SUM(B140:B143)</f>
        <v>13397482</v>
      </c>
      <c r="C144" s="23">
        <f t="shared" ref="C144:Y144" si="96">SUM(C140:C143)</f>
        <v>4542834.5</v>
      </c>
      <c r="D144" s="23">
        <f t="shared" si="96"/>
        <v>-8607111.9100000001</v>
      </c>
      <c r="E144" s="23">
        <f t="shared" si="96"/>
        <v>2225881.29</v>
      </c>
      <c r="F144" s="23">
        <f t="shared" si="96"/>
        <v>5953397.3200000003</v>
      </c>
      <c r="G144" s="23">
        <f t="shared" si="96"/>
        <v>1449103.73</v>
      </c>
      <c r="H144" s="23">
        <f t="shared" si="96"/>
        <v>411564.86</v>
      </c>
      <c r="I144" s="23">
        <f t="shared" si="96"/>
        <v>1974282.8499999996</v>
      </c>
      <c r="J144" s="23">
        <f t="shared" si="96"/>
        <v>5029871.03</v>
      </c>
      <c r="K144" s="23">
        <f t="shared" si="96"/>
        <v>415400.06999999995</v>
      </c>
      <c r="L144" s="23">
        <f t="shared" si="96"/>
        <v>395905.01999999996</v>
      </c>
      <c r="M144" s="23">
        <f t="shared" si="96"/>
        <v>7815458.9700000007</v>
      </c>
      <c r="N144" s="23">
        <f t="shared" si="96"/>
        <v>9966.66</v>
      </c>
      <c r="O144" s="23">
        <f t="shared" si="96"/>
        <v>122269.98999999999</v>
      </c>
      <c r="P144" s="23">
        <f t="shared" si="96"/>
        <v>119361.79000000001</v>
      </c>
      <c r="Q144" s="23">
        <f t="shared" si="96"/>
        <v>381484.14999999997</v>
      </c>
      <c r="R144" s="23">
        <f t="shared" si="96"/>
        <v>285588.30000000005</v>
      </c>
      <c r="S144" s="23">
        <f t="shared" si="96"/>
        <v>256453.84000000003</v>
      </c>
      <c r="T144" s="23">
        <f t="shared" si="96"/>
        <v>221959.82</v>
      </c>
      <c r="U144" s="23">
        <f t="shared" si="96"/>
        <v>719594.87</v>
      </c>
      <c r="V144" s="23">
        <f t="shared" si="96"/>
        <v>92148.97</v>
      </c>
      <c r="W144" s="23">
        <f t="shared" si="96"/>
        <v>4774.8399999999965</v>
      </c>
      <c r="X144" s="23">
        <f t="shared" si="96"/>
        <v>10885</v>
      </c>
      <c r="Y144" s="23">
        <f t="shared" si="96"/>
        <v>0</v>
      </c>
      <c r="Z144" s="23"/>
      <c r="AA144" s="23">
        <f t="shared" ref="AA144" si="97">SUM(AA140:AA143)</f>
        <v>3357534.7999999989</v>
      </c>
      <c r="AB144" s="24">
        <f t="shared" ref="AB144:AB146" si="98">Z144/B144</f>
        <v>0</v>
      </c>
      <c r="AC144" s="17"/>
      <c r="AD144" s="85"/>
      <c r="AE144" s="85"/>
      <c r="AF144" s="85"/>
      <c r="AG144" s="85"/>
      <c r="AH144" s="85"/>
      <c r="AI144" s="85"/>
    </row>
    <row r="145" spans="1:35" s="18" customFormat="1" ht="18" hidden="1" customHeight="1" x14ac:dyDescent="0.25">
      <c r="A145" s="25" t="s">
        <v>42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>
        <f t="shared" ref="AA145" si="99">B145-Z145</f>
        <v>0</v>
      </c>
      <c r="AB145" s="21" t="e">
        <f t="shared" si="98"/>
        <v>#DIV/0!</v>
      </c>
      <c r="AC145" s="17"/>
      <c r="AD145" s="85"/>
      <c r="AE145" s="85"/>
      <c r="AF145" s="85"/>
      <c r="AG145" s="85"/>
      <c r="AH145" s="85"/>
      <c r="AI145" s="85"/>
    </row>
    <row r="146" spans="1:35" s="18" customFormat="1" ht="18" hidden="1" customHeight="1" x14ac:dyDescent="0.25">
      <c r="A146" s="22" t="s">
        <v>43</v>
      </c>
      <c r="B146" s="23">
        <f>B145+B144</f>
        <v>13397482</v>
      </c>
      <c r="C146" s="23">
        <f t="shared" ref="C146:Y146" si="100">C145+C144</f>
        <v>4542834.5</v>
      </c>
      <c r="D146" s="23">
        <f t="shared" si="100"/>
        <v>-8607111.9100000001</v>
      </c>
      <c r="E146" s="23">
        <f t="shared" si="100"/>
        <v>2225881.29</v>
      </c>
      <c r="F146" s="23">
        <f t="shared" si="100"/>
        <v>5953397.3200000003</v>
      </c>
      <c r="G146" s="23">
        <f t="shared" si="100"/>
        <v>1449103.73</v>
      </c>
      <c r="H146" s="23">
        <f t="shared" si="100"/>
        <v>411564.86</v>
      </c>
      <c r="I146" s="23">
        <f t="shared" si="100"/>
        <v>1974282.8499999996</v>
      </c>
      <c r="J146" s="23">
        <f t="shared" si="100"/>
        <v>5029871.03</v>
      </c>
      <c r="K146" s="23">
        <f t="shared" si="100"/>
        <v>415400.06999999995</v>
      </c>
      <c r="L146" s="23">
        <f t="shared" si="100"/>
        <v>395905.01999999996</v>
      </c>
      <c r="M146" s="23">
        <f t="shared" si="100"/>
        <v>7815458.9700000007</v>
      </c>
      <c r="N146" s="23">
        <f t="shared" si="100"/>
        <v>9966.66</v>
      </c>
      <c r="O146" s="23">
        <f t="shared" si="100"/>
        <v>122269.98999999999</v>
      </c>
      <c r="P146" s="23">
        <f t="shared" si="100"/>
        <v>119361.79000000001</v>
      </c>
      <c r="Q146" s="23">
        <f t="shared" si="100"/>
        <v>381484.14999999997</v>
      </c>
      <c r="R146" s="23">
        <f t="shared" si="100"/>
        <v>285588.30000000005</v>
      </c>
      <c r="S146" s="23">
        <f t="shared" si="100"/>
        <v>256453.84000000003</v>
      </c>
      <c r="T146" s="23">
        <f t="shared" si="100"/>
        <v>221959.82</v>
      </c>
      <c r="U146" s="23">
        <f t="shared" si="100"/>
        <v>719594.87</v>
      </c>
      <c r="V146" s="23">
        <f t="shared" si="100"/>
        <v>92148.97</v>
      </c>
      <c r="W146" s="23">
        <f t="shared" si="100"/>
        <v>4774.8399999999965</v>
      </c>
      <c r="X146" s="23">
        <f t="shared" si="100"/>
        <v>10885</v>
      </c>
      <c r="Y146" s="23">
        <f t="shared" si="100"/>
        <v>0</v>
      </c>
      <c r="Z146" s="23"/>
      <c r="AA146" s="23">
        <f t="shared" ref="AA146" si="101">AA145+AA144</f>
        <v>3357534.7999999989</v>
      </c>
      <c r="AB146" s="24">
        <f t="shared" si="98"/>
        <v>0</v>
      </c>
      <c r="AC146" s="26"/>
      <c r="AD146" s="85"/>
      <c r="AE146" s="85"/>
      <c r="AF146" s="85"/>
      <c r="AG146" s="85"/>
      <c r="AH146" s="85"/>
      <c r="AI146" s="85"/>
    </row>
    <row r="147" spans="1:35" s="18" customFormat="1" ht="15" hidden="1" customHeight="1" x14ac:dyDescent="0.25">
      <c r="A147" s="1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7"/>
      <c r="AD147" s="85"/>
      <c r="AE147" s="85"/>
      <c r="AF147" s="85"/>
      <c r="AG147" s="85"/>
      <c r="AH147" s="85"/>
      <c r="AI147" s="85"/>
    </row>
    <row r="148" spans="1:35" s="18" customFormat="1" ht="15" hidden="1" customHeight="1" x14ac:dyDescent="0.25">
      <c r="A148" s="15"/>
      <c r="B148" s="16">
        <f>'[1]sum-co'!C54+'[1]CMFothers-CONT'!DX193</f>
        <v>13397482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7"/>
      <c r="AD148" s="85"/>
      <c r="AE148" s="85"/>
      <c r="AF148" s="85"/>
      <c r="AG148" s="85"/>
      <c r="AH148" s="85"/>
      <c r="AI148" s="85"/>
    </row>
    <row r="149" spans="1:35" s="18" customFormat="1" ht="15" hidden="1" customHeight="1" x14ac:dyDescent="0.25">
      <c r="A149" s="19" t="s">
        <v>44</v>
      </c>
      <c r="B149" s="16">
        <f>B146-B148</f>
        <v>0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7"/>
      <c r="AD149" s="85"/>
      <c r="AE149" s="85"/>
      <c r="AF149" s="85"/>
      <c r="AG149" s="85"/>
      <c r="AH149" s="85"/>
      <c r="AI149" s="85"/>
    </row>
    <row r="150" spans="1:35" s="18" customFormat="1" ht="18" hidden="1" customHeight="1" x14ac:dyDescent="0.2">
      <c r="A150" s="20" t="s">
        <v>37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>
        <f>B150-Z150</f>
        <v>0</v>
      </c>
      <c r="AB150" s="21" t="e">
        <f>Z150/B150</f>
        <v>#DIV/0!</v>
      </c>
      <c r="AC150" s="17"/>
      <c r="AD150" s="85"/>
      <c r="AE150" s="85"/>
      <c r="AF150" s="85"/>
      <c r="AG150" s="85"/>
      <c r="AH150" s="85"/>
      <c r="AI150" s="85"/>
    </row>
    <row r="151" spans="1:35" s="18" customFormat="1" ht="18" hidden="1" customHeight="1" x14ac:dyDescent="0.2">
      <c r="A151" s="20" t="s">
        <v>38</v>
      </c>
      <c r="B151" s="16">
        <f>[1]consoCONT!E3154</f>
        <v>0</v>
      </c>
      <c r="C151" s="16">
        <f>[1]consoCONT!F3154</f>
        <v>0</v>
      </c>
      <c r="D151" s="16">
        <f>[1]consoCONT!G3154</f>
        <v>0</v>
      </c>
      <c r="E151" s="16">
        <f>[1]consoCONT!H3154</f>
        <v>0</v>
      </c>
      <c r="F151" s="16">
        <f>[1]consoCONT!I3154</f>
        <v>0</v>
      </c>
      <c r="G151" s="16">
        <f>[1]consoCONT!J3154</f>
        <v>0</v>
      </c>
      <c r="H151" s="16">
        <f>[1]consoCONT!K3154</f>
        <v>0</v>
      </c>
      <c r="I151" s="16">
        <f>[1]consoCONT!L3154</f>
        <v>0</v>
      </c>
      <c r="J151" s="16">
        <f>[1]consoCONT!M3154</f>
        <v>0</v>
      </c>
      <c r="K151" s="16">
        <f>[1]consoCONT!N3154</f>
        <v>0</v>
      </c>
      <c r="L151" s="16">
        <f>[1]consoCONT!O3154</f>
        <v>0</v>
      </c>
      <c r="M151" s="16">
        <f>[1]consoCONT!P3154</f>
        <v>0</v>
      </c>
      <c r="N151" s="16">
        <f>[1]consoCONT!Q3154</f>
        <v>0</v>
      </c>
      <c r="O151" s="16">
        <f>[1]consoCONT!R3154</f>
        <v>0</v>
      </c>
      <c r="P151" s="16">
        <f>[1]consoCONT!S3154</f>
        <v>0</v>
      </c>
      <c r="Q151" s="16">
        <f>[1]consoCONT!T3154</f>
        <v>0</v>
      </c>
      <c r="R151" s="16">
        <f>[1]consoCONT!U3154</f>
        <v>0</v>
      </c>
      <c r="S151" s="16">
        <f>[1]consoCONT!V3154</f>
        <v>0</v>
      </c>
      <c r="T151" s="16">
        <f>[1]consoCONT!W3154</f>
        <v>0</v>
      </c>
      <c r="U151" s="16">
        <f>[1]consoCONT!X3154</f>
        <v>0</v>
      </c>
      <c r="V151" s="16">
        <f>[1]consoCONT!Y3154</f>
        <v>0</v>
      </c>
      <c r="W151" s="16">
        <f>[1]consoCONT!Z3154</f>
        <v>0</v>
      </c>
      <c r="X151" s="16">
        <f>[1]consoCONT!AA3154</f>
        <v>0</v>
      </c>
      <c r="Y151" s="16">
        <f>[1]consoCONT!AB3154</f>
        <v>0</v>
      </c>
      <c r="Z151" s="16"/>
      <c r="AA151" s="16">
        <f t="shared" ref="AA151:AA153" si="102">B151-Z151</f>
        <v>0</v>
      </c>
      <c r="AB151" s="21" t="e">
        <f t="shared" ref="AB151" si="103">Z151/B151</f>
        <v>#DIV/0!</v>
      </c>
      <c r="AC151" s="17"/>
      <c r="AD151" s="85"/>
      <c r="AE151" s="85"/>
      <c r="AF151" s="85"/>
      <c r="AG151" s="85"/>
      <c r="AH151" s="85"/>
      <c r="AI151" s="85"/>
    </row>
    <row r="152" spans="1:35" s="18" customFormat="1" ht="18" hidden="1" customHeight="1" x14ac:dyDescent="0.2">
      <c r="A152" s="20" t="s">
        <v>39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>
        <f t="shared" si="102"/>
        <v>0</v>
      </c>
      <c r="AB152" s="21"/>
      <c r="AC152" s="17"/>
      <c r="AD152" s="85"/>
      <c r="AE152" s="85"/>
      <c r="AF152" s="85"/>
      <c r="AG152" s="85"/>
      <c r="AH152" s="85"/>
      <c r="AI152" s="85"/>
    </row>
    <row r="153" spans="1:35" s="18" customFormat="1" ht="18" hidden="1" customHeight="1" x14ac:dyDescent="0.2">
      <c r="A153" s="20" t="s">
        <v>40</v>
      </c>
      <c r="B153" s="16">
        <f>[1]consoCONT!E3189</f>
        <v>0</v>
      </c>
      <c r="C153" s="16">
        <f>[1]consoCONT!F3189</f>
        <v>0</v>
      </c>
      <c r="D153" s="16">
        <f>[1]consoCONT!G3189</f>
        <v>0</v>
      </c>
      <c r="E153" s="16">
        <f>[1]consoCONT!H3189</f>
        <v>0</v>
      </c>
      <c r="F153" s="16">
        <f>[1]consoCONT!I3189</f>
        <v>0</v>
      </c>
      <c r="G153" s="16">
        <f>[1]consoCONT!J3189</f>
        <v>0</v>
      </c>
      <c r="H153" s="16">
        <f>[1]consoCONT!K3189</f>
        <v>0</v>
      </c>
      <c r="I153" s="16">
        <f>[1]consoCONT!L3189</f>
        <v>0</v>
      </c>
      <c r="J153" s="16">
        <f>[1]consoCONT!M3189</f>
        <v>0</v>
      </c>
      <c r="K153" s="16">
        <f>[1]consoCONT!N3189</f>
        <v>0</v>
      </c>
      <c r="L153" s="16">
        <f>[1]consoCONT!O3189</f>
        <v>0</v>
      </c>
      <c r="M153" s="16">
        <f>[1]consoCONT!P3189</f>
        <v>0</v>
      </c>
      <c r="N153" s="16">
        <f>[1]consoCONT!Q3189</f>
        <v>0</v>
      </c>
      <c r="O153" s="16">
        <f>[1]consoCONT!R3189</f>
        <v>0</v>
      </c>
      <c r="P153" s="16">
        <f>[1]consoCONT!S3189</f>
        <v>0</v>
      </c>
      <c r="Q153" s="16">
        <f>[1]consoCONT!T3189</f>
        <v>0</v>
      </c>
      <c r="R153" s="16">
        <f>[1]consoCONT!U3189</f>
        <v>0</v>
      </c>
      <c r="S153" s="16">
        <f>[1]consoCONT!V3189</f>
        <v>0</v>
      </c>
      <c r="T153" s="16">
        <f>[1]consoCONT!W3189</f>
        <v>0</v>
      </c>
      <c r="U153" s="16">
        <f>[1]consoCONT!X3189</f>
        <v>0</v>
      </c>
      <c r="V153" s="16">
        <f>[1]consoCONT!Y3189</f>
        <v>0</v>
      </c>
      <c r="W153" s="16">
        <f>[1]consoCONT!Z3189</f>
        <v>0</v>
      </c>
      <c r="X153" s="16">
        <f>[1]consoCONT!AA3189</f>
        <v>0</v>
      </c>
      <c r="Y153" s="16">
        <f>[1]consoCONT!AB3189</f>
        <v>0</v>
      </c>
      <c r="Z153" s="16"/>
      <c r="AA153" s="16">
        <f t="shared" si="102"/>
        <v>0</v>
      </c>
      <c r="AB153" s="21"/>
      <c r="AC153" s="17"/>
      <c r="AD153" s="85"/>
      <c r="AE153" s="85"/>
      <c r="AF153" s="85"/>
      <c r="AG153" s="85"/>
      <c r="AH153" s="85"/>
      <c r="AI153" s="85"/>
    </row>
    <row r="154" spans="1:35" s="18" customFormat="1" ht="18" hidden="1" customHeight="1" x14ac:dyDescent="0.25">
      <c r="A154" s="22" t="s">
        <v>41</v>
      </c>
      <c r="B154" s="23">
        <f>SUM(B150:B153)</f>
        <v>0</v>
      </c>
      <c r="C154" s="23">
        <f t="shared" ref="C154:Y154" si="104">SUM(C150:C153)</f>
        <v>0</v>
      </c>
      <c r="D154" s="23">
        <f t="shared" si="104"/>
        <v>0</v>
      </c>
      <c r="E154" s="23">
        <f t="shared" si="104"/>
        <v>0</v>
      </c>
      <c r="F154" s="23">
        <f t="shared" si="104"/>
        <v>0</v>
      </c>
      <c r="G154" s="23">
        <f t="shared" si="104"/>
        <v>0</v>
      </c>
      <c r="H154" s="23">
        <f t="shared" si="104"/>
        <v>0</v>
      </c>
      <c r="I154" s="23">
        <f t="shared" si="104"/>
        <v>0</v>
      </c>
      <c r="J154" s="23">
        <f t="shared" si="104"/>
        <v>0</v>
      </c>
      <c r="K154" s="23">
        <f t="shared" si="104"/>
        <v>0</v>
      </c>
      <c r="L154" s="23">
        <f t="shared" si="104"/>
        <v>0</v>
      </c>
      <c r="M154" s="23">
        <f t="shared" si="104"/>
        <v>0</v>
      </c>
      <c r="N154" s="23">
        <f t="shared" si="104"/>
        <v>0</v>
      </c>
      <c r="O154" s="23">
        <f t="shared" si="104"/>
        <v>0</v>
      </c>
      <c r="P154" s="23">
        <f t="shared" si="104"/>
        <v>0</v>
      </c>
      <c r="Q154" s="23">
        <f t="shared" si="104"/>
        <v>0</v>
      </c>
      <c r="R154" s="23">
        <f t="shared" si="104"/>
        <v>0</v>
      </c>
      <c r="S154" s="23">
        <f t="shared" si="104"/>
        <v>0</v>
      </c>
      <c r="T154" s="23">
        <f t="shared" si="104"/>
        <v>0</v>
      </c>
      <c r="U154" s="23">
        <f t="shared" si="104"/>
        <v>0</v>
      </c>
      <c r="V154" s="23">
        <f t="shared" si="104"/>
        <v>0</v>
      </c>
      <c r="W154" s="23">
        <f t="shared" si="104"/>
        <v>0</v>
      </c>
      <c r="X154" s="23">
        <f t="shared" si="104"/>
        <v>0</v>
      </c>
      <c r="Y154" s="23">
        <f t="shared" si="104"/>
        <v>0</v>
      </c>
      <c r="Z154" s="23"/>
      <c r="AA154" s="23">
        <f t="shared" ref="AA154" si="105">SUM(AA150:AA153)</f>
        <v>0</v>
      </c>
      <c r="AB154" s="24" t="e">
        <f t="shared" ref="AB154:AB156" si="106">Z154/B154</f>
        <v>#DIV/0!</v>
      </c>
      <c r="AC154" s="17"/>
      <c r="AD154" s="85"/>
      <c r="AE154" s="85"/>
      <c r="AF154" s="85"/>
      <c r="AG154" s="85"/>
      <c r="AH154" s="85"/>
      <c r="AI154" s="85"/>
    </row>
    <row r="155" spans="1:35" s="18" customFormat="1" ht="18" hidden="1" customHeight="1" x14ac:dyDescent="0.25">
      <c r="A155" s="25" t="s">
        <v>42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>
        <f t="shared" ref="AA155" si="107">B155-Z155</f>
        <v>0</v>
      </c>
      <c r="AB155" s="21" t="e">
        <f t="shared" si="106"/>
        <v>#DIV/0!</v>
      </c>
      <c r="AC155" s="17"/>
      <c r="AD155" s="85"/>
      <c r="AE155" s="85"/>
      <c r="AF155" s="85"/>
      <c r="AG155" s="85"/>
      <c r="AH155" s="85"/>
      <c r="AI155" s="85"/>
    </row>
    <row r="156" spans="1:35" s="18" customFormat="1" ht="18" hidden="1" customHeight="1" x14ac:dyDescent="0.25">
      <c r="A156" s="22" t="s">
        <v>43</v>
      </c>
      <c r="B156" s="23">
        <f>B155+B154</f>
        <v>0</v>
      </c>
      <c r="C156" s="23">
        <f t="shared" ref="C156:Y156" si="108">C155+C154</f>
        <v>0</v>
      </c>
      <c r="D156" s="23">
        <f t="shared" si="108"/>
        <v>0</v>
      </c>
      <c r="E156" s="23">
        <f t="shared" si="108"/>
        <v>0</v>
      </c>
      <c r="F156" s="23">
        <f t="shared" si="108"/>
        <v>0</v>
      </c>
      <c r="G156" s="23">
        <f t="shared" si="108"/>
        <v>0</v>
      </c>
      <c r="H156" s="23">
        <f t="shared" si="108"/>
        <v>0</v>
      </c>
      <c r="I156" s="23">
        <f t="shared" si="108"/>
        <v>0</v>
      </c>
      <c r="J156" s="23">
        <f t="shared" si="108"/>
        <v>0</v>
      </c>
      <c r="K156" s="23">
        <f t="shared" si="108"/>
        <v>0</v>
      </c>
      <c r="L156" s="23">
        <f t="shared" si="108"/>
        <v>0</v>
      </c>
      <c r="M156" s="23">
        <f t="shared" si="108"/>
        <v>0</v>
      </c>
      <c r="N156" s="23">
        <f t="shared" si="108"/>
        <v>0</v>
      </c>
      <c r="O156" s="23">
        <f t="shared" si="108"/>
        <v>0</v>
      </c>
      <c r="P156" s="23">
        <f t="shared" si="108"/>
        <v>0</v>
      </c>
      <c r="Q156" s="23">
        <f t="shared" si="108"/>
        <v>0</v>
      </c>
      <c r="R156" s="23">
        <f t="shared" si="108"/>
        <v>0</v>
      </c>
      <c r="S156" s="23">
        <f t="shared" si="108"/>
        <v>0</v>
      </c>
      <c r="T156" s="23">
        <f t="shared" si="108"/>
        <v>0</v>
      </c>
      <c r="U156" s="23">
        <f t="shared" si="108"/>
        <v>0</v>
      </c>
      <c r="V156" s="23">
        <f t="shared" si="108"/>
        <v>0</v>
      </c>
      <c r="W156" s="23">
        <f t="shared" si="108"/>
        <v>0</v>
      </c>
      <c r="X156" s="23">
        <f t="shared" si="108"/>
        <v>0</v>
      </c>
      <c r="Y156" s="23">
        <f t="shared" si="108"/>
        <v>0</v>
      </c>
      <c r="Z156" s="23"/>
      <c r="AA156" s="23">
        <f t="shared" ref="AA156" si="109">AA155+AA154</f>
        <v>0</v>
      </c>
      <c r="AB156" s="24" t="e">
        <f t="shared" si="106"/>
        <v>#DIV/0!</v>
      </c>
      <c r="AC156" s="26"/>
      <c r="AD156" s="85"/>
      <c r="AE156" s="85"/>
      <c r="AF156" s="85"/>
      <c r="AG156" s="85"/>
      <c r="AH156" s="85"/>
      <c r="AI156" s="85"/>
    </row>
    <row r="157" spans="1:35" s="18" customFormat="1" ht="15" hidden="1" customHeight="1" x14ac:dyDescent="0.25">
      <c r="A157" s="1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7"/>
      <c r="AD157" s="85"/>
      <c r="AE157" s="85"/>
      <c r="AF157" s="85"/>
      <c r="AG157" s="85"/>
      <c r="AH157" s="85"/>
      <c r="AI157" s="85"/>
    </row>
    <row r="158" spans="1:35" s="18" customFormat="1" ht="15" hidden="1" customHeight="1" x14ac:dyDescent="0.25">
      <c r="A158" s="1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7"/>
      <c r="AD158" s="85"/>
      <c r="AE158" s="85"/>
      <c r="AF158" s="85"/>
      <c r="AG158" s="85"/>
      <c r="AH158" s="85"/>
      <c r="AI158" s="85"/>
    </row>
    <row r="159" spans="1:35" s="18" customFormat="1" ht="15" hidden="1" customHeight="1" x14ac:dyDescent="0.25">
      <c r="A159" s="19" t="s">
        <v>44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7"/>
      <c r="AD159" s="85"/>
      <c r="AE159" s="85"/>
      <c r="AF159" s="85"/>
      <c r="AG159" s="85"/>
      <c r="AH159" s="85"/>
      <c r="AI159" s="85"/>
    </row>
    <row r="160" spans="1:35" s="18" customFormat="1" ht="18" hidden="1" customHeight="1" x14ac:dyDescent="0.2">
      <c r="A160" s="20" t="s">
        <v>37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>
        <f>B160-Z160</f>
        <v>0</v>
      </c>
      <c r="AB160" s="21" t="e">
        <f>Z160/B160</f>
        <v>#DIV/0!</v>
      </c>
      <c r="AC160" s="17"/>
      <c r="AD160" s="85"/>
      <c r="AE160" s="86"/>
      <c r="AF160" s="85"/>
      <c r="AG160" s="85"/>
      <c r="AH160" s="85"/>
      <c r="AI160" s="85"/>
    </row>
    <row r="161" spans="1:37" s="18" customFormat="1" ht="18" hidden="1" customHeight="1" x14ac:dyDescent="0.2">
      <c r="A161" s="20" t="s">
        <v>38</v>
      </c>
      <c r="B161" s="16">
        <f>[1]consoCONT!E3341</f>
        <v>0</v>
      </c>
      <c r="C161" s="16">
        <f>[1]consoCONT!F3341</f>
        <v>0</v>
      </c>
      <c r="D161" s="16">
        <f>[1]consoCONT!G3341</f>
        <v>0</v>
      </c>
      <c r="E161" s="16">
        <f>[1]consoCONT!H3341</f>
        <v>0</v>
      </c>
      <c r="F161" s="16">
        <f>[1]consoCONT!I3341</f>
        <v>0</v>
      </c>
      <c r="G161" s="16">
        <f>[1]consoCONT!J3341</f>
        <v>0</v>
      </c>
      <c r="H161" s="16">
        <f>[1]consoCONT!K3341</f>
        <v>0</v>
      </c>
      <c r="I161" s="16">
        <f>[1]consoCONT!L3341</f>
        <v>0</v>
      </c>
      <c r="J161" s="16">
        <f>[1]consoCONT!M3341</f>
        <v>0</v>
      </c>
      <c r="K161" s="16">
        <f>[1]consoCONT!N3341</f>
        <v>0</v>
      </c>
      <c r="L161" s="16">
        <f>[1]consoCONT!O3341</f>
        <v>0</v>
      </c>
      <c r="M161" s="16">
        <f>[1]consoCONT!P3341</f>
        <v>0</v>
      </c>
      <c r="N161" s="16">
        <f>[1]consoCONT!Q3341</f>
        <v>0</v>
      </c>
      <c r="O161" s="16">
        <f>[1]consoCONT!R3341</f>
        <v>0</v>
      </c>
      <c r="P161" s="16">
        <f>[1]consoCONT!S3341</f>
        <v>0</v>
      </c>
      <c r="Q161" s="16">
        <f>[1]consoCONT!T3341</f>
        <v>0</v>
      </c>
      <c r="R161" s="16">
        <f>[1]consoCONT!U3341</f>
        <v>0</v>
      </c>
      <c r="S161" s="16">
        <f>[1]consoCONT!V3341</f>
        <v>0</v>
      </c>
      <c r="T161" s="16">
        <f>[1]consoCONT!W3341</f>
        <v>0</v>
      </c>
      <c r="U161" s="16">
        <f>[1]consoCONT!X3341</f>
        <v>0</v>
      </c>
      <c r="V161" s="16">
        <f>[1]consoCONT!Y3341</f>
        <v>0</v>
      </c>
      <c r="W161" s="16">
        <f>[1]consoCONT!Z3341</f>
        <v>0</v>
      </c>
      <c r="X161" s="16">
        <f>[1]consoCONT!AA3341</f>
        <v>0</v>
      </c>
      <c r="Y161" s="16">
        <f>[1]consoCONT!AB3341</f>
        <v>0</v>
      </c>
      <c r="Z161" s="16"/>
      <c r="AA161" s="16">
        <f t="shared" ref="AA161:AA163" si="110">B161-Z161</f>
        <v>0</v>
      </c>
      <c r="AB161" s="21" t="e">
        <f t="shared" ref="AB161" si="111">Z161/B161</f>
        <v>#DIV/0!</v>
      </c>
      <c r="AC161" s="17"/>
      <c r="AD161" s="85"/>
      <c r="AE161" s="85"/>
      <c r="AF161" s="85"/>
      <c r="AG161" s="85"/>
      <c r="AH161" s="85"/>
      <c r="AI161" s="85"/>
    </row>
    <row r="162" spans="1:37" s="18" customFormat="1" ht="18" hidden="1" customHeight="1" x14ac:dyDescent="0.2">
      <c r="A162" s="20" t="s">
        <v>39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>
        <f t="shared" si="110"/>
        <v>0</v>
      </c>
      <c r="AB162" s="21"/>
      <c r="AC162" s="17"/>
      <c r="AD162" s="85"/>
      <c r="AE162" s="85"/>
      <c r="AF162" s="85"/>
      <c r="AG162" s="85"/>
      <c r="AH162" s="85"/>
      <c r="AI162" s="85"/>
    </row>
    <row r="163" spans="1:37" s="18" customFormat="1" ht="18" hidden="1" customHeight="1" x14ac:dyDescent="0.2">
      <c r="A163" s="20" t="s">
        <v>40</v>
      </c>
      <c r="B163" s="16">
        <f>[1]consoCONT!E3376</f>
        <v>0</v>
      </c>
      <c r="C163" s="16">
        <f>[1]consoCONT!F3376</f>
        <v>0</v>
      </c>
      <c r="D163" s="16">
        <f>[1]consoCONT!G3376</f>
        <v>0</v>
      </c>
      <c r="E163" s="16">
        <f>[1]consoCONT!H3376</f>
        <v>0</v>
      </c>
      <c r="F163" s="16">
        <f>[1]consoCONT!I3376</f>
        <v>0</v>
      </c>
      <c r="G163" s="16">
        <f>[1]consoCONT!J3376</f>
        <v>0</v>
      </c>
      <c r="H163" s="16">
        <f>[1]consoCONT!K3376</f>
        <v>0</v>
      </c>
      <c r="I163" s="16">
        <f>[1]consoCONT!L3376</f>
        <v>0</v>
      </c>
      <c r="J163" s="16">
        <f>[1]consoCONT!M3376</f>
        <v>0</v>
      </c>
      <c r="K163" s="16">
        <f>[1]consoCONT!N3376</f>
        <v>0</v>
      </c>
      <c r="L163" s="16">
        <f>[1]consoCONT!O3376</f>
        <v>0</v>
      </c>
      <c r="M163" s="16">
        <f>[1]consoCONT!P3376</f>
        <v>0</v>
      </c>
      <c r="N163" s="16">
        <f>[1]consoCONT!Q3376</f>
        <v>0</v>
      </c>
      <c r="O163" s="16">
        <f>[1]consoCONT!R3376</f>
        <v>0</v>
      </c>
      <c r="P163" s="16">
        <f>[1]consoCONT!S3376</f>
        <v>0</v>
      </c>
      <c r="Q163" s="16">
        <f>[1]consoCONT!T3376</f>
        <v>0</v>
      </c>
      <c r="R163" s="16">
        <f>[1]consoCONT!U3376</f>
        <v>0</v>
      </c>
      <c r="S163" s="16">
        <f>[1]consoCONT!V3376</f>
        <v>0</v>
      </c>
      <c r="T163" s="16">
        <f>[1]consoCONT!W3376</f>
        <v>0</v>
      </c>
      <c r="U163" s="16">
        <f>[1]consoCONT!X3376</f>
        <v>0</v>
      </c>
      <c r="V163" s="16">
        <f>[1]consoCONT!Y3376</f>
        <v>0</v>
      </c>
      <c r="W163" s="16">
        <f>[1]consoCONT!Z3376</f>
        <v>0</v>
      </c>
      <c r="X163" s="16">
        <f>[1]consoCONT!AA3376</f>
        <v>0</v>
      </c>
      <c r="Y163" s="16">
        <f>[1]consoCONT!AB3376</f>
        <v>0</v>
      </c>
      <c r="Z163" s="16"/>
      <c r="AA163" s="16">
        <f t="shared" si="110"/>
        <v>0</v>
      </c>
      <c r="AB163" s="21"/>
      <c r="AC163" s="17"/>
      <c r="AD163" s="85"/>
      <c r="AE163" s="85"/>
      <c r="AF163" s="85"/>
      <c r="AG163" s="85"/>
      <c r="AH163" s="85"/>
      <c r="AI163" s="85"/>
    </row>
    <row r="164" spans="1:37" s="18" customFormat="1" ht="18" hidden="1" customHeight="1" x14ac:dyDescent="0.25">
      <c r="A164" s="22" t="s">
        <v>41</v>
      </c>
      <c r="B164" s="23">
        <f>SUM(B160:B163)</f>
        <v>0</v>
      </c>
      <c r="C164" s="23">
        <f t="shared" ref="C164:Y164" si="112">SUM(C160:C163)</f>
        <v>0</v>
      </c>
      <c r="D164" s="23">
        <f t="shared" si="112"/>
        <v>0</v>
      </c>
      <c r="E164" s="23">
        <f t="shared" si="112"/>
        <v>0</v>
      </c>
      <c r="F164" s="23">
        <f t="shared" si="112"/>
        <v>0</v>
      </c>
      <c r="G164" s="23">
        <f t="shared" si="112"/>
        <v>0</v>
      </c>
      <c r="H164" s="23">
        <f t="shared" si="112"/>
        <v>0</v>
      </c>
      <c r="I164" s="23">
        <f t="shared" si="112"/>
        <v>0</v>
      </c>
      <c r="J164" s="23">
        <f t="shared" si="112"/>
        <v>0</v>
      </c>
      <c r="K164" s="23">
        <f t="shared" si="112"/>
        <v>0</v>
      </c>
      <c r="L164" s="23">
        <f t="shared" si="112"/>
        <v>0</v>
      </c>
      <c r="M164" s="23">
        <f t="shared" si="112"/>
        <v>0</v>
      </c>
      <c r="N164" s="23">
        <f t="shared" si="112"/>
        <v>0</v>
      </c>
      <c r="O164" s="23">
        <f t="shared" si="112"/>
        <v>0</v>
      </c>
      <c r="P164" s="23">
        <f t="shared" si="112"/>
        <v>0</v>
      </c>
      <c r="Q164" s="23">
        <f t="shared" si="112"/>
        <v>0</v>
      </c>
      <c r="R164" s="23">
        <f t="shared" si="112"/>
        <v>0</v>
      </c>
      <c r="S164" s="23">
        <f t="shared" si="112"/>
        <v>0</v>
      </c>
      <c r="T164" s="23">
        <f t="shared" si="112"/>
        <v>0</v>
      </c>
      <c r="U164" s="23">
        <f t="shared" si="112"/>
        <v>0</v>
      </c>
      <c r="V164" s="23">
        <f t="shared" si="112"/>
        <v>0</v>
      </c>
      <c r="W164" s="23">
        <f t="shared" si="112"/>
        <v>0</v>
      </c>
      <c r="X164" s="23">
        <f t="shared" si="112"/>
        <v>0</v>
      </c>
      <c r="Y164" s="23">
        <f t="shared" si="112"/>
        <v>0</v>
      </c>
      <c r="Z164" s="23"/>
      <c r="AA164" s="23">
        <f t="shared" ref="AA164" si="113">SUM(AA160:AA163)</f>
        <v>0</v>
      </c>
      <c r="AB164" s="24" t="e">
        <f t="shared" ref="AB164:AB166" si="114">Z164/B164</f>
        <v>#DIV/0!</v>
      </c>
      <c r="AC164" s="17"/>
      <c r="AD164" s="85"/>
      <c r="AE164" s="85"/>
      <c r="AF164" s="85"/>
      <c r="AG164" s="85"/>
      <c r="AH164" s="85"/>
      <c r="AI164" s="85"/>
    </row>
    <row r="165" spans="1:37" s="18" customFormat="1" ht="18" hidden="1" customHeight="1" x14ac:dyDescent="0.25">
      <c r="A165" s="25" t="s">
        <v>42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>
        <f t="shared" ref="AA165" si="115">B165-Z165</f>
        <v>0</v>
      </c>
      <c r="AB165" s="21" t="e">
        <f t="shared" si="114"/>
        <v>#DIV/0!</v>
      </c>
      <c r="AC165" s="17"/>
      <c r="AD165" s="85"/>
      <c r="AE165" s="85"/>
      <c r="AF165" s="85"/>
      <c r="AG165" s="85"/>
      <c r="AH165" s="85"/>
      <c r="AI165" s="85"/>
    </row>
    <row r="166" spans="1:37" s="18" customFormat="1" ht="18" hidden="1" customHeight="1" x14ac:dyDescent="0.25">
      <c r="A166" s="22" t="s">
        <v>43</v>
      </c>
      <c r="B166" s="23">
        <f>B165+B164</f>
        <v>0</v>
      </c>
      <c r="C166" s="23">
        <f t="shared" ref="C166:Y166" si="116">C165+C164</f>
        <v>0</v>
      </c>
      <c r="D166" s="23">
        <f t="shared" si="116"/>
        <v>0</v>
      </c>
      <c r="E166" s="23">
        <f t="shared" si="116"/>
        <v>0</v>
      </c>
      <c r="F166" s="23">
        <f t="shared" si="116"/>
        <v>0</v>
      </c>
      <c r="G166" s="23">
        <f t="shared" si="116"/>
        <v>0</v>
      </c>
      <c r="H166" s="23">
        <f t="shared" si="116"/>
        <v>0</v>
      </c>
      <c r="I166" s="23">
        <f t="shared" si="116"/>
        <v>0</v>
      </c>
      <c r="J166" s="23">
        <f t="shared" si="116"/>
        <v>0</v>
      </c>
      <c r="K166" s="23">
        <f t="shared" si="116"/>
        <v>0</v>
      </c>
      <c r="L166" s="23">
        <f t="shared" si="116"/>
        <v>0</v>
      </c>
      <c r="M166" s="23">
        <f t="shared" si="116"/>
        <v>0</v>
      </c>
      <c r="N166" s="23">
        <f t="shared" si="116"/>
        <v>0</v>
      </c>
      <c r="O166" s="23">
        <f t="shared" si="116"/>
        <v>0</v>
      </c>
      <c r="P166" s="23">
        <f t="shared" si="116"/>
        <v>0</v>
      </c>
      <c r="Q166" s="23">
        <f t="shared" si="116"/>
        <v>0</v>
      </c>
      <c r="R166" s="23">
        <f t="shared" si="116"/>
        <v>0</v>
      </c>
      <c r="S166" s="23">
        <f t="shared" si="116"/>
        <v>0</v>
      </c>
      <c r="T166" s="23">
        <f t="shared" si="116"/>
        <v>0</v>
      </c>
      <c r="U166" s="23">
        <f t="shared" si="116"/>
        <v>0</v>
      </c>
      <c r="V166" s="23">
        <f t="shared" si="116"/>
        <v>0</v>
      </c>
      <c r="W166" s="23">
        <f t="shared" si="116"/>
        <v>0</v>
      </c>
      <c r="X166" s="23">
        <f t="shared" si="116"/>
        <v>0</v>
      </c>
      <c r="Y166" s="23">
        <f t="shared" si="116"/>
        <v>0</v>
      </c>
      <c r="Z166" s="23"/>
      <c r="AA166" s="23">
        <f t="shared" ref="AA166" si="117">AA165+AA164</f>
        <v>0</v>
      </c>
      <c r="AB166" s="24" t="e">
        <f t="shared" si="114"/>
        <v>#DIV/0!</v>
      </c>
      <c r="AC166" s="26"/>
      <c r="AD166" s="85"/>
      <c r="AE166" s="85"/>
      <c r="AF166" s="85"/>
      <c r="AG166" s="85"/>
      <c r="AH166" s="85"/>
      <c r="AI166" s="85"/>
    </row>
    <row r="167" spans="1:37" s="18" customFormat="1" ht="15" hidden="1" customHeight="1" x14ac:dyDescent="0.25">
      <c r="A167" s="1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7"/>
      <c r="AD167" s="85"/>
      <c r="AE167" s="85"/>
      <c r="AF167" s="85"/>
      <c r="AG167" s="85"/>
      <c r="AH167" s="85"/>
      <c r="AI167" s="85"/>
    </row>
    <row r="168" spans="1:37" s="18" customFormat="1" ht="15" customHeight="1" x14ac:dyDescent="0.25">
      <c r="A168" s="29"/>
      <c r="B168" s="28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7"/>
      <c r="AD168" s="87">
        <f>'[1]sum-co'!B54+'[1]CMFothers-CONT-FO'!DX286</f>
        <v>13397482</v>
      </c>
      <c r="AE168" s="88" t="s">
        <v>49</v>
      </c>
      <c r="AF168" s="85"/>
      <c r="AG168" s="85"/>
      <c r="AH168" s="85"/>
      <c r="AI168" s="85"/>
    </row>
    <row r="169" spans="1:37" s="18" customFormat="1" ht="15" customHeight="1" x14ac:dyDescent="0.25">
      <c r="A169" s="19" t="s">
        <v>45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7"/>
      <c r="AD169" s="89">
        <f>B136-AD168</f>
        <v>0</v>
      </c>
      <c r="AE169" s="85"/>
      <c r="AF169" s="85"/>
      <c r="AG169" s="85"/>
      <c r="AH169" s="85"/>
      <c r="AI169" s="85"/>
    </row>
    <row r="170" spans="1:37" s="18" customFormat="1" ht="18" customHeight="1" x14ac:dyDescent="0.2">
      <c r="A170" s="20" t="s">
        <v>37</v>
      </c>
      <c r="B170" s="16">
        <f>B180+B190+B200+B210+B220</f>
        <v>0</v>
      </c>
      <c r="C170" s="16">
        <f t="shared" ref="C170:Y171" si="118">C180+C190+C200+C210+C220</f>
        <v>0</v>
      </c>
      <c r="D170" s="16">
        <f t="shared" si="118"/>
        <v>0</v>
      </c>
      <c r="E170" s="16">
        <f t="shared" si="118"/>
        <v>0</v>
      </c>
      <c r="F170" s="16">
        <f t="shared" si="118"/>
        <v>0</v>
      </c>
      <c r="G170" s="16">
        <f t="shared" si="118"/>
        <v>0</v>
      </c>
      <c r="H170" s="16">
        <f t="shared" si="118"/>
        <v>0</v>
      </c>
      <c r="I170" s="16">
        <f t="shared" si="118"/>
        <v>0</v>
      </c>
      <c r="J170" s="16">
        <f t="shared" si="118"/>
        <v>0</v>
      </c>
      <c r="K170" s="16">
        <f t="shared" si="118"/>
        <v>0</v>
      </c>
      <c r="L170" s="16">
        <f t="shared" si="118"/>
        <v>0</v>
      </c>
      <c r="M170" s="16">
        <f t="shared" si="118"/>
        <v>0</v>
      </c>
      <c r="N170" s="16">
        <f t="shared" si="118"/>
        <v>0</v>
      </c>
      <c r="O170" s="16">
        <f t="shared" si="118"/>
        <v>0</v>
      </c>
      <c r="P170" s="16">
        <f t="shared" si="118"/>
        <v>0</v>
      </c>
      <c r="Q170" s="16">
        <f t="shared" si="118"/>
        <v>0</v>
      </c>
      <c r="R170" s="16">
        <f t="shared" si="118"/>
        <v>0</v>
      </c>
      <c r="S170" s="16">
        <f t="shared" si="118"/>
        <v>0</v>
      </c>
      <c r="T170" s="16">
        <f t="shared" si="118"/>
        <v>0</v>
      </c>
      <c r="U170" s="16">
        <f t="shared" si="118"/>
        <v>0</v>
      </c>
      <c r="V170" s="16">
        <f t="shared" si="118"/>
        <v>0</v>
      </c>
      <c r="W170" s="16">
        <f t="shared" si="118"/>
        <v>0</v>
      </c>
      <c r="X170" s="16">
        <f t="shared" si="118"/>
        <v>0</v>
      </c>
      <c r="Y170" s="16">
        <f t="shared" si="118"/>
        <v>0</v>
      </c>
      <c r="Z170" s="16">
        <f t="shared" ref="Z170:Z173" si="119">SUM(M170:Y170)</f>
        <v>0</v>
      </c>
      <c r="AA170" s="16">
        <f>B170-Z170</f>
        <v>0</v>
      </c>
      <c r="AB170" s="21"/>
      <c r="AC170" s="17"/>
      <c r="AD170" s="85"/>
      <c r="AE170" s="88"/>
      <c r="AF170" s="85"/>
      <c r="AG170" s="85"/>
      <c r="AH170" s="85"/>
      <c r="AI170" s="85"/>
    </row>
    <row r="171" spans="1:37" s="18" customFormat="1" ht="18" customHeight="1" x14ac:dyDescent="0.2">
      <c r="A171" s="20" t="s">
        <v>38</v>
      </c>
      <c r="B171" s="16">
        <f>B181+B191+B201+B211+B221</f>
        <v>2360190975.8899999</v>
      </c>
      <c r="C171" s="16">
        <f>C181+C191+C201+C211+C221</f>
        <v>10020118</v>
      </c>
      <c r="D171" s="16">
        <f t="shared" si="118"/>
        <v>-1450667288.4300001</v>
      </c>
      <c r="E171" s="16">
        <f t="shared" si="118"/>
        <v>1156397640.4400001</v>
      </c>
      <c r="F171" s="16">
        <f t="shared" si="118"/>
        <v>754427637.56000006</v>
      </c>
      <c r="G171" s="16">
        <f t="shared" si="118"/>
        <v>387228238.25999999</v>
      </c>
      <c r="H171" s="16">
        <f t="shared" si="118"/>
        <v>56353638.699999981</v>
      </c>
      <c r="I171" s="16">
        <f t="shared" si="118"/>
        <v>1150261425.3099999</v>
      </c>
      <c r="J171" s="16">
        <f t="shared" si="118"/>
        <v>753687802.38000011</v>
      </c>
      <c r="K171" s="16">
        <f t="shared" si="118"/>
        <v>387411341.35000002</v>
      </c>
      <c r="L171" s="16">
        <f t="shared" si="118"/>
        <v>54663252.569999985</v>
      </c>
      <c r="M171" s="16">
        <f>M181+M191+M201+M211+M221</f>
        <v>2346023821.6099997</v>
      </c>
      <c r="N171" s="16">
        <f t="shared" si="118"/>
        <v>0</v>
      </c>
      <c r="O171" s="16">
        <f t="shared" si="118"/>
        <v>3699073.47</v>
      </c>
      <c r="P171" s="16">
        <f t="shared" si="118"/>
        <v>2437141.66</v>
      </c>
      <c r="Q171" s="16">
        <f t="shared" si="118"/>
        <v>226271.97</v>
      </c>
      <c r="R171" s="16">
        <f t="shared" si="118"/>
        <v>148407.22</v>
      </c>
      <c r="S171" s="16">
        <f t="shared" si="118"/>
        <v>365155.99</v>
      </c>
      <c r="T171" s="16">
        <f t="shared" si="118"/>
        <v>-191603.09000000003</v>
      </c>
      <c r="U171" s="16">
        <f t="shared" si="118"/>
        <v>8500</v>
      </c>
      <c r="V171" s="16">
        <f t="shared" si="118"/>
        <v>0</v>
      </c>
      <c r="W171" s="16">
        <f t="shared" si="118"/>
        <v>98118.86</v>
      </c>
      <c r="X171" s="16">
        <f t="shared" si="118"/>
        <v>1209500.6099999999</v>
      </c>
      <c r="Y171" s="16">
        <f t="shared" si="118"/>
        <v>382766.66000000003</v>
      </c>
      <c r="Z171" s="16">
        <f>SUM(M171:Y171)</f>
        <v>2354407154.9599986</v>
      </c>
      <c r="AA171" s="16">
        <f t="shared" ref="AA171:AA173" si="120">B171-Z171</f>
        <v>5783820.9300012589</v>
      </c>
      <c r="AB171" s="21">
        <f t="shared" ref="AB171" si="121">Z171/B171</f>
        <v>0.99754942672475044</v>
      </c>
      <c r="AC171" s="17"/>
      <c r="AD171" s="85"/>
      <c r="AE171" s="86"/>
      <c r="AF171" s="85"/>
      <c r="AG171" s="85"/>
      <c r="AH171" s="85"/>
      <c r="AI171" s="85"/>
    </row>
    <row r="172" spans="1:37" s="18" customFormat="1" ht="18" customHeight="1" x14ac:dyDescent="0.25">
      <c r="A172" s="20" t="s">
        <v>39</v>
      </c>
      <c r="B172" s="16">
        <f t="shared" ref="B172:Y173" si="122">B182+B192+B202+B212+B222</f>
        <v>0</v>
      </c>
      <c r="C172" s="16">
        <f t="shared" si="122"/>
        <v>0</v>
      </c>
      <c r="D172" s="16">
        <f t="shared" si="122"/>
        <v>0</v>
      </c>
      <c r="E172" s="16">
        <f t="shared" si="122"/>
        <v>0</v>
      </c>
      <c r="F172" s="16">
        <f t="shared" si="122"/>
        <v>0</v>
      </c>
      <c r="G172" s="16">
        <f t="shared" si="122"/>
        <v>0</v>
      </c>
      <c r="H172" s="16">
        <f t="shared" si="122"/>
        <v>0</v>
      </c>
      <c r="I172" s="16">
        <f t="shared" si="122"/>
        <v>0</v>
      </c>
      <c r="J172" s="16">
        <f t="shared" si="122"/>
        <v>0</v>
      </c>
      <c r="K172" s="16">
        <f t="shared" si="122"/>
        <v>0</v>
      </c>
      <c r="L172" s="16">
        <f t="shared" si="122"/>
        <v>0</v>
      </c>
      <c r="M172" s="16">
        <f t="shared" si="122"/>
        <v>0</v>
      </c>
      <c r="N172" s="16">
        <f t="shared" si="122"/>
        <v>0</v>
      </c>
      <c r="O172" s="16">
        <f t="shared" si="122"/>
        <v>0</v>
      </c>
      <c r="P172" s="16">
        <f t="shared" si="122"/>
        <v>0</v>
      </c>
      <c r="Q172" s="16">
        <f t="shared" si="122"/>
        <v>0</v>
      </c>
      <c r="R172" s="16">
        <f t="shared" si="122"/>
        <v>0</v>
      </c>
      <c r="S172" s="16">
        <f t="shared" si="122"/>
        <v>0</v>
      </c>
      <c r="T172" s="16">
        <f t="shared" si="122"/>
        <v>0</v>
      </c>
      <c r="U172" s="16">
        <f t="shared" si="122"/>
        <v>0</v>
      </c>
      <c r="V172" s="16">
        <f t="shared" si="122"/>
        <v>0</v>
      </c>
      <c r="W172" s="16">
        <f t="shared" si="122"/>
        <v>0</v>
      </c>
      <c r="X172" s="16">
        <f t="shared" si="122"/>
        <v>0</v>
      </c>
      <c r="Y172" s="16">
        <f t="shared" si="122"/>
        <v>0</v>
      </c>
      <c r="Z172" s="16">
        <f t="shared" si="119"/>
        <v>0</v>
      </c>
      <c r="AA172" s="16">
        <f t="shared" si="120"/>
        <v>0</v>
      </c>
      <c r="AB172" s="21"/>
      <c r="AC172" s="17"/>
      <c r="AD172" s="85"/>
      <c r="AE172" s="90"/>
      <c r="AF172" s="91"/>
      <c r="AG172" s="91"/>
      <c r="AH172" s="91"/>
      <c r="AI172" s="92"/>
      <c r="AJ172" s="30"/>
      <c r="AK172" s="30"/>
    </row>
    <row r="173" spans="1:37" s="18" customFormat="1" ht="18" customHeight="1" x14ac:dyDescent="0.25">
      <c r="A173" s="20" t="s">
        <v>40</v>
      </c>
      <c r="B173" s="16">
        <f t="shared" si="122"/>
        <v>1658000.8</v>
      </c>
      <c r="C173" s="16">
        <f t="shared" si="122"/>
        <v>532746.71</v>
      </c>
      <c r="D173" s="16">
        <f t="shared" si="122"/>
        <v>0</v>
      </c>
      <c r="E173" s="16">
        <f t="shared" si="122"/>
        <v>1002568.43</v>
      </c>
      <c r="F173" s="16">
        <f t="shared" si="122"/>
        <v>162638.06</v>
      </c>
      <c r="G173" s="16">
        <f t="shared" si="122"/>
        <v>148728</v>
      </c>
      <c r="H173" s="16">
        <f t="shared" si="122"/>
        <v>237125</v>
      </c>
      <c r="I173" s="16">
        <f t="shared" si="122"/>
        <v>886570.43</v>
      </c>
      <c r="J173" s="16">
        <f t="shared" si="122"/>
        <v>107648.06</v>
      </c>
      <c r="K173" s="16">
        <f t="shared" si="122"/>
        <v>0</v>
      </c>
      <c r="L173" s="16">
        <f t="shared" si="122"/>
        <v>109025</v>
      </c>
      <c r="M173" s="16">
        <f t="shared" si="122"/>
        <v>1103243.4900000002</v>
      </c>
      <c r="N173" s="16">
        <f t="shared" si="122"/>
        <v>0</v>
      </c>
      <c r="O173" s="16">
        <f t="shared" si="122"/>
        <v>60000</v>
      </c>
      <c r="P173" s="16">
        <f t="shared" si="122"/>
        <v>55998</v>
      </c>
      <c r="Q173" s="16">
        <f t="shared" si="122"/>
        <v>0</v>
      </c>
      <c r="R173" s="16">
        <f t="shared" si="122"/>
        <v>0</v>
      </c>
      <c r="S173" s="16">
        <f t="shared" si="122"/>
        <v>54990</v>
      </c>
      <c r="T173" s="16">
        <f t="shared" si="122"/>
        <v>0</v>
      </c>
      <c r="U173" s="16">
        <f t="shared" si="122"/>
        <v>148728</v>
      </c>
      <c r="V173" s="16">
        <f t="shared" si="122"/>
        <v>0</v>
      </c>
      <c r="W173" s="16">
        <f t="shared" si="122"/>
        <v>0</v>
      </c>
      <c r="X173" s="16">
        <f t="shared" si="122"/>
        <v>0</v>
      </c>
      <c r="Y173" s="16">
        <f t="shared" si="122"/>
        <v>128100</v>
      </c>
      <c r="Z173" s="16">
        <f t="shared" si="119"/>
        <v>1551059.4900000002</v>
      </c>
      <c r="AA173" s="16">
        <f t="shared" si="120"/>
        <v>106941.30999999982</v>
      </c>
      <c r="AB173" s="21"/>
      <c r="AC173" s="17"/>
      <c r="AD173" s="85"/>
      <c r="AE173" s="91"/>
      <c r="AF173" s="91"/>
      <c r="AG173" s="91"/>
      <c r="AH173" s="91"/>
      <c r="AI173" s="92"/>
      <c r="AJ173" s="30"/>
      <c r="AK173" s="30"/>
    </row>
    <row r="174" spans="1:37" s="18" customFormat="1" ht="18" customHeight="1" x14ac:dyDescent="0.25">
      <c r="A174" s="22" t="s">
        <v>41</v>
      </c>
      <c r="B174" s="23">
        <f>SUM(B170:B173)</f>
        <v>2361848976.6900001</v>
      </c>
      <c r="C174" s="23">
        <f t="shared" ref="C174:AA174" si="123">SUM(C170:C173)</f>
        <v>10552864.710000001</v>
      </c>
      <c r="D174" s="23">
        <f t="shared" si="123"/>
        <v>-1450667288.4300001</v>
      </c>
      <c r="E174" s="23">
        <f t="shared" si="123"/>
        <v>1157400208.8700001</v>
      </c>
      <c r="F174" s="23">
        <f t="shared" si="123"/>
        <v>754590275.62</v>
      </c>
      <c r="G174" s="23">
        <f t="shared" si="123"/>
        <v>387376966.25999999</v>
      </c>
      <c r="H174" s="23">
        <f t="shared" si="123"/>
        <v>56590763.699999981</v>
      </c>
      <c r="I174" s="23">
        <f t="shared" si="123"/>
        <v>1151147995.74</v>
      </c>
      <c r="J174" s="23">
        <f t="shared" si="123"/>
        <v>753795450.44000006</v>
      </c>
      <c r="K174" s="23">
        <f t="shared" si="123"/>
        <v>387411341.35000002</v>
      </c>
      <c r="L174" s="23">
        <f t="shared" si="123"/>
        <v>54772277.569999985</v>
      </c>
      <c r="M174" s="23">
        <f t="shared" si="123"/>
        <v>2347127065.0999994</v>
      </c>
      <c r="N174" s="23">
        <f t="shared" si="123"/>
        <v>0</v>
      </c>
      <c r="O174" s="23">
        <f t="shared" si="123"/>
        <v>3759073.47</v>
      </c>
      <c r="P174" s="23">
        <f t="shared" si="123"/>
        <v>2493139.66</v>
      </c>
      <c r="Q174" s="23">
        <f t="shared" si="123"/>
        <v>226271.97</v>
      </c>
      <c r="R174" s="23">
        <f t="shared" si="123"/>
        <v>148407.22</v>
      </c>
      <c r="S174" s="23">
        <f t="shared" si="123"/>
        <v>420145.99</v>
      </c>
      <c r="T174" s="23">
        <f t="shared" si="123"/>
        <v>-191603.09000000003</v>
      </c>
      <c r="U174" s="23">
        <f t="shared" si="123"/>
        <v>157228</v>
      </c>
      <c r="V174" s="23">
        <f t="shared" si="123"/>
        <v>0</v>
      </c>
      <c r="W174" s="23">
        <f t="shared" si="123"/>
        <v>98118.86</v>
      </c>
      <c r="X174" s="23">
        <f t="shared" si="123"/>
        <v>1209500.6099999999</v>
      </c>
      <c r="Y174" s="23">
        <f t="shared" si="123"/>
        <v>510866.66000000003</v>
      </c>
      <c r="Z174" s="23">
        <f t="shared" si="123"/>
        <v>2355958214.4499984</v>
      </c>
      <c r="AA174" s="23">
        <f t="shared" si="123"/>
        <v>5890762.2400012584</v>
      </c>
      <c r="AB174" s="24">
        <f t="shared" ref="AB174:AB176" si="124">Z174/B174</f>
        <v>0.99750586836917188</v>
      </c>
      <c r="AC174" s="17"/>
      <c r="AD174" s="85"/>
      <c r="AE174" s="85"/>
      <c r="AF174" s="85"/>
      <c r="AG174" s="85"/>
      <c r="AH174" s="85"/>
      <c r="AI174" s="85"/>
    </row>
    <row r="175" spans="1:37" s="18" customFormat="1" ht="18" hidden="1" customHeight="1" x14ac:dyDescent="0.25">
      <c r="A175" s="25" t="s">
        <v>42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>
        <f t="shared" ref="Z175" si="125">SUM(M175:Y175)</f>
        <v>0</v>
      </c>
      <c r="AA175" s="16">
        <f t="shared" ref="AA175" si="126">B175-Z175</f>
        <v>0</v>
      </c>
      <c r="AB175" s="21"/>
      <c r="AC175" s="17"/>
      <c r="AD175" s="85"/>
      <c r="AE175" s="85"/>
      <c r="AF175" s="85"/>
      <c r="AG175" s="85"/>
      <c r="AH175" s="85"/>
      <c r="AI175" s="85"/>
    </row>
    <row r="176" spans="1:37" s="18" customFormat="1" ht="18" customHeight="1" x14ac:dyDescent="0.25">
      <c r="A176" s="22" t="s">
        <v>43</v>
      </c>
      <c r="B176" s="23">
        <f>B175+B174</f>
        <v>2361848976.6900001</v>
      </c>
      <c r="C176" s="23">
        <f t="shared" ref="C176:AA176" si="127">C175+C174</f>
        <v>10552864.710000001</v>
      </c>
      <c r="D176" s="23">
        <f t="shared" si="127"/>
        <v>-1450667288.4300001</v>
      </c>
      <c r="E176" s="23">
        <f t="shared" si="127"/>
        <v>1157400208.8700001</v>
      </c>
      <c r="F176" s="23">
        <f t="shared" si="127"/>
        <v>754590275.62</v>
      </c>
      <c r="G176" s="23">
        <f t="shared" si="127"/>
        <v>387376966.25999999</v>
      </c>
      <c r="H176" s="23">
        <f t="shared" si="127"/>
        <v>56590763.699999981</v>
      </c>
      <c r="I176" s="23">
        <f t="shared" si="127"/>
        <v>1151147995.74</v>
      </c>
      <c r="J176" s="23">
        <f t="shared" si="127"/>
        <v>753795450.44000006</v>
      </c>
      <c r="K176" s="23">
        <f t="shared" si="127"/>
        <v>387411341.35000002</v>
      </c>
      <c r="L176" s="23">
        <f t="shared" si="127"/>
        <v>54772277.569999985</v>
      </c>
      <c r="M176" s="23">
        <f t="shared" si="127"/>
        <v>2347127065.0999994</v>
      </c>
      <c r="N176" s="23">
        <f t="shared" si="127"/>
        <v>0</v>
      </c>
      <c r="O176" s="23">
        <f t="shared" si="127"/>
        <v>3759073.47</v>
      </c>
      <c r="P176" s="23">
        <f t="shared" si="127"/>
        <v>2493139.66</v>
      </c>
      <c r="Q176" s="23">
        <f t="shared" si="127"/>
        <v>226271.97</v>
      </c>
      <c r="R176" s="23">
        <f t="shared" si="127"/>
        <v>148407.22</v>
      </c>
      <c r="S176" s="23">
        <f t="shared" si="127"/>
        <v>420145.99</v>
      </c>
      <c r="T176" s="23">
        <f t="shared" si="127"/>
        <v>-191603.09000000003</v>
      </c>
      <c r="U176" s="23">
        <f t="shared" si="127"/>
        <v>157228</v>
      </c>
      <c r="V176" s="23">
        <f t="shared" si="127"/>
        <v>0</v>
      </c>
      <c r="W176" s="23">
        <f t="shared" si="127"/>
        <v>98118.86</v>
      </c>
      <c r="X176" s="23">
        <f t="shared" si="127"/>
        <v>1209500.6099999999</v>
      </c>
      <c r="Y176" s="23">
        <f t="shared" si="127"/>
        <v>510866.66000000003</v>
      </c>
      <c r="Z176" s="23">
        <f t="shared" si="127"/>
        <v>2355958214.4499984</v>
      </c>
      <c r="AA176" s="23">
        <f t="shared" si="127"/>
        <v>5890762.2400012584</v>
      </c>
      <c r="AB176" s="24">
        <f t="shared" si="124"/>
        <v>0.99750586836917188</v>
      </c>
      <c r="AC176" s="26"/>
      <c r="AD176" s="86"/>
      <c r="AE176" s="85"/>
      <c r="AF176" s="85"/>
      <c r="AG176" s="85"/>
      <c r="AH176" s="85"/>
      <c r="AI176" s="85"/>
    </row>
    <row r="177" spans="1:35" s="18" customFormat="1" ht="15" customHeight="1" x14ac:dyDescent="0.25">
      <c r="A177" s="31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7"/>
      <c r="AD177" s="87">
        <f>'[1]sum-co'!B64+'[1]CMFothers-CONT-FO'!DX565</f>
        <v>2361848976.6900001</v>
      </c>
      <c r="AE177" s="85"/>
      <c r="AF177" s="85"/>
      <c r="AG177" s="85"/>
      <c r="AH177" s="85"/>
      <c r="AI177" s="85"/>
    </row>
    <row r="178" spans="1:35" s="18" customFormat="1" ht="15" hidden="1" customHeight="1" x14ac:dyDescent="0.25">
      <c r="A178" s="29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7"/>
      <c r="AD178" s="85"/>
      <c r="AE178" s="85"/>
      <c r="AF178" s="85"/>
      <c r="AG178" s="85"/>
      <c r="AH178" s="85"/>
      <c r="AI178" s="85"/>
    </row>
    <row r="179" spans="1:35" s="18" customFormat="1" ht="15" hidden="1" customHeight="1" x14ac:dyDescent="0.25">
      <c r="A179" s="32" t="s">
        <v>50</v>
      </c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7"/>
      <c r="AD179" s="85"/>
      <c r="AE179" s="85"/>
      <c r="AF179" s="85"/>
      <c r="AG179" s="85"/>
      <c r="AH179" s="85"/>
      <c r="AI179" s="85"/>
    </row>
    <row r="180" spans="1:35" s="18" customFormat="1" ht="18" hidden="1" customHeight="1" x14ac:dyDescent="0.2">
      <c r="A180" s="33" t="s">
        <v>37</v>
      </c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>
        <f>B180-Z180</f>
        <v>0</v>
      </c>
      <c r="AB180" s="21" t="e">
        <f>Z180/B180</f>
        <v>#DIV/0!</v>
      </c>
      <c r="AC180" s="17"/>
      <c r="AD180" s="85"/>
      <c r="AE180" s="85"/>
      <c r="AF180" s="85"/>
      <c r="AG180" s="85"/>
      <c r="AH180" s="85"/>
      <c r="AI180" s="85"/>
    </row>
    <row r="181" spans="1:35" s="18" customFormat="1" ht="18" hidden="1" customHeight="1" x14ac:dyDescent="0.2">
      <c r="A181" s="33" t="s">
        <v>38</v>
      </c>
      <c r="B181" s="17">
        <f>[1]consoCONT!E3715</f>
        <v>2360190975.8899999</v>
      </c>
      <c r="C181" s="16">
        <f>[1]consoCONT!F3715</f>
        <v>10020118</v>
      </c>
      <c r="D181" s="16">
        <f>[1]consoCONT!G3715</f>
        <v>-1450667288.4300001</v>
      </c>
      <c r="E181" s="16">
        <f>[1]consoCONT!H3715</f>
        <v>133390087.63</v>
      </c>
      <c r="F181" s="16">
        <f>[1]consoCONT!I3715</f>
        <v>202514591.61000001</v>
      </c>
      <c r="G181" s="16">
        <f>[1]consoCONT!J3715</f>
        <v>85933607.390000001</v>
      </c>
      <c r="H181" s="16">
        <f>[1]consoCONT!K3715</f>
        <v>28515165.749999989</v>
      </c>
      <c r="I181" s="16">
        <f>[1]consoCONT!L3715</f>
        <v>127253872.5</v>
      </c>
      <c r="J181" s="16">
        <f>[1]consoCONT!M3715</f>
        <v>201774756.43000004</v>
      </c>
      <c r="K181" s="16">
        <f>[1]consoCONT!N3715</f>
        <v>86116710.480000004</v>
      </c>
      <c r="L181" s="16">
        <f>[1]consoCONT!O3715</f>
        <v>26824779.619999994</v>
      </c>
      <c r="M181" s="16">
        <f>[1]consoCONT!P3715</f>
        <v>441970119.03000009</v>
      </c>
      <c r="N181" s="16">
        <f>[1]consoCONT!Q3715</f>
        <v>0</v>
      </c>
      <c r="O181" s="16">
        <f>[1]consoCONT!R3715</f>
        <v>3699073.47</v>
      </c>
      <c r="P181" s="16">
        <f>[1]consoCONT!S3715</f>
        <v>2437141.66</v>
      </c>
      <c r="Q181" s="16">
        <f>[1]consoCONT!T3715</f>
        <v>226271.97</v>
      </c>
      <c r="R181" s="16">
        <f>[1]consoCONT!U3715</f>
        <v>148407.22</v>
      </c>
      <c r="S181" s="16">
        <f>[1]consoCONT!V3715</f>
        <v>365155.99</v>
      </c>
      <c r="T181" s="16">
        <f>[1]consoCONT!W3715</f>
        <v>-191603.09000000003</v>
      </c>
      <c r="U181" s="16">
        <f>[1]consoCONT!X3715</f>
        <v>8500</v>
      </c>
      <c r="V181" s="16">
        <f>[1]consoCONT!Y3715</f>
        <v>0</v>
      </c>
      <c r="W181" s="16">
        <f>[1]consoCONT!Z3715</f>
        <v>98118.86</v>
      </c>
      <c r="X181" s="16">
        <f>[1]consoCONT!AA3715</f>
        <v>1209500.6099999999</v>
      </c>
      <c r="Y181" s="16">
        <f>[1]consoCONT!AB3715</f>
        <v>382766.66000000003</v>
      </c>
      <c r="Z181" s="16"/>
      <c r="AA181" s="16">
        <f t="shared" ref="AA181:AA183" si="128">B181-Z181</f>
        <v>2360190975.8899999</v>
      </c>
      <c r="AB181" s="21">
        <f t="shared" ref="AB181" si="129">Z181/B181</f>
        <v>0</v>
      </c>
      <c r="AC181" s="17"/>
      <c r="AD181" s="85"/>
      <c r="AE181" s="85"/>
      <c r="AF181" s="85"/>
      <c r="AG181" s="85"/>
      <c r="AH181" s="85"/>
      <c r="AI181" s="85"/>
    </row>
    <row r="182" spans="1:35" s="18" customFormat="1" ht="18" hidden="1" customHeight="1" x14ac:dyDescent="0.2">
      <c r="A182" s="33" t="s">
        <v>39</v>
      </c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>
        <f t="shared" si="128"/>
        <v>0</v>
      </c>
      <c r="AB182" s="21"/>
      <c r="AC182" s="17"/>
      <c r="AD182" s="85"/>
      <c r="AE182" s="85"/>
      <c r="AF182" s="85"/>
      <c r="AG182" s="85"/>
      <c r="AH182" s="85"/>
      <c r="AI182" s="85"/>
    </row>
    <row r="183" spans="1:35" s="18" customFormat="1" ht="18" hidden="1" customHeight="1" x14ac:dyDescent="0.2">
      <c r="A183" s="33" t="s">
        <v>40</v>
      </c>
      <c r="B183" s="17">
        <f>[1]consoCONT!E3750</f>
        <v>1658000.8</v>
      </c>
      <c r="C183" s="16">
        <f>[1]consoCONT!F3750</f>
        <v>532746.71</v>
      </c>
      <c r="D183" s="16">
        <f>[1]consoCONT!G3750</f>
        <v>0</v>
      </c>
      <c r="E183" s="16">
        <f>[1]consoCONT!H3750</f>
        <v>115998</v>
      </c>
      <c r="F183" s="16">
        <f>[1]consoCONT!I3750</f>
        <v>54990</v>
      </c>
      <c r="G183" s="16">
        <f>[1]consoCONT!J3750</f>
        <v>148728</v>
      </c>
      <c r="H183" s="16">
        <f>[1]consoCONT!K3750</f>
        <v>128100</v>
      </c>
      <c r="I183" s="16">
        <f>[1]consoCONT!L3750</f>
        <v>0</v>
      </c>
      <c r="J183" s="16">
        <f>[1]consoCONT!M3750</f>
        <v>0</v>
      </c>
      <c r="K183" s="16">
        <f>[1]consoCONT!N3750</f>
        <v>0</v>
      </c>
      <c r="L183" s="16">
        <f>[1]consoCONT!O3750</f>
        <v>0</v>
      </c>
      <c r="M183" s="16">
        <f>[1]consoCONT!P3750</f>
        <v>0</v>
      </c>
      <c r="N183" s="16">
        <f>[1]consoCONT!Q3750</f>
        <v>0</v>
      </c>
      <c r="O183" s="16">
        <f>[1]consoCONT!R3750</f>
        <v>60000</v>
      </c>
      <c r="P183" s="16">
        <f>[1]consoCONT!S3750</f>
        <v>55998</v>
      </c>
      <c r="Q183" s="16">
        <f>[1]consoCONT!T3750</f>
        <v>0</v>
      </c>
      <c r="R183" s="16">
        <f>[1]consoCONT!U3750</f>
        <v>0</v>
      </c>
      <c r="S183" s="16">
        <f>[1]consoCONT!V3750</f>
        <v>54990</v>
      </c>
      <c r="T183" s="16">
        <f>[1]consoCONT!W3750</f>
        <v>0</v>
      </c>
      <c r="U183" s="16">
        <f>[1]consoCONT!X3750</f>
        <v>148728</v>
      </c>
      <c r="V183" s="16">
        <f>[1]consoCONT!Y3750</f>
        <v>0</v>
      </c>
      <c r="W183" s="16">
        <f>[1]consoCONT!Z3750</f>
        <v>0</v>
      </c>
      <c r="X183" s="16">
        <f>[1]consoCONT!AA3750</f>
        <v>0</v>
      </c>
      <c r="Y183" s="16">
        <f>[1]consoCONT!AB3750</f>
        <v>128100</v>
      </c>
      <c r="Z183" s="16"/>
      <c r="AA183" s="16">
        <f t="shared" si="128"/>
        <v>1658000.8</v>
      </c>
      <c r="AB183" s="21"/>
      <c r="AC183" s="17"/>
      <c r="AD183" s="85"/>
      <c r="AE183" s="85"/>
      <c r="AF183" s="85"/>
      <c r="AG183" s="85"/>
      <c r="AH183" s="85"/>
      <c r="AI183" s="85"/>
    </row>
    <row r="184" spans="1:35" s="18" customFormat="1" ht="18" hidden="1" customHeight="1" x14ac:dyDescent="0.25">
      <c r="A184" s="34" t="s">
        <v>41</v>
      </c>
      <c r="B184" s="35">
        <f>SUM(B180:B183)</f>
        <v>2361848976.6900001</v>
      </c>
      <c r="C184" s="23">
        <f t="shared" ref="C184:Y184" si="130">SUM(C180:C183)</f>
        <v>10552864.710000001</v>
      </c>
      <c r="D184" s="23">
        <f t="shared" si="130"/>
        <v>-1450667288.4300001</v>
      </c>
      <c r="E184" s="23">
        <f t="shared" si="130"/>
        <v>133506085.63</v>
      </c>
      <c r="F184" s="23">
        <f t="shared" si="130"/>
        <v>202569581.61000001</v>
      </c>
      <c r="G184" s="23">
        <f t="shared" si="130"/>
        <v>86082335.390000001</v>
      </c>
      <c r="H184" s="23">
        <f t="shared" si="130"/>
        <v>28643265.749999989</v>
      </c>
      <c r="I184" s="23">
        <f t="shared" si="130"/>
        <v>127253872.5</v>
      </c>
      <c r="J184" s="23">
        <f t="shared" si="130"/>
        <v>201774756.43000004</v>
      </c>
      <c r="K184" s="23">
        <f t="shared" si="130"/>
        <v>86116710.480000004</v>
      </c>
      <c r="L184" s="23">
        <f t="shared" si="130"/>
        <v>26824779.619999994</v>
      </c>
      <c r="M184" s="23">
        <f t="shared" si="130"/>
        <v>441970119.03000009</v>
      </c>
      <c r="N184" s="23">
        <f t="shared" si="130"/>
        <v>0</v>
      </c>
      <c r="O184" s="23">
        <f t="shared" si="130"/>
        <v>3759073.47</v>
      </c>
      <c r="P184" s="23">
        <f t="shared" si="130"/>
        <v>2493139.66</v>
      </c>
      <c r="Q184" s="23">
        <f t="shared" si="130"/>
        <v>226271.97</v>
      </c>
      <c r="R184" s="23">
        <f t="shared" si="130"/>
        <v>148407.22</v>
      </c>
      <c r="S184" s="23">
        <f t="shared" si="130"/>
        <v>420145.99</v>
      </c>
      <c r="T184" s="23">
        <f t="shared" si="130"/>
        <v>-191603.09000000003</v>
      </c>
      <c r="U184" s="23">
        <f t="shared" si="130"/>
        <v>157228</v>
      </c>
      <c r="V184" s="23">
        <f t="shared" si="130"/>
        <v>0</v>
      </c>
      <c r="W184" s="23">
        <f t="shared" si="130"/>
        <v>98118.86</v>
      </c>
      <c r="X184" s="23">
        <f t="shared" si="130"/>
        <v>1209500.6099999999</v>
      </c>
      <c r="Y184" s="23">
        <f t="shared" si="130"/>
        <v>510866.66000000003</v>
      </c>
      <c r="Z184" s="23"/>
      <c r="AA184" s="23">
        <f t="shared" ref="AA184" si="131">SUM(AA180:AA183)</f>
        <v>2361848976.6900001</v>
      </c>
      <c r="AB184" s="24">
        <f t="shared" ref="AB184:AB186" si="132">Z184/B184</f>
        <v>0</v>
      </c>
      <c r="AC184" s="17"/>
      <c r="AD184" s="85"/>
      <c r="AE184" s="85"/>
      <c r="AF184" s="85"/>
      <c r="AG184" s="85"/>
      <c r="AH184" s="85"/>
      <c r="AI184" s="85"/>
    </row>
    <row r="185" spans="1:35" s="18" customFormat="1" ht="18" hidden="1" customHeight="1" x14ac:dyDescent="0.25">
      <c r="A185" s="36" t="s">
        <v>42</v>
      </c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>
        <f t="shared" ref="AA185" si="133">B185-Z185</f>
        <v>0</v>
      </c>
      <c r="AB185" s="21" t="e">
        <f t="shared" si="132"/>
        <v>#DIV/0!</v>
      </c>
      <c r="AC185" s="17"/>
      <c r="AD185" s="85"/>
      <c r="AE185" s="85"/>
      <c r="AF185" s="85"/>
      <c r="AG185" s="85"/>
      <c r="AH185" s="85"/>
      <c r="AI185" s="85"/>
    </row>
    <row r="186" spans="1:35" s="18" customFormat="1" ht="18" hidden="1" customHeight="1" x14ac:dyDescent="0.25">
      <c r="A186" s="34" t="s">
        <v>43</v>
      </c>
      <c r="B186" s="35">
        <f>B185+B184</f>
        <v>2361848976.6900001</v>
      </c>
      <c r="C186" s="23">
        <f t="shared" ref="C186:Y186" si="134">C185+C184</f>
        <v>10552864.710000001</v>
      </c>
      <c r="D186" s="23">
        <f t="shared" si="134"/>
        <v>-1450667288.4300001</v>
      </c>
      <c r="E186" s="23">
        <f t="shared" si="134"/>
        <v>133506085.63</v>
      </c>
      <c r="F186" s="23">
        <f t="shared" si="134"/>
        <v>202569581.61000001</v>
      </c>
      <c r="G186" s="23">
        <f t="shared" si="134"/>
        <v>86082335.390000001</v>
      </c>
      <c r="H186" s="23">
        <f t="shared" si="134"/>
        <v>28643265.749999989</v>
      </c>
      <c r="I186" s="23">
        <f t="shared" si="134"/>
        <v>127253872.5</v>
      </c>
      <c r="J186" s="23">
        <f t="shared" si="134"/>
        <v>201774756.43000004</v>
      </c>
      <c r="K186" s="23">
        <f t="shared" si="134"/>
        <v>86116710.480000004</v>
      </c>
      <c r="L186" s="23">
        <f t="shared" si="134"/>
        <v>26824779.619999994</v>
      </c>
      <c r="M186" s="23">
        <f t="shared" si="134"/>
        <v>441970119.03000009</v>
      </c>
      <c r="N186" s="23">
        <f t="shared" si="134"/>
        <v>0</v>
      </c>
      <c r="O186" s="23">
        <f t="shared" si="134"/>
        <v>3759073.47</v>
      </c>
      <c r="P186" s="23">
        <f t="shared" si="134"/>
        <v>2493139.66</v>
      </c>
      <c r="Q186" s="23">
        <f t="shared" si="134"/>
        <v>226271.97</v>
      </c>
      <c r="R186" s="23">
        <f t="shared" si="134"/>
        <v>148407.22</v>
      </c>
      <c r="S186" s="23">
        <f t="shared" si="134"/>
        <v>420145.99</v>
      </c>
      <c r="T186" s="23">
        <f t="shared" si="134"/>
        <v>-191603.09000000003</v>
      </c>
      <c r="U186" s="23">
        <f t="shared" si="134"/>
        <v>157228</v>
      </c>
      <c r="V186" s="23">
        <f t="shared" si="134"/>
        <v>0</v>
      </c>
      <c r="W186" s="23">
        <f t="shared" si="134"/>
        <v>98118.86</v>
      </c>
      <c r="X186" s="23">
        <f t="shared" si="134"/>
        <v>1209500.6099999999</v>
      </c>
      <c r="Y186" s="23">
        <f t="shared" si="134"/>
        <v>510866.66000000003</v>
      </c>
      <c r="Z186" s="23"/>
      <c r="AA186" s="23">
        <f t="shared" ref="AA186" si="135">AA185+AA184</f>
        <v>2361848976.6900001</v>
      </c>
      <c r="AB186" s="24">
        <f t="shared" si="132"/>
        <v>0</v>
      </c>
      <c r="AC186" s="26"/>
      <c r="AD186" s="85"/>
      <c r="AE186" s="85"/>
      <c r="AF186" s="85"/>
      <c r="AG186" s="85"/>
      <c r="AH186" s="85"/>
      <c r="AI186" s="85"/>
    </row>
    <row r="187" spans="1:35" s="18" customFormat="1" ht="15" hidden="1" customHeight="1" x14ac:dyDescent="0.25">
      <c r="A187" s="29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7"/>
      <c r="AD187" s="85"/>
      <c r="AE187" s="85"/>
      <c r="AF187" s="85"/>
      <c r="AG187" s="85"/>
      <c r="AH187" s="85"/>
      <c r="AI187" s="85"/>
    </row>
    <row r="188" spans="1:35" s="18" customFormat="1" ht="15" hidden="1" customHeight="1" x14ac:dyDescent="0.25">
      <c r="A188" s="29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7"/>
      <c r="AD188" s="85"/>
      <c r="AE188" s="85"/>
      <c r="AF188" s="85"/>
      <c r="AG188" s="85"/>
      <c r="AH188" s="85"/>
      <c r="AI188" s="85"/>
    </row>
    <row r="189" spans="1:35" s="18" customFormat="1" ht="15" hidden="1" customHeight="1" x14ac:dyDescent="0.25">
      <c r="A189" s="32" t="s">
        <v>51</v>
      </c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7"/>
      <c r="AD189" s="85"/>
      <c r="AE189" s="85"/>
      <c r="AF189" s="85"/>
      <c r="AG189" s="85"/>
      <c r="AH189" s="85"/>
      <c r="AI189" s="85"/>
    </row>
    <row r="190" spans="1:35" s="18" customFormat="1" ht="18" hidden="1" customHeight="1" x14ac:dyDescent="0.2">
      <c r="A190" s="33" t="s">
        <v>37</v>
      </c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>
        <f>B190-Z190</f>
        <v>0</v>
      </c>
      <c r="AB190" s="21" t="e">
        <f>Z190/B190</f>
        <v>#DIV/0!</v>
      </c>
      <c r="AC190" s="17"/>
      <c r="AD190" s="85"/>
      <c r="AE190" s="85"/>
      <c r="AF190" s="85"/>
      <c r="AG190" s="85"/>
      <c r="AH190" s="85"/>
      <c r="AI190" s="85"/>
    </row>
    <row r="191" spans="1:35" s="18" customFormat="1" ht="18" hidden="1" customHeight="1" x14ac:dyDescent="0.2">
      <c r="A191" s="33" t="s">
        <v>38</v>
      </c>
      <c r="B191" s="17">
        <f>[1]consoCONT!E3902</f>
        <v>0</v>
      </c>
      <c r="C191" s="16">
        <f>[1]consoCONT!F3902</f>
        <v>0</v>
      </c>
      <c r="D191" s="16">
        <f>[1]consoCONT!G3902</f>
        <v>0</v>
      </c>
      <c r="E191" s="16">
        <f>[1]consoCONT!H3902</f>
        <v>617386200.39999998</v>
      </c>
      <c r="F191" s="16">
        <f>[1]consoCONT!I3902</f>
        <v>161451500.86000004</v>
      </c>
      <c r="G191" s="16">
        <f>[1]consoCONT!J3902</f>
        <v>110094092.88000001</v>
      </c>
      <c r="H191" s="16">
        <f>[1]consoCONT!K3902</f>
        <v>22537829.959999993</v>
      </c>
      <c r="I191" s="16">
        <f>[1]consoCONT!L3902</f>
        <v>617386200.39999998</v>
      </c>
      <c r="J191" s="16">
        <f>[1]consoCONT!M3902</f>
        <v>161451500.86000004</v>
      </c>
      <c r="K191" s="16">
        <f>[1]consoCONT!N3902</f>
        <v>110094092.88000001</v>
      </c>
      <c r="L191" s="16">
        <f>[1]consoCONT!O3902</f>
        <v>22537829.959999993</v>
      </c>
      <c r="M191" s="16">
        <f>[1]consoCONT!P3902</f>
        <v>911469624.09999979</v>
      </c>
      <c r="N191" s="16">
        <f>[1]consoCONT!Q3902</f>
        <v>0</v>
      </c>
      <c r="O191" s="16">
        <f>[1]consoCONT!R3902</f>
        <v>0</v>
      </c>
      <c r="P191" s="16">
        <f>[1]consoCONT!S3902</f>
        <v>0</v>
      </c>
      <c r="Q191" s="16">
        <f>[1]consoCONT!T3902</f>
        <v>0</v>
      </c>
      <c r="R191" s="16">
        <f>[1]consoCONT!U3902</f>
        <v>0</v>
      </c>
      <c r="S191" s="16">
        <f>[1]consoCONT!V3902</f>
        <v>0</v>
      </c>
      <c r="T191" s="16">
        <f>[1]consoCONT!W3902</f>
        <v>0</v>
      </c>
      <c r="U191" s="16">
        <f>[1]consoCONT!X3902</f>
        <v>0</v>
      </c>
      <c r="V191" s="16">
        <f>[1]consoCONT!Y3902</f>
        <v>0</v>
      </c>
      <c r="W191" s="16">
        <f>[1]consoCONT!Z3902</f>
        <v>0</v>
      </c>
      <c r="X191" s="16">
        <f>[1]consoCONT!AA3902</f>
        <v>0</v>
      </c>
      <c r="Y191" s="16">
        <f>[1]consoCONT!AB3902</f>
        <v>0</v>
      </c>
      <c r="Z191" s="16"/>
      <c r="AA191" s="16">
        <f t="shared" ref="AA191:AA193" si="136">B191-Z191</f>
        <v>0</v>
      </c>
      <c r="AB191" s="21" t="e">
        <f t="shared" ref="AB191" si="137">Z191/B191</f>
        <v>#DIV/0!</v>
      </c>
      <c r="AC191" s="17"/>
      <c r="AD191" s="85"/>
      <c r="AE191" s="85"/>
      <c r="AF191" s="85"/>
      <c r="AG191" s="85"/>
      <c r="AH191" s="85"/>
      <c r="AI191" s="85"/>
    </row>
    <row r="192" spans="1:35" s="18" customFormat="1" ht="18" hidden="1" customHeight="1" x14ac:dyDescent="0.2">
      <c r="A192" s="33" t="s">
        <v>39</v>
      </c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>
        <f t="shared" si="136"/>
        <v>0</v>
      </c>
      <c r="AB192" s="21"/>
      <c r="AC192" s="17"/>
      <c r="AD192" s="85"/>
      <c r="AE192" s="85"/>
      <c r="AF192" s="85"/>
      <c r="AG192" s="85"/>
      <c r="AH192" s="85"/>
      <c r="AI192" s="85"/>
    </row>
    <row r="193" spans="1:35" s="18" customFormat="1" ht="18" hidden="1" customHeight="1" x14ac:dyDescent="0.2">
      <c r="A193" s="33" t="s">
        <v>40</v>
      </c>
      <c r="B193" s="17">
        <f>[1]consoCONT!E3937</f>
        <v>0</v>
      </c>
      <c r="C193" s="16">
        <f>[1]consoCONT!F3937</f>
        <v>0</v>
      </c>
      <c r="D193" s="16">
        <f>[1]consoCONT!G3937</f>
        <v>0</v>
      </c>
      <c r="E193" s="16">
        <f>[1]consoCONT!H3937</f>
        <v>740726.03</v>
      </c>
      <c r="F193" s="16">
        <f>[1]consoCONT!I3937</f>
        <v>24992.06</v>
      </c>
      <c r="G193" s="16">
        <f>[1]consoCONT!J3937</f>
        <v>0</v>
      </c>
      <c r="H193" s="16">
        <f>[1]consoCONT!K3937</f>
        <v>39982</v>
      </c>
      <c r="I193" s="16">
        <f>[1]consoCONT!L3937</f>
        <v>740726.03</v>
      </c>
      <c r="J193" s="16">
        <f>[1]consoCONT!M3937</f>
        <v>24992.06</v>
      </c>
      <c r="K193" s="16">
        <f>[1]consoCONT!N3937</f>
        <v>0</v>
      </c>
      <c r="L193" s="16">
        <f>[1]consoCONT!O3937</f>
        <v>39982</v>
      </c>
      <c r="M193" s="16">
        <f>[1]consoCONT!P3937</f>
        <v>805700.09000000008</v>
      </c>
      <c r="N193" s="16">
        <f>[1]consoCONT!Q3937</f>
        <v>0</v>
      </c>
      <c r="O193" s="16">
        <f>[1]consoCONT!R3937</f>
        <v>0</v>
      </c>
      <c r="P193" s="16">
        <f>[1]consoCONT!S3937</f>
        <v>0</v>
      </c>
      <c r="Q193" s="16">
        <f>[1]consoCONT!T3937</f>
        <v>0</v>
      </c>
      <c r="R193" s="16">
        <f>[1]consoCONT!U3937</f>
        <v>0</v>
      </c>
      <c r="S193" s="16">
        <f>[1]consoCONT!V3937</f>
        <v>0</v>
      </c>
      <c r="T193" s="16">
        <f>[1]consoCONT!W3937</f>
        <v>0</v>
      </c>
      <c r="U193" s="16">
        <f>[1]consoCONT!X3937</f>
        <v>0</v>
      </c>
      <c r="V193" s="16">
        <f>[1]consoCONT!Y3937</f>
        <v>0</v>
      </c>
      <c r="W193" s="16">
        <f>[1]consoCONT!Z3937</f>
        <v>0</v>
      </c>
      <c r="X193" s="16">
        <f>[1]consoCONT!AA3937</f>
        <v>0</v>
      </c>
      <c r="Y193" s="16">
        <f>[1]consoCONT!AB3937</f>
        <v>0</v>
      </c>
      <c r="Z193" s="16"/>
      <c r="AA193" s="16">
        <f t="shared" si="136"/>
        <v>0</v>
      </c>
      <c r="AB193" s="21"/>
      <c r="AC193" s="17"/>
      <c r="AD193" s="85"/>
      <c r="AE193" s="85"/>
      <c r="AF193" s="85"/>
      <c r="AG193" s="85"/>
      <c r="AH193" s="85"/>
      <c r="AI193" s="85"/>
    </row>
    <row r="194" spans="1:35" s="18" customFormat="1" ht="18" hidden="1" customHeight="1" x14ac:dyDescent="0.25">
      <c r="A194" s="34" t="s">
        <v>41</v>
      </c>
      <c r="B194" s="35">
        <f>SUM(B190:B193)</f>
        <v>0</v>
      </c>
      <c r="C194" s="23">
        <f t="shared" ref="C194:Y194" si="138">SUM(C190:C193)</f>
        <v>0</v>
      </c>
      <c r="D194" s="23">
        <f t="shared" si="138"/>
        <v>0</v>
      </c>
      <c r="E194" s="23">
        <f t="shared" si="138"/>
        <v>618126926.42999995</v>
      </c>
      <c r="F194" s="23">
        <f t="shared" si="138"/>
        <v>161476492.92000005</v>
      </c>
      <c r="G194" s="23">
        <f t="shared" si="138"/>
        <v>110094092.88000001</v>
      </c>
      <c r="H194" s="23">
        <f t="shared" si="138"/>
        <v>22577811.959999993</v>
      </c>
      <c r="I194" s="23">
        <f t="shared" si="138"/>
        <v>618126926.42999995</v>
      </c>
      <c r="J194" s="23">
        <f t="shared" si="138"/>
        <v>161476492.92000005</v>
      </c>
      <c r="K194" s="23">
        <f t="shared" si="138"/>
        <v>110094092.88000001</v>
      </c>
      <c r="L194" s="23">
        <f t="shared" si="138"/>
        <v>22577811.959999993</v>
      </c>
      <c r="M194" s="23">
        <f t="shared" si="138"/>
        <v>912275324.18999982</v>
      </c>
      <c r="N194" s="23">
        <f t="shared" si="138"/>
        <v>0</v>
      </c>
      <c r="O194" s="23">
        <f t="shared" si="138"/>
        <v>0</v>
      </c>
      <c r="P194" s="23">
        <f t="shared" si="138"/>
        <v>0</v>
      </c>
      <c r="Q194" s="23">
        <f t="shared" si="138"/>
        <v>0</v>
      </c>
      <c r="R194" s="23">
        <f t="shared" si="138"/>
        <v>0</v>
      </c>
      <c r="S194" s="23">
        <f t="shared" si="138"/>
        <v>0</v>
      </c>
      <c r="T194" s="23">
        <f t="shared" si="138"/>
        <v>0</v>
      </c>
      <c r="U194" s="23">
        <f t="shared" si="138"/>
        <v>0</v>
      </c>
      <c r="V194" s="23">
        <f t="shared" si="138"/>
        <v>0</v>
      </c>
      <c r="W194" s="23">
        <f t="shared" si="138"/>
        <v>0</v>
      </c>
      <c r="X194" s="23">
        <f t="shared" si="138"/>
        <v>0</v>
      </c>
      <c r="Y194" s="23">
        <f t="shared" si="138"/>
        <v>0</v>
      </c>
      <c r="Z194" s="23"/>
      <c r="AA194" s="23">
        <f t="shared" ref="AA194" si="139">SUM(AA190:AA193)</f>
        <v>0</v>
      </c>
      <c r="AB194" s="24" t="e">
        <f t="shared" ref="AB194:AB196" si="140">Z194/B194</f>
        <v>#DIV/0!</v>
      </c>
      <c r="AC194" s="17"/>
      <c r="AD194" s="85"/>
      <c r="AE194" s="85"/>
      <c r="AF194" s="85"/>
      <c r="AG194" s="85"/>
      <c r="AH194" s="85"/>
      <c r="AI194" s="85"/>
    </row>
    <row r="195" spans="1:35" s="18" customFormat="1" ht="18" hidden="1" customHeight="1" x14ac:dyDescent="0.25">
      <c r="A195" s="36" t="s">
        <v>42</v>
      </c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>
        <f t="shared" ref="AA195" si="141">B195-Z195</f>
        <v>0</v>
      </c>
      <c r="AB195" s="21" t="e">
        <f t="shared" si="140"/>
        <v>#DIV/0!</v>
      </c>
      <c r="AC195" s="17"/>
      <c r="AD195" s="85"/>
      <c r="AE195" s="85"/>
      <c r="AF195" s="85"/>
      <c r="AG195" s="85"/>
      <c r="AH195" s="85"/>
      <c r="AI195" s="85"/>
    </row>
    <row r="196" spans="1:35" s="18" customFormat="1" ht="18" hidden="1" customHeight="1" x14ac:dyDescent="0.25">
      <c r="A196" s="34" t="s">
        <v>43</v>
      </c>
      <c r="B196" s="35">
        <f>B195+B194</f>
        <v>0</v>
      </c>
      <c r="C196" s="23">
        <f t="shared" ref="C196:Y196" si="142">C195+C194</f>
        <v>0</v>
      </c>
      <c r="D196" s="23">
        <f t="shared" si="142"/>
        <v>0</v>
      </c>
      <c r="E196" s="23">
        <f t="shared" si="142"/>
        <v>618126926.42999995</v>
      </c>
      <c r="F196" s="23">
        <f t="shared" si="142"/>
        <v>161476492.92000005</v>
      </c>
      <c r="G196" s="23">
        <f t="shared" si="142"/>
        <v>110094092.88000001</v>
      </c>
      <c r="H196" s="23">
        <f t="shared" si="142"/>
        <v>22577811.959999993</v>
      </c>
      <c r="I196" s="23">
        <f t="shared" si="142"/>
        <v>618126926.42999995</v>
      </c>
      <c r="J196" s="23">
        <f t="shared" si="142"/>
        <v>161476492.92000005</v>
      </c>
      <c r="K196" s="23">
        <f t="shared" si="142"/>
        <v>110094092.88000001</v>
      </c>
      <c r="L196" s="23">
        <f t="shared" si="142"/>
        <v>22577811.959999993</v>
      </c>
      <c r="M196" s="23">
        <f t="shared" si="142"/>
        <v>912275324.18999982</v>
      </c>
      <c r="N196" s="23">
        <f t="shared" si="142"/>
        <v>0</v>
      </c>
      <c r="O196" s="23">
        <f t="shared" si="142"/>
        <v>0</v>
      </c>
      <c r="P196" s="23">
        <f t="shared" si="142"/>
        <v>0</v>
      </c>
      <c r="Q196" s="23">
        <f t="shared" si="142"/>
        <v>0</v>
      </c>
      <c r="R196" s="23">
        <f t="shared" si="142"/>
        <v>0</v>
      </c>
      <c r="S196" s="23">
        <f t="shared" si="142"/>
        <v>0</v>
      </c>
      <c r="T196" s="23">
        <f t="shared" si="142"/>
        <v>0</v>
      </c>
      <c r="U196" s="23">
        <f t="shared" si="142"/>
        <v>0</v>
      </c>
      <c r="V196" s="23">
        <f t="shared" si="142"/>
        <v>0</v>
      </c>
      <c r="W196" s="23">
        <f t="shared" si="142"/>
        <v>0</v>
      </c>
      <c r="X196" s="23">
        <f t="shared" si="142"/>
        <v>0</v>
      </c>
      <c r="Y196" s="23">
        <f t="shared" si="142"/>
        <v>0</v>
      </c>
      <c r="Z196" s="23"/>
      <c r="AA196" s="23">
        <f t="shared" ref="AA196" si="143">AA195+AA194</f>
        <v>0</v>
      </c>
      <c r="AB196" s="24" t="e">
        <f t="shared" si="140"/>
        <v>#DIV/0!</v>
      </c>
      <c r="AC196" s="26"/>
      <c r="AD196" s="85"/>
      <c r="AE196" s="85"/>
      <c r="AF196" s="85"/>
      <c r="AG196" s="85"/>
      <c r="AH196" s="85"/>
      <c r="AI196" s="85"/>
    </row>
    <row r="197" spans="1:35" s="18" customFormat="1" ht="15" hidden="1" customHeight="1" x14ac:dyDescent="0.25">
      <c r="A197" s="29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7"/>
      <c r="AD197" s="85"/>
      <c r="AE197" s="85"/>
      <c r="AF197" s="85"/>
      <c r="AG197" s="85"/>
      <c r="AH197" s="85"/>
      <c r="AI197" s="85"/>
    </row>
    <row r="198" spans="1:35" s="18" customFormat="1" ht="15" hidden="1" customHeight="1" x14ac:dyDescent="0.25">
      <c r="A198" s="29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7"/>
      <c r="AD198" s="85"/>
      <c r="AE198" s="85"/>
      <c r="AF198" s="85"/>
      <c r="AG198" s="85"/>
      <c r="AH198" s="85"/>
      <c r="AI198" s="85"/>
    </row>
    <row r="199" spans="1:35" s="18" customFormat="1" ht="15" hidden="1" customHeight="1" x14ac:dyDescent="0.25">
      <c r="A199" s="32" t="s">
        <v>52</v>
      </c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7"/>
      <c r="AD199" s="85"/>
      <c r="AE199" s="85"/>
      <c r="AF199" s="85"/>
      <c r="AG199" s="85"/>
      <c r="AH199" s="85"/>
      <c r="AI199" s="85"/>
    </row>
    <row r="200" spans="1:35" s="18" customFormat="1" ht="18" hidden="1" customHeight="1" x14ac:dyDescent="0.2">
      <c r="A200" s="33" t="s">
        <v>37</v>
      </c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>
        <f>B200-Z200</f>
        <v>0</v>
      </c>
      <c r="AB200" s="21" t="e">
        <f>Z200/B200</f>
        <v>#DIV/0!</v>
      </c>
      <c r="AC200" s="17"/>
      <c r="AD200" s="85"/>
      <c r="AE200" s="85"/>
      <c r="AF200" s="85"/>
      <c r="AG200" s="85"/>
      <c r="AH200" s="85"/>
      <c r="AI200" s="85"/>
    </row>
    <row r="201" spans="1:35" s="18" customFormat="1" ht="18" hidden="1" customHeight="1" x14ac:dyDescent="0.2">
      <c r="A201" s="33" t="s">
        <v>38</v>
      </c>
      <c r="B201" s="17">
        <f>[1]consoCONT!E4089</f>
        <v>0</v>
      </c>
      <c r="C201" s="16">
        <f>[1]consoCONT!F4089</f>
        <v>0</v>
      </c>
      <c r="D201" s="16">
        <f>[1]consoCONT!G4089</f>
        <v>0</v>
      </c>
      <c r="E201" s="16">
        <f>[1]consoCONT!H4089</f>
        <v>405621352.40999997</v>
      </c>
      <c r="F201" s="16">
        <f>[1]consoCONT!I4089</f>
        <v>390461545.09000003</v>
      </c>
      <c r="G201" s="16">
        <f>[1]consoCONT!J4089</f>
        <v>191200537.99000001</v>
      </c>
      <c r="H201" s="16">
        <f>[1]consoCONT!K4089</f>
        <v>5300642.9900000039</v>
      </c>
      <c r="I201" s="16">
        <f>[1]consoCONT!L4089</f>
        <v>405621352.40999997</v>
      </c>
      <c r="J201" s="16">
        <f>[1]consoCONT!M4089</f>
        <v>390461545.09000003</v>
      </c>
      <c r="K201" s="16">
        <f>[1]consoCONT!N4089</f>
        <v>191200537.99000001</v>
      </c>
      <c r="L201" s="16">
        <f>[1]consoCONT!O4089</f>
        <v>5300642.9900000039</v>
      </c>
      <c r="M201" s="16">
        <f>[1]consoCONT!P4089</f>
        <v>992584078.4799999</v>
      </c>
      <c r="N201" s="16">
        <f>[1]consoCONT!Q4089</f>
        <v>0</v>
      </c>
      <c r="O201" s="16">
        <f>[1]consoCONT!R4089</f>
        <v>0</v>
      </c>
      <c r="P201" s="16">
        <f>[1]consoCONT!S4089</f>
        <v>0</v>
      </c>
      <c r="Q201" s="16">
        <f>[1]consoCONT!T4089</f>
        <v>0</v>
      </c>
      <c r="R201" s="16">
        <f>[1]consoCONT!U4089</f>
        <v>0</v>
      </c>
      <c r="S201" s="16">
        <f>[1]consoCONT!V4089</f>
        <v>0</v>
      </c>
      <c r="T201" s="16">
        <f>[1]consoCONT!W4089</f>
        <v>0</v>
      </c>
      <c r="U201" s="16">
        <f>[1]consoCONT!X4089</f>
        <v>0</v>
      </c>
      <c r="V201" s="16">
        <f>[1]consoCONT!Y4089</f>
        <v>0</v>
      </c>
      <c r="W201" s="16">
        <f>[1]consoCONT!Z4089</f>
        <v>0</v>
      </c>
      <c r="X201" s="16">
        <f>[1]consoCONT!AA4089</f>
        <v>0</v>
      </c>
      <c r="Y201" s="16">
        <f>[1]consoCONT!AB4089</f>
        <v>0</v>
      </c>
      <c r="Z201" s="16"/>
      <c r="AA201" s="16">
        <f t="shared" ref="AA201:AA203" si="144">B201-Z201</f>
        <v>0</v>
      </c>
      <c r="AB201" s="21" t="e">
        <f t="shared" ref="AB201" si="145">Z201/B201</f>
        <v>#DIV/0!</v>
      </c>
      <c r="AC201" s="17"/>
      <c r="AD201" s="85"/>
      <c r="AE201" s="85"/>
      <c r="AF201" s="85"/>
      <c r="AG201" s="85"/>
      <c r="AH201" s="85"/>
      <c r="AI201" s="85"/>
    </row>
    <row r="202" spans="1:35" s="18" customFormat="1" ht="18" hidden="1" customHeight="1" x14ac:dyDescent="0.2">
      <c r="A202" s="33" t="s">
        <v>39</v>
      </c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>
        <f t="shared" si="144"/>
        <v>0</v>
      </c>
      <c r="AB202" s="21"/>
      <c r="AC202" s="17"/>
      <c r="AD202" s="85"/>
      <c r="AE202" s="85"/>
      <c r="AF202" s="85"/>
      <c r="AG202" s="85"/>
      <c r="AH202" s="85"/>
      <c r="AI202" s="85"/>
    </row>
    <row r="203" spans="1:35" s="18" customFormat="1" ht="18" hidden="1" customHeight="1" x14ac:dyDescent="0.2">
      <c r="A203" s="33" t="s">
        <v>40</v>
      </c>
      <c r="B203" s="17">
        <f>[1]consoCONT!E4124</f>
        <v>0</v>
      </c>
      <c r="C203" s="16">
        <f>[1]consoCONT!F4124</f>
        <v>0</v>
      </c>
      <c r="D203" s="16">
        <f>[1]consoCONT!G4124</f>
        <v>0</v>
      </c>
      <c r="E203" s="16">
        <f>[1]consoCONT!H4124</f>
        <v>145844.4</v>
      </c>
      <c r="F203" s="16">
        <f>[1]consoCONT!I4124</f>
        <v>82656</v>
      </c>
      <c r="G203" s="16">
        <f>[1]consoCONT!J4124</f>
        <v>0</v>
      </c>
      <c r="H203" s="16">
        <f>[1]consoCONT!K4124</f>
        <v>69043</v>
      </c>
      <c r="I203" s="16">
        <f>[1]consoCONT!L4124</f>
        <v>145844.4</v>
      </c>
      <c r="J203" s="16">
        <f>[1]consoCONT!M4124</f>
        <v>82656</v>
      </c>
      <c r="K203" s="16">
        <f>[1]consoCONT!N4124</f>
        <v>0</v>
      </c>
      <c r="L203" s="16">
        <f>[1]consoCONT!O4124</f>
        <v>69043</v>
      </c>
      <c r="M203" s="16">
        <f>[1]consoCONT!P4124</f>
        <v>297543.40000000002</v>
      </c>
      <c r="N203" s="16">
        <f>[1]consoCONT!Q4124</f>
        <v>0</v>
      </c>
      <c r="O203" s="16">
        <f>[1]consoCONT!R4124</f>
        <v>0</v>
      </c>
      <c r="P203" s="16">
        <f>[1]consoCONT!S4124</f>
        <v>0</v>
      </c>
      <c r="Q203" s="16">
        <f>[1]consoCONT!T4124</f>
        <v>0</v>
      </c>
      <c r="R203" s="16">
        <f>[1]consoCONT!U4124</f>
        <v>0</v>
      </c>
      <c r="S203" s="16">
        <f>[1]consoCONT!V4124</f>
        <v>0</v>
      </c>
      <c r="T203" s="16">
        <f>[1]consoCONT!W4124</f>
        <v>0</v>
      </c>
      <c r="U203" s="16">
        <f>[1]consoCONT!X4124</f>
        <v>0</v>
      </c>
      <c r="V203" s="16">
        <f>[1]consoCONT!Y4124</f>
        <v>0</v>
      </c>
      <c r="W203" s="16">
        <f>[1]consoCONT!Z4124</f>
        <v>0</v>
      </c>
      <c r="X203" s="16">
        <f>[1]consoCONT!AA4124</f>
        <v>0</v>
      </c>
      <c r="Y203" s="16">
        <f>[1]consoCONT!AB4124</f>
        <v>0</v>
      </c>
      <c r="Z203" s="16"/>
      <c r="AA203" s="16">
        <f t="shared" si="144"/>
        <v>0</v>
      </c>
      <c r="AB203" s="21"/>
      <c r="AC203" s="17"/>
      <c r="AD203" s="85"/>
      <c r="AE203" s="85"/>
      <c r="AF203" s="85"/>
      <c r="AG203" s="85"/>
      <c r="AH203" s="85"/>
      <c r="AI203" s="85"/>
    </row>
    <row r="204" spans="1:35" s="18" customFormat="1" ht="18" hidden="1" customHeight="1" x14ac:dyDescent="0.25">
      <c r="A204" s="34" t="s">
        <v>41</v>
      </c>
      <c r="B204" s="35">
        <f>SUM(B200:B203)</f>
        <v>0</v>
      </c>
      <c r="C204" s="23">
        <f t="shared" ref="C204:Y204" si="146">SUM(C200:C203)</f>
        <v>0</v>
      </c>
      <c r="D204" s="23">
        <f t="shared" si="146"/>
        <v>0</v>
      </c>
      <c r="E204" s="23">
        <f t="shared" si="146"/>
        <v>405767196.80999994</v>
      </c>
      <c r="F204" s="23">
        <f t="shared" si="146"/>
        <v>390544201.09000003</v>
      </c>
      <c r="G204" s="23">
        <f t="shared" si="146"/>
        <v>191200537.99000001</v>
      </c>
      <c r="H204" s="23">
        <f t="shared" si="146"/>
        <v>5369685.9900000039</v>
      </c>
      <c r="I204" s="23">
        <f t="shared" si="146"/>
        <v>405767196.80999994</v>
      </c>
      <c r="J204" s="23">
        <f t="shared" si="146"/>
        <v>390544201.09000003</v>
      </c>
      <c r="K204" s="23">
        <f t="shared" si="146"/>
        <v>191200537.99000001</v>
      </c>
      <c r="L204" s="23">
        <f t="shared" si="146"/>
        <v>5369685.9900000039</v>
      </c>
      <c r="M204" s="23">
        <f t="shared" si="146"/>
        <v>992881621.87999988</v>
      </c>
      <c r="N204" s="23">
        <f t="shared" si="146"/>
        <v>0</v>
      </c>
      <c r="O204" s="23">
        <f t="shared" si="146"/>
        <v>0</v>
      </c>
      <c r="P204" s="23">
        <f t="shared" si="146"/>
        <v>0</v>
      </c>
      <c r="Q204" s="23">
        <f t="shared" si="146"/>
        <v>0</v>
      </c>
      <c r="R204" s="23">
        <f t="shared" si="146"/>
        <v>0</v>
      </c>
      <c r="S204" s="23">
        <f t="shared" si="146"/>
        <v>0</v>
      </c>
      <c r="T204" s="23">
        <f t="shared" si="146"/>
        <v>0</v>
      </c>
      <c r="U204" s="23">
        <f t="shared" si="146"/>
        <v>0</v>
      </c>
      <c r="V204" s="23">
        <f t="shared" si="146"/>
        <v>0</v>
      </c>
      <c r="W204" s="23">
        <f t="shared" si="146"/>
        <v>0</v>
      </c>
      <c r="X204" s="23">
        <f t="shared" si="146"/>
        <v>0</v>
      </c>
      <c r="Y204" s="23">
        <f t="shared" si="146"/>
        <v>0</v>
      </c>
      <c r="Z204" s="23"/>
      <c r="AA204" s="23">
        <f t="shared" ref="AA204" si="147">SUM(AA200:AA203)</f>
        <v>0</v>
      </c>
      <c r="AB204" s="24" t="e">
        <f t="shared" ref="AB204:AB206" si="148">Z204/B204</f>
        <v>#DIV/0!</v>
      </c>
      <c r="AC204" s="17"/>
      <c r="AD204" s="85"/>
      <c r="AE204" s="85"/>
      <c r="AF204" s="85"/>
      <c r="AG204" s="85"/>
      <c r="AH204" s="85"/>
      <c r="AI204" s="85"/>
    </row>
    <row r="205" spans="1:35" s="18" customFormat="1" ht="18" hidden="1" customHeight="1" x14ac:dyDescent="0.25">
      <c r="A205" s="36" t="s">
        <v>42</v>
      </c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>
        <f t="shared" ref="AA205" si="149">B205-Z205</f>
        <v>0</v>
      </c>
      <c r="AB205" s="21" t="e">
        <f t="shared" si="148"/>
        <v>#DIV/0!</v>
      </c>
      <c r="AC205" s="17"/>
      <c r="AD205" s="85"/>
      <c r="AE205" s="85"/>
      <c r="AF205" s="85"/>
      <c r="AG205" s="85"/>
      <c r="AH205" s="85"/>
      <c r="AI205" s="85"/>
    </row>
    <row r="206" spans="1:35" s="18" customFormat="1" ht="18" hidden="1" customHeight="1" x14ac:dyDescent="0.25">
      <c r="A206" s="34" t="s">
        <v>43</v>
      </c>
      <c r="B206" s="35">
        <f>B205+B204</f>
        <v>0</v>
      </c>
      <c r="C206" s="23">
        <f t="shared" ref="C206:Y206" si="150">C205+C204</f>
        <v>0</v>
      </c>
      <c r="D206" s="23">
        <f t="shared" si="150"/>
        <v>0</v>
      </c>
      <c r="E206" s="23">
        <f t="shared" si="150"/>
        <v>405767196.80999994</v>
      </c>
      <c r="F206" s="23">
        <f t="shared" si="150"/>
        <v>390544201.09000003</v>
      </c>
      <c r="G206" s="23">
        <f t="shared" si="150"/>
        <v>191200537.99000001</v>
      </c>
      <c r="H206" s="23">
        <f t="shared" si="150"/>
        <v>5369685.9900000039</v>
      </c>
      <c r="I206" s="23">
        <f t="shared" si="150"/>
        <v>405767196.80999994</v>
      </c>
      <c r="J206" s="23">
        <f t="shared" si="150"/>
        <v>390544201.09000003</v>
      </c>
      <c r="K206" s="23">
        <f t="shared" si="150"/>
        <v>191200537.99000001</v>
      </c>
      <c r="L206" s="23">
        <f t="shared" si="150"/>
        <v>5369685.9900000039</v>
      </c>
      <c r="M206" s="23">
        <f t="shared" si="150"/>
        <v>992881621.87999988</v>
      </c>
      <c r="N206" s="23">
        <f t="shared" si="150"/>
        <v>0</v>
      </c>
      <c r="O206" s="23">
        <f t="shared" si="150"/>
        <v>0</v>
      </c>
      <c r="P206" s="23">
        <f t="shared" si="150"/>
        <v>0</v>
      </c>
      <c r="Q206" s="23">
        <f t="shared" si="150"/>
        <v>0</v>
      </c>
      <c r="R206" s="23">
        <f t="shared" si="150"/>
        <v>0</v>
      </c>
      <c r="S206" s="23">
        <f t="shared" si="150"/>
        <v>0</v>
      </c>
      <c r="T206" s="23">
        <f t="shared" si="150"/>
        <v>0</v>
      </c>
      <c r="U206" s="23">
        <f t="shared" si="150"/>
        <v>0</v>
      </c>
      <c r="V206" s="23">
        <f t="shared" si="150"/>
        <v>0</v>
      </c>
      <c r="W206" s="23">
        <f t="shared" si="150"/>
        <v>0</v>
      </c>
      <c r="X206" s="23">
        <f t="shared" si="150"/>
        <v>0</v>
      </c>
      <c r="Y206" s="23">
        <f t="shared" si="150"/>
        <v>0</v>
      </c>
      <c r="Z206" s="23"/>
      <c r="AA206" s="23">
        <f t="shared" ref="AA206" si="151">AA205+AA204</f>
        <v>0</v>
      </c>
      <c r="AB206" s="24" t="e">
        <f t="shared" si="148"/>
        <v>#DIV/0!</v>
      </c>
      <c r="AC206" s="26"/>
      <c r="AD206" s="85"/>
      <c r="AE206" s="85"/>
      <c r="AF206" s="85"/>
      <c r="AG206" s="85"/>
      <c r="AH206" s="85"/>
      <c r="AI206" s="85"/>
    </row>
    <row r="207" spans="1:35" s="18" customFormat="1" ht="15" hidden="1" customHeight="1" x14ac:dyDescent="0.25">
      <c r="A207" s="29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7"/>
      <c r="AD207" s="85"/>
      <c r="AE207" s="85"/>
      <c r="AF207" s="85"/>
      <c r="AG207" s="85"/>
      <c r="AH207" s="85"/>
      <c r="AI207" s="85"/>
    </row>
    <row r="208" spans="1:35" s="18" customFormat="1" ht="15" hidden="1" customHeight="1" x14ac:dyDescent="0.25">
      <c r="A208" s="29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7"/>
      <c r="AD208" s="85"/>
      <c r="AE208" s="85"/>
      <c r="AF208" s="85"/>
      <c r="AG208" s="85"/>
      <c r="AH208" s="85"/>
      <c r="AI208" s="85"/>
    </row>
    <row r="209" spans="1:35" s="18" customFormat="1" ht="15" hidden="1" customHeight="1" x14ac:dyDescent="0.25">
      <c r="A209" s="32" t="s">
        <v>44</v>
      </c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7"/>
      <c r="AD209" s="85"/>
      <c r="AE209" s="85"/>
      <c r="AF209" s="85"/>
      <c r="AG209" s="85"/>
      <c r="AH209" s="85"/>
      <c r="AI209" s="85"/>
    </row>
    <row r="210" spans="1:35" s="18" customFormat="1" ht="18" hidden="1" customHeight="1" x14ac:dyDescent="0.2">
      <c r="A210" s="33" t="s">
        <v>37</v>
      </c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>
        <f>B210-Z210</f>
        <v>0</v>
      </c>
      <c r="AB210" s="21" t="e">
        <f>Z210/B210</f>
        <v>#DIV/0!</v>
      </c>
      <c r="AC210" s="17"/>
      <c r="AD210" s="85"/>
      <c r="AE210" s="85"/>
      <c r="AF210" s="85"/>
      <c r="AG210" s="85"/>
      <c r="AH210" s="85"/>
      <c r="AI210" s="85"/>
    </row>
    <row r="211" spans="1:35" s="18" customFormat="1" ht="18" hidden="1" customHeight="1" x14ac:dyDescent="0.2">
      <c r="A211" s="33" t="s">
        <v>38</v>
      </c>
      <c r="B211" s="17">
        <f>[1]consoCONT!E4276</f>
        <v>0</v>
      </c>
      <c r="C211" s="16">
        <f>[1]consoCONT!F4276</f>
        <v>0</v>
      </c>
      <c r="D211" s="16">
        <f>[1]consoCONT!G4276</f>
        <v>0</v>
      </c>
      <c r="E211" s="16">
        <f>[1]consoCONT!H4276</f>
        <v>0</v>
      </c>
      <c r="F211" s="16">
        <f>[1]consoCONT!I4276</f>
        <v>0</v>
      </c>
      <c r="G211" s="16">
        <f>[1]consoCONT!J4276</f>
        <v>0</v>
      </c>
      <c r="H211" s="16">
        <f>[1]consoCONT!K4276</f>
        <v>0</v>
      </c>
      <c r="I211" s="16">
        <f>[1]consoCONT!L4276</f>
        <v>0</v>
      </c>
      <c r="J211" s="16">
        <f>[1]consoCONT!M4276</f>
        <v>0</v>
      </c>
      <c r="K211" s="16">
        <f>[1]consoCONT!N4276</f>
        <v>0</v>
      </c>
      <c r="L211" s="16">
        <f>[1]consoCONT!O4276</f>
        <v>0</v>
      </c>
      <c r="M211" s="16">
        <f>[1]consoCONT!P4276</f>
        <v>0</v>
      </c>
      <c r="N211" s="16">
        <f>[1]consoCONT!Q4276</f>
        <v>0</v>
      </c>
      <c r="O211" s="16">
        <f>[1]consoCONT!R4276</f>
        <v>0</v>
      </c>
      <c r="P211" s="16">
        <f>[1]consoCONT!S4276</f>
        <v>0</v>
      </c>
      <c r="Q211" s="16">
        <f>[1]consoCONT!T4276</f>
        <v>0</v>
      </c>
      <c r="R211" s="16">
        <f>[1]consoCONT!U4276</f>
        <v>0</v>
      </c>
      <c r="S211" s="16">
        <f>[1]consoCONT!V4276</f>
        <v>0</v>
      </c>
      <c r="T211" s="16">
        <f>[1]consoCONT!W4276</f>
        <v>0</v>
      </c>
      <c r="U211" s="16">
        <f>[1]consoCONT!X4276</f>
        <v>0</v>
      </c>
      <c r="V211" s="16">
        <f>[1]consoCONT!Y4276</f>
        <v>0</v>
      </c>
      <c r="W211" s="16">
        <f>[1]consoCONT!Z4276</f>
        <v>0</v>
      </c>
      <c r="X211" s="16">
        <f>[1]consoCONT!AA4276</f>
        <v>0</v>
      </c>
      <c r="Y211" s="16">
        <f>[1]consoCONT!AB4276</f>
        <v>0</v>
      </c>
      <c r="Z211" s="16"/>
      <c r="AA211" s="16">
        <f t="shared" ref="AA211:AA213" si="152">B211-Z211</f>
        <v>0</v>
      </c>
      <c r="AB211" s="21" t="e">
        <f t="shared" ref="AB211" si="153">Z211/B211</f>
        <v>#DIV/0!</v>
      </c>
      <c r="AC211" s="17"/>
      <c r="AD211" s="85"/>
      <c r="AE211" s="85"/>
      <c r="AF211" s="85"/>
      <c r="AG211" s="85"/>
      <c r="AH211" s="85"/>
      <c r="AI211" s="85"/>
    </row>
    <row r="212" spans="1:35" s="18" customFormat="1" ht="18" hidden="1" customHeight="1" x14ac:dyDescent="0.2">
      <c r="A212" s="33" t="s">
        <v>39</v>
      </c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>
        <f t="shared" si="152"/>
        <v>0</v>
      </c>
      <c r="AB212" s="21"/>
      <c r="AC212" s="17"/>
      <c r="AD212" s="85"/>
      <c r="AE212" s="85"/>
      <c r="AF212" s="85"/>
      <c r="AG212" s="85"/>
      <c r="AH212" s="85"/>
      <c r="AI212" s="85"/>
    </row>
    <row r="213" spans="1:35" s="18" customFormat="1" ht="18" hidden="1" customHeight="1" x14ac:dyDescent="0.2">
      <c r="A213" s="33" t="s">
        <v>40</v>
      </c>
      <c r="B213" s="17">
        <f>[1]consoCONT!E4311</f>
        <v>0</v>
      </c>
      <c r="C213" s="16">
        <f>[1]consoCONT!F4311</f>
        <v>0</v>
      </c>
      <c r="D213" s="16">
        <f>[1]consoCONT!G4311</f>
        <v>0</v>
      </c>
      <c r="E213" s="16">
        <f>[1]consoCONT!H4311</f>
        <v>0</v>
      </c>
      <c r="F213" s="16">
        <f>[1]consoCONT!I4311</f>
        <v>0</v>
      </c>
      <c r="G213" s="16">
        <f>[1]consoCONT!J4311</f>
        <v>0</v>
      </c>
      <c r="H213" s="16">
        <f>[1]consoCONT!K4311</f>
        <v>0</v>
      </c>
      <c r="I213" s="16">
        <f>[1]consoCONT!L4311</f>
        <v>0</v>
      </c>
      <c r="J213" s="16">
        <f>[1]consoCONT!M4311</f>
        <v>0</v>
      </c>
      <c r="K213" s="16">
        <f>[1]consoCONT!N4311</f>
        <v>0</v>
      </c>
      <c r="L213" s="16">
        <f>[1]consoCONT!O4311</f>
        <v>0</v>
      </c>
      <c r="M213" s="16">
        <f>[1]consoCONT!P4311</f>
        <v>0</v>
      </c>
      <c r="N213" s="16">
        <f>[1]consoCONT!Q4311</f>
        <v>0</v>
      </c>
      <c r="O213" s="16">
        <f>[1]consoCONT!R4311</f>
        <v>0</v>
      </c>
      <c r="P213" s="16">
        <f>[1]consoCONT!S4311</f>
        <v>0</v>
      </c>
      <c r="Q213" s="16">
        <f>[1]consoCONT!T4311</f>
        <v>0</v>
      </c>
      <c r="R213" s="16">
        <f>[1]consoCONT!U4311</f>
        <v>0</v>
      </c>
      <c r="S213" s="16">
        <f>[1]consoCONT!V4311</f>
        <v>0</v>
      </c>
      <c r="T213" s="16">
        <f>[1]consoCONT!W4311</f>
        <v>0</v>
      </c>
      <c r="U213" s="16">
        <f>[1]consoCONT!X4311</f>
        <v>0</v>
      </c>
      <c r="V213" s="16">
        <f>[1]consoCONT!Y4311</f>
        <v>0</v>
      </c>
      <c r="W213" s="16">
        <f>[1]consoCONT!Z4311</f>
        <v>0</v>
      </c>
      <c r="X213" s="16">
        <f>[1]consoCONT!AA4311</f>
        <v>0</v>
      </c>
      <c r="Y213" s="16">
        <f>[1]consoCONT!AB4311</f>
        <v>0</v>
      </c>
      <c r="Z213" s="16"/>
      <c r="AA213" s="16">
        <f t="shared" si="152"/>
        <v>0</v>
      </c>
      <c r="AB213" s="21"/>
      <c r="AC213" s="17"/>
      <c r="AD213" s="85"/>
      <c r="AE213" s="85"/>
      <c r="AF213" s="85"/>
      <c r="AG213" s="85"/>
      <c r="AH213" s="85"/>
      <c r="AI213" s="85"/>
    </row>
    <row r="214" spans="1:35" s="18" customFormat="1" ht="18" hidden="1" customHeight="1" x14ac:dyDescent="0.25">
      <c r="A214" s="34" t="s">
        <v>41</v>
      </c>
      <c r="B214" s="35">
        <f>SUM(B210:B213)</f>
        <v>0</v>
      </c>
      <c r="C214" s="23">
        <f t="shared" ref="C214:Y214" si="154">SUM(C210:C213)</f>
        <v>0</v>
      </c>
      <c r="D214" s="23">
        <f t="shared" si="154"/>
        <v>0</v>
      </c>
      <c r="E214" s="23">
        <f t="shared" si="154"/>
        <v>0</v>
      </c>
      <c r="F214" s="23">
        <f t="shared" si="154"/>
        <v>0</v>
      </c>
      <c r="G214" s="23">
        <f t="shared" si="154"/>
        <v>0</v>
      </c>
      <c r="H214" s="23">
        <f t="shared" si="154"/>
        <v>0</v>
      </c>
      <c r="I214" s="23">
        <f t="shared" si="154"/>
        <v>0</v>
      </c>
      <c r="J214" s="23">
        <f t="shared" si="154"/>
        <v>0</v>
      </c>
      <c r="K214" s="23">
        <f t="shared" si="154"/>
        <v>0</v>
      </c>
      <c r="L214" s="23">
        <f t="shared" si="154"/>
        <v>0</v>
      </c>
      <c r="M214" s="23">
        <f t="shared" si="154"/>
        <v>0</v>
      </c>
      <c r="N214" s="23">
        <f t="shared" si="154"/>
        <v>0</v>
      </c>
      <c r="O214" s="23">
        <f t="shared" si="154"/>
        <v>0</v>
      </c>
      <c r="P214" s="23">
        <f t="shared" si="154"/>
        <v>0</v>
      </c>
      <c r="Q214" s="23">
        <f t="shared" si="154"/>
        <v>0</v>
      </c>
      <c r="R214" s="23">
        <f t="shared" si="154"/>
        <v>0</v>
      </c>
      <c r="S214" s="23">
        <f t="shared" si="154"/>
        <v>0</v>
      </c>
      <c r="T214" s="23">
        <f t="shared" si="154"/>
        <v>0</v>
      </c>
      <c r="U214" s="23">
        <f t="shared" si="154"/>
        <v>0</v>
      </c>
      <c r="V214" s="23">
        <f t="shared" si="154"/>
        <v>0</v>
      </c>
      <c r="W214" s="23">
        <f t="shared" si="154"/>
        <v>0</v>
      </c>
      <c r="X214" s="23">
        <f t="shared" si="154"/>
        <v>0</v>
      </c>
      <c r="Y214" s="23">
        <f t="shared" si="154"/>
        <v>0</v>
      </c>
      <c r="Z214" s="23"/>
      <c r="AA214" s="23">
        <f t="shared" ref="AA214" si="155">SUM(AA210:AA213)</f>
        <v>0</v>
      </c>
      <c r="AB214" s="24" t="e">
        <f t="shared" ref="AB214:AB216" si="156">Z214/B214</f>
        <v>#DIV/0!</v>
      </c>
      <c r="AC214" s="17"/>
      <c r="AD214" s="85"/>
      <c r="AE214" s="85"/>
      <c r="AF214" s="85"/>
      <c r="AG214" s="85"/>
      <c r="AH214" s="85"/>
      <c r="AI214" s="85"/>
    </row>
    <row r="215" spans="1:35" s="18" customFormat="1" ht="18" hidden="1" customHeight="1" x14ac:dyDescent="0.25">
      <c r="A215" s="36" t="s">
        <v>42</v>
      </c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>
        <f t="shared" ref="AA215" si="157">B215-Z215</f>
        <v>0</v>
      </c>
      <c r="AB215" s="21" t="e">
        <f t="shared" si="156"/>
        <v>#DIV/0!</v>
      </c>
      <c r="AC215" s="17"/>
      <c r="AD215" s="85"/>
      <c r="AE215" s="85"/>
      <c r="AF215" s="85"/>
      <c r="AG215" s="85"/>
      <c r="AH215" s="85"/>
      <c r="AI215" s="85"/>
    </row>
    <row r="216" spans="1:35" s="18" customFormat="1" ht="18" hidden="1" customHeight="1" x14ac:dyDescent="0.25">
      <c r="A216" s="34" t="s">
        <v>43</v>
      </c>
      <c r="B216" s="35">
        <f>B215+B214</f>
        <v>0</v>
      </c>
      <c r="C216" s="23">
        <f t="shared" ref="C216:Y216" si="158">C215+C214</f>
        <v>0</v>
      </c>
      <c r="D216" s="23">
        <f t="shared" si="158"/>
        <v>0</v>
      </c>
      <c r="E216" s="23">
        <f t="shared" si="158"/>
        <v>0</v>
      </c>
      <c r="F216" s="23">
        <f t="shared" si="158"/>
        <v>0</v>
      </c>
      <c r="G216" s="23">
        <f t="shared" si="158"/>
        <v>0</v>
      </c>
      <c r="H216" s="23">
        <f t="shared" si="158"/>
        <v>0</v>
      </c>
      <c r="I216" s="23">
        <f t="shared" si="158"/>
        <v>0</v>
      </c>
      <c r="J216" s="23">
        <f t="shared" si="158"/>
        <v>0</v>
      </c>
      <c r="K216" s="23">
        <f t="shared" si="158"/>
        <v>0</v>
      </c>
      <c r="L216" s="23">
        <f t="shared" si="158"/>
        <v>0</v>
      </c>
      <c r="M216" s="23">
        <f t="shared" si="158"/>
        <v>0</v>
      </c>
      <c r="N216" s="23">
        <f t="shared" si="158"/>
        <v>0</v>
      </c>
      <c r="O216" s="23">
        <f t="shared" si="158"/>
        <v>0</v>
      </c>
      <c r="P216" s="23">
        <f t="shared" si="158"/>
        <v>0</v>
      </c>
      <c r="Q216" s="23">
        <f t="shared" si="158"/>
        <v>0</v>
      </c>
      <c r="R216" s="23">
        <f t="shared" si="158"/>
        <v>0</v>
      </c>
      <c r="S216" s="23">
        <f t="shared" si="158"/>
        <v>0</v>
      </c>
      <c r="T216" s="23">
        <f t="shared" si="158"/>
        <v>0</v>
      </c>
      <c r="U216" s="23">
        <f t="shared" si="158"/>
        <v>0</v>
      </c>
      <c r="V216" s="23">
        <f t="shared" si="158"/>
        <v>0</v>
      </c>
      <c r="W216" s="23">
        <f t="shared" si="158"/>
        <v>0</v>
      </c>
      <c r="X216" s="23">
        <f t="shared" si="158"/>
        <v>0</v>
      </c>
      <c r="Y216" s="23">
        <f t="shared" si="158"/>
        <v>0</v>
      </c>
      <c r="Z216" s="23"/>
      <c r="AA216" s="23">
        <f t="shared" ref="AA216" si="159">AA215+AA214</f>
        <v>0</v>
      </c>
      <c r="AB216" s="24" t="e">
        <f t="shared" si="156"/>
        <v>#DIV/0!</v>
      </c>
      <c r="AC216" s="26"/>
      <c r="AD216" s="85"/>
      <c r="AE216" s="85"/>
      <c r="AF216" s="85"/>
      <c r="AG216" s="85"/>
      <c r="AH216" s="85"/>
      <c r="AI216" s="85"/>
    </row>
    <row r="217" spans="1:35" s="18" customFormat="1" ht="15" hidden="1" customHeight="1" x14ac:dyDescent="0.25">
      <c r="A217" s="29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7"/>
      <c r="AD217" s="85"/>
      <c r="AE217" s="85"/>
      <c r="AF217" s="85"/>
      <c r="AG217" s="85"/>
      <c r="AH217" s="85"/>
      <c r="AI217" s="85"/>
    </row>
    <row r="218" spans="1:35" s="18" customFormat="1" ht="15" hidden="1" customHeight="1" x14ac:dyDescent="0.25">
      <c r="A218" s="29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7"/>
      <c r="AD218" s="85"/>
      <c r="AE218" s="85"/>
      <c r="AF218" s="85"/>
      <c r="AG218" s="85"/>
      <c r="AH218" s="85"/>
      <c r="AI218" s="85"/>
    </row>
    <row r="219" spans="1:35" s="18" customFormat="1" ht="15" hidden="1" customHeight="1" x14ac:dyDescent="0.25">
      <c r="A219" s="32" t="s">
        <v>44</v>
      </c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7"/>
      <c r="AD219" s="85"/>
      <c r="AE219" s="85"/>
      <c r="AF219" s="85"/>
      <c r="AG219" s="85"/>
      <c r="AH219" s="85"/>
      <c r="AI219" s="85"/>
    </row>
    <row r="220" spans="1:35" s="18" customFormat="1" ht="18" hidden="1" customHeight="1" x14ac:dyDescent="0.2">
      <c r="A220" s="33" t="s">
        <v>37</v>
      </c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>
        <f>B220-Z220</f>
        <v>0</v>
      </c>
      <c r="AB220" s="21" t="e">
        <f>Z220/B220</f>
        <v>#DIV/0!</v>
      </c>
      <c r="AC220" s="17"/>
      <c r="AD220" s="85"/>
      <c r="AE220" s="85"/>
      <c r="AF220" s="85"/>
      <c r="AG220" s="85"/>
      <c r="AH220" s="85"/>
      <c r="AI220" s="85"/>
    </row>
    <row r="221" spans="1:35" s="18" customFormat="1" ht="18" hidden="1" customHeight="1" x14ac:dyDescent="0.2">
      <c r="A221" s="33" t="s">
        <v>38</v>
      </c>
      <c r="B221" s="17">
        <f>[1]consoCONT!E4463</f>
        <v>0</v>
      </c>
      <c r="C221" s="16">
        <f>[1]consoCONT!F4463</f>
        <v>0</v>
      </c>
      <c r="D221" s="16">
        <f>[1]consoCONT!G4463</f>
        <v>0</v>
      </c>
      <c r="E221" s="16">
        <f>[1]consoCONT!H4463</f>
        <v>0</v>
      </c>
      <c r="F221" s="16">
        <f>[1]consoCONT!I4463</f>
        <v>0</v>
      </c>
      <c r="G221" s="16">
        <f>[1]consoCONT!J4463</f>
        <v>0</v>
      </c>
      <c r="H221" s="16">
        <f>[1]consoCONT!K4463</f>
        <v>0</v>
      </c>
      <c r="I221" s="16">
        <f>[1]consoCONT!L4463</f>
        <v>0</v>
      </c>
      <c r="J221" s="16">
        <f>[1]consoCONT!M4463</f>
        <v>0</v>
      </c>
      <c r="K221" s="16">
        <f>[1]consoCONT!N4463</f>
        <v>0</v>
      </c>
      <c r="L221" s="16">
        <f>[1]consoCONT!O4463</f>
        <v>0</v>
      </c>
      <c r="M221" s="16">
        <f>[1]consoCONT!P4463</f>
        <v>0</v>
      </c>
      <c r="N221" s="16">
        <f>[1]consoCONT!Q4463</f>
        <v>0</v>
      </c>
      <c r="O221" s="16">
        <f>[1]consoCONT!R4463</f>
        <v>0</v>
      </c>
      <c r="P221" s="16">
        <f>[1]consoCONT!S4463</f>
        <v>0</v>
      </c>
      <c r="Q221" s="16">
        <f>[1]consoCONT!T4463</f>
        <v>0</v>
      </c>
      <c r="R221" s="16">
        <f>[1]consoCONT!U4463</f>
        <v>0</v>
      </c>
      <c r="S221" s="16">
        <f>[1]consoCONT!V4463</f>
        <v>0</v>
      </c>
      <c r="T221" s="16">
        <f>[1]consoCONT!W4463</f>
        <v>0</v>
      </c>
      <c r="U221" s="16">
        <f>[1]consoCONT!X4463</f>
        <v>0</v>
      </c>
      <c r="V221" s="16">
        <f>[1]consoCONT!Y4463</f>
        <v>0</v>
      </c>
      <c r="W221" s="16">
        <f>[1]consoCONT!Z4463</f>
        <v>0</v>
      </c>
      <c r="X221" s="16">
        <f>[1]consoCONT!AA4463</f>
        <v>0</v>
      </c>
      <c r="Y221" s="16">
        <f>[1]consoCONT!AB4463</f>
        <v>0</v>
      </c>
      <c r="Z221" s="16"/>
      <c r="AA221" s="16">
        <f t="shared" ref="AA221:AA223" si="160">B221-Z221</f>
        <v>0</v>
      </c>
      <c r="AB221" s="21" t="e">
        <f t="shared" ref="AB221" si="161">Z221/B221</f>
        <v>#DIV/0!</v>
      </c>
      <c r="AC221" s="17"/>
      <c r="AD221" s="85"/>
      <c r="AE221" s="85"/>
      <c r="AF221" s="85"/>
      <c r="AG221" s="85"/>
      <c r="AH221" s="85"/>
      <c r="AI221" s="85"/>
    </row>
    <row r="222" spans="1:35" s="18" customFormat="1" ht="18" hidden="1" customHeight="1" x14ac:dyDescent="0.2">
      <c r="A222" s="33" t="s">
        <v>39</v>
      </c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>
        <f t="shared" si="160"/>
        <v>0</v>
      </c>
      <c r="AB222" s="21"/>
      <c r="AC222" s="17"/>
      <c r="AD222" s="85"/>
      <c r="AE222" s="85"/>
      <c r="AF222" s="85"/>
      <c r="AG222" s="85"/>
      <c r="AH222" s="85"/>
      <c r="AI222" s="85"/>
    </row>
    <row r="223" spans="1:35" s="18" customFormat="1" ht="18" hidden="1" customHeight="1" x14ac:dyDescent="0.2">
      <c r="A223" s="33" t="s">
        <v>40</v>
      </c>
      <c r="B223" s="17">
        <f>[1]consoCONT!E4498</f>
        <v>0</v>
      </c>
      <c r="C223" s="16">
        <f>[1]consoCONT!F4498</f>
        <v>0</v>
      </c>
      <c r="D223" s="16">
        <f>[1]consoCONT!G4498</f>
        <v>0</v>
      </c>
      <c r="E223" s="16">
        <f>[1]consoCONT!H4498</f>
        <v>0</v>
      </c>
      <c r="F223" s="16">
        <f>[1]consoCONT!I4498</f>
        <v>0</v>
      </c>
      <c r="G223" s="16">
        <f>[1]consoCONT!J4498</f>
        <v>0</v>
      </c>
      <c r="H223" s="16">
        <f>[1]consoCONT!K4498</f>
        <v>0</v>
      </c>
      <c r="I223" s="16">
        <f>[1]consoCONT!L4498</f>
        <v>0</v>
      </c>
      <c r="J223" s="16">
        <f>[1]consoCONT!M4498</f>
        <v>0</v>
      </c>
      <c r="K223" s="16">
        <f>[1]consoCONT!N4498</f>
        <v>0</v>
      </c>
      <c r="L223" s="16">
        <f>[1]consoCONT!O4498</f>
        <v>0</v>
      </c>
      <c r="M223" s="16">
        <f>[1]consoCONT!P4498</f>
        <v>0</v>
      </c>
      <c r="N223" s="16">
        <f>[1]consoCONT!Q4498</f>
        <v>0</v>
      </c>
      <c r="O223" s="16">
        <f>[1]consoCONT!R4498</f>
        <v>0</v>
      </c>
      <c r="P223" s="16">
        <f>[1]consoCONT!S4498</f>
        <v>0</v>
      </c>
      <c r="Q223" s="16">
        <f>[1]consoCONT!T4498</f>
        <v>0</v>
      </c>
      <c r="R223" s="16">
        <f>[1]consoCONT!U4498</f>
        <v>0</v>
      </c>
      <c r="S223" s="16">
        <f>[1]consoCONT!V4498</f>
        <v>0</v>
      </c>
      <c r="T223" s="16">
        <f>[1]consoCONT!W4498</f>
        <v>0</v>
      </c>
      <c r="U223" s="16">
        <f>[1]consoCONT!X4498</f>
        <v>0</v>
      </c>
      <c r="V223" s="16">
        <f>[1]consoCONT!Y4498</f>
        <v>0</v>
      </c>
      <c r="W223" s="16">
        <f>[1]consoCONT!Z4498</f>
        <v>0</v>
      </c>
      <c r="X223" s="16">
        <f>[1]consoCONT!AA4498</f>
        <v>0</v>
      </c>
      <c r="Y223" s="16">
        <f>[1]consoCONT!AB4498</f>
        <v>0</v>
      </c>
      <c r="Z223" s="16"/>
      <c r="AA223" s="16">
        <f t="shared" si="160"/>
        <v>0</v>
      </c>
      <c r="AB223" s="21"/>
      <c r="AC223" s="17"/>
      <c r="AD223" s="85"/>
      <c r="AE223" s="85"/>
      <c r="AF223" s="85"/>
      <c r="AG223" s="85"/>
      <c r="AH223" s="85"/>
      <c r="AI223" s="85"/>
    </row>
    <row r="224" spans="1:35" s="18" customFormat="1" ht="18" hidden="1" customHeight="1" x14ac:dyDescent="0.25">
      <c r="A224" s="34" t="s">
        <v>41</v>
      </c>
      <c r="B224" s="35">
        <f>SUM(B220:B223)</f>
        <v>0</v>
      </c>
      <c r="C224" s="23">
        <f t="shared" ref="C224:Y224" si="162">SUM(C220:C223)</f>
        <v>0</v>
      </c>
      <c r="D224" s="23">
        <f t="shared" si="162"/>
        <v>0</v>
      </c>
      <c r="E224" s="23">
        <f t="shared" si="162"/>
        <v>0</v>
      </c>
      <c r="F224" s="23">
        <f t="shared" si="162"/>
        <v>0</v>
      </c>
      <c r="G224" s="23">
        <f t="shared" si="162"/>
        <v>0</v>
      </c>
      <c r="H224" s="23">
        <f t="shared" si="162"/>
        <v>0</v>
      </c>
      <c r="I224" s="23">
        <f t="shared" si="162"/>
        <v>0</v>
      </c>
      <c r="J224" s="23">
        <f t="shared" si="162"/>
        <v>0</v>
      </c>
      <c r="K224" s="23">
        <f t="shared" si="162"/>
        <v>0</v>
      </c>
      <c r="L224" s="23">
        <f t="shared" si="162"/>
        <v>0</v>
      </c>
      <c r="M224" s="23">
        <f t="shared" si="162"/>
        <v>0</v>
      </c>
      <c r="N224" s="23">
        <f t="shared" si="162"/>
        <v>0</v>
      </c>
      <c r="O224" s="23">
        <f t="shared" si="162"/>
        <v>0</v>
      </c>
      <c r="P224" s="23">
        <f t="shared" si="162"/>
        <v>0</v>
      </c>
      <c r="Q224" s="23">
        <f t="shared" si="162"/>
        <v>0</v>
      </c>
      <c r="R224" s="23">
        <f t="shared" si="162"/>
        <v>0</v>
      </c>
      <c r="S224" s="23">
        <f t="shared" si="162"/>
        <v>0</v>
      </c>
      <c r="T224" s="23">
        <f t="shared" si="162"/>
        <v>0</v>
      </c>
      <c r="U224" s="23">
        <f t="shared" si="162"/>
        <v>0</v>
      </c>
      <c r="V224" s="23">
        <f t="shared" si="162"/>
        <v>0</v>
      </c>
      <c r="W224" s="23">
        <f t="shared" si="162"/>
        <v>0</v>
      </c>
      <c r="X224" s="23">
        <f t="shared" si="162"/>
        <v>0</v>
      </c>
      <c r="Y224" s="23">
        <f t="shared" si="162"/>
        <v>0</v>
      </c>
      <c r="Z224" s="23"/>
      <c r="AA224" s="23">
        <f t="shared" ref="AA224" si="163">SUM(AA220:AA223)</f>
        <v>0</v>
      </c>
      <c r="AB224" s="24" t="e">
        <f t="shared" ref="AB224:AB226" si="164">Z224/B224</f>
        <v>#DIV/0!</v>
      </c>
      <c r="AC224" s="17"/>
      <c r="AD224" s="85"/>
      <c r="AE224" s="85"/>
      <c r="AF224" s="85"/>
      <c r="AG224" s="85"/>
      <c r="AH224" s="85"/>
      <c r="AI224" s="85"/>
    </row>
    <row r="225" spans="1:35" s="18" customFormat="1" ht="18" hidden="1" customHeight="1" x14ac:dyDescent="0.25">
      <c r="A225" s="36" t="s">
        <v>42</v>
      </c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>
        <f t="shared" ref="AA225" si="165">B225-Z225</f>
        <v>0</v>
      </c>
      <c r="AB225" s="21" t="e">
        <f t="shared" si="164"/>
        <v>#DIV/0!</v>
      </c>
      <c r="AC225" s="17"/>
      <c r="AD225" s="85"/>
      <c r="AE225" s="85"/>
      <c r="AF225" s="85"/>
      <c r="AG225" s="85"/>
      <c r="AH225" s="85"/>
      <c r="AI225" s="85"/>
    </row>
    <row r="226" spans="1:35" s="18" customFormat="1" ht="18" hidden="1" customHeight="1" x14ac:dyDescent="0.25">
      <c r="A226" s="34" t="s">
        <v>43</v>
      </c>
      <c r="B226" s="35">
        <f>B225+B224</f>
        <v>0</v>
      </c>
      <c r="C226" s="23">
        <f t="shared" ref="C226:Y226" si="166">C225+C224</f>
        <v>0</v>
      </c>
      <c r="D226" s="23">
        <f t="shared" si="166"/>
        <v>0</v>
      </c>
      <c r="E226" s="23">
        <f t="shared" si="166"/>
        <v>0</v>
      </c>
      <c r="F226" s="23">
        <f t="shared" si="166"/>
        <v>0</v>
      </c>
      <c r="G226" s="23">
        <f t="shared" si="166"/>
        <v>0</v>
      </c>
      <c r="H226" s="23">
        <f t="shared" si="166"/>
        <v>0</v>
      </c>
      <c r="I226" s="23">
        <f t="shared" si="166"/>
        <v>0</v>
      </c>
      <c r="J226" s="23">
        <f t="shared" si="166"/>
        <v>0</v>
      </c>
      <c r="K226" s="23">
        <f t="shared" si="166"/>
        <v>0</v>
      </c>
      <c r="L226" s="23">
        <f t="shared" si="166"/>
        <v>0</v>
      </c>
      <c r="M226" s="23">
        <f t="shared" si="166"/>
        <v>0</v>
      </c>
      <c r="N226" s="23">
        <f t="shared" si="166"/>
        <v>0</v>
      </c>
      <c r="O226" s="23">
        <f t="shared" si="166"/>
        <v>0</v>
      </c>
      <c r="P226" s="23">
        <f t="shared" si="166"/>
        <v>0</v>
      </c>
      <c r="Q226" s="23">
        <f t="shared" si="166"/>
        <v>0</v>
      </c>
      <c r="R226" s="23">
        <f t="shared" si="166"/>
        <v>0</v>
      </c>
      <c r="S226" s="23">
        <f t="shared" si="166"/>
        <v>0</v>
      </c>
      <c r="T226" s="23">
        <f t="shared" si="166"/>
        <v>0</v>
      </c>
      <c r="U226" s="23">
        <f t="shared" si="166"/>
        <v>0</v>
      </c>
      <c r="V226" s="23">
        <f t="shared" si="166"/>
        <v>0</v>
      </c>
      <c r="W226" s="23">
        <f t="shared" si="166"/>
        <v>0</v>
      </c>
      <c r="X226" s="23">
        <f t="shared" si="166"/>
        <v>0</v>
      </c>
      <c r="Y226" s="23">
        <f t="shared" si="166"/>
        <v>0</v>
      </c>
      <c r="Z226" s="23"/>
      <c r="AA226" s="23">
        <f t="shared" ref="AA226" si="167">AA225+AA224</f>
        <v>0</v>
      </c>
      <c r="AB226" s="24" t="e">
        <f t="shared" si="164"/>
        <v>#DIV/0!</v>
      </c>
      <c r="AC226" s="26"/>
      <c r="AD226" s="85"/>
      <c r="AE226" s="85"/>
      <c r="AF226" s="85"/>
      <c r="AG226" s="85"/>
      <c r="AH226" s="85"/>
      <c r="AI226" s="85"/>
    </row>
    <row r="227" spans="1:35" s="18" customFormat="1" ht="15" hidden="1" customHeight="1" x14ac:dyDescent="0.25">
      <c r="A227" s="29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7"/>
      <c r="AD227" s="85"/>
      <c r="AE227" s="85"/>
      <c r="AF227" s="85"/>
      <c r="AG227" s="85"/>
      <c r="AH227" s="85"/>
      <c r="AI227" s="85"/>
    </row>
    <row r="228" spans="1:35" s="18" customFormat="1" ht="15" customHeight="1" x14ac:dyDescent="0.25">
      <c r="A228" s="29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37"/>
      <c r="AA228" s="16"/>
      <c r="AB228" s="16"/>
      <c r="AC228" s="17"/>
      <c r="AD228" s="86">
        <f>B176-AD177</f>
        <v>0</v>
      </c>
      <c r="AE228" s="85"/>
      <c r="AF228" s="85"/>
      <c r="AG228" s="85"/>
      <c r="AH228" s="85"/>
      <c r="AI228" s="85"/>
    </row>
    <row r="229" spans="1:35" s="18" customFormat="1" ht="15" customHeight="1" x14ac:dyDescent="0.25">
      <c r="A229" s="19" t="s">
        <v>46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7"/>
      <c r="AD229" s="85"/>
      <c r="AE229" s="85"/>
      <c r="AF229" s="85"/>
      <c r="AG229" s="85"/>
      <c r="AH229" s="85"/>
      <c r="AI229" s="85"/>
    </row>
    <row r="230" spans="1:35" s="18" customFormat="1" ht="18" customHeight="1" x14ac:dyDescent="0.2">
      <c r="A230" s="20" t="s">
        <v>37</v>
      </c>
      <c r="B230" s="16">
        <f>B170+B130</f>
        <v>0</v>
      </c>
      <c r="C230" s="16">
        <f t="shared" ref="C230:Z231" si="168">C170+C130</f>
        <v>0</v>
      </c>
      <c r="D230" s="16">
        <f t="shared" si="168"/>
        <v>0</v>
      </c>
      <c r="E230" s="16">
        <f t="shared" si="168"/>
        <v>0</v>
      </c>
      <c r="F230" s="16">
        <f t="shared" si="168"/>
        <v>0</v>
      </c>
      <c r="G230" s="16">
        <f t="shared" si="168"/>
        <v>0</v>
      </c>
      <c r="H230" s="16">
        <f t="shared" si="168"/>
        <v>0</v>
      </c>
      <c r="I230" s="16">
        <f t="shared" si="168"/>
        <v>0</v>
      </c>
      <c r="J230" s="16">
        <f t="shared" si="168"/>
        <v>0</v>
      </c>
      <c r="K230" s="16">
        <f t="shared" si="168"/>
        <v>0</v>
      </c>
      <c r="L230" s="16">
        <f t="shared" si="168"/>
        <v>0</v>
      </c>
      <c r="M230" s="16">
        <f t="shared" si="168"/>
        <v>0</v>
      </c>
      <c r="N230" s="16">
        <f t="shared" si="168"/>
        <v>0</v>
      </c>
      <c r="O230" s="16">
        <f t="shared" si="168"/>
        <v>0</v>
      </c>
      <c r="P230" s="16">
        <f t="shared" si="168"/>
        <v>0</v>
      </c>
      <c r="Q230" s="16">
        <f t="shared" si="168"/>
        <v>0</v>
      </c>
      <c r="R230" s="16">
        <f t="shared" si="168"/>
        <v>0</v>
      </c>
      <c r="S230" s="16">
        <f t="shared" si="168"/>
        <v>0</v>
      </c>
      <c r="T230" s="16">
        <f t="shared" si="168"/>
        <v>0</v>
      </c>
      <c r="U230" s="16">
        <f t="shared" si="168"/>
        <v>0</v>
      </c>
      <c r="V230" s="16">
        <f t="shared" si="168"/>
        <v>0</v>
      </c>
      <c r="W230" s="16">
        <f t="shared" si="168"/>
        <v>0</v>
      </c>
      <c r="X230" s="16">
        <f t="shared" si="168"/>
        <v>0</v>
      </c>
      <c r="Y230" s="16">
        <f t="shared" si="168"/>
        <v>0</v>
      </c>
      <c r="Z230" s="16">
        <f t="shared" si="168"/>
        <v>0</v>
      </c>
      <c r="AA230" s="16">
        <f>B230-Z230</f>
        <v>0</v>
      </c>
      <c r="AB230" s="21"/>
      <c r="AC230" s="17"/>
      <c r="AD230" s="85"/>
      <c r="AE230" s="85"/>
      <c r="AF230" s="85"/>
      <c r="AG230" s="85"/>
      <c r="AH230" s="85"/>
      <c r="AI230" s="85"/>
    </row>
    <row r="231" spans="1:35" s="18" customFormat="1" ht="18" customHeight="1" x14ac:dyDescent="0.2">
      <c r="A231" s="20" t="s">
        <v>38</v>
      </c>
      <c r="B231" s="16">
        <f>B171+B131</f>
        <v>2373588457.8899999</v>
      </c>
      <c r="C231" s="16">
        <f t="shared" si="168"/>
        <v>14562952.5</v>
      </c>
      <c r="D231" s="16">
        <f t="shared" si="168"/>
        <v>-1459274400.3400002</v>
      </c>
      <c r="E231" s="16">
        <f t="shared" si="168"/>
        <v>1158623521.73</v>
      </c>
      <c r="F231" s="16">
        <f t="shared" si="168"/>
        <v>760381034.88000011</v>
      </c>
      <c r="G231" s="16">
        <f t="shared" si="168"/>
        <v>388677341.99000001</v>
      </c>
      <c r="H231" s="16">
        <f t="shared" si="168"/>
        <v>56765203.55999998</v>
      </c>
      <c r="I231" s="16">
        <f t="shared" si="168"/>
        <v>1152235708.1599998</v>
      </c>
      <c r="J231" s="16">
        <f t="shared" si="168"/>
        <v>758717673.41000009</v>
      </c>
      <c r="K231" s="16">
        <f t="shared" si="168"/>
        <v>387826741.42000002</v>
      </c>
      <c r="L231" s="16">
        <f t="shared" si="168"/>
        <v>55059157.589999989</v>
      </c>
      <c r="M231" s="16">
        <f>M171+M131</f>
        <v>2353839280.5799994</v>
      </c>
      <c r="N231" s="16">
        <f t="shared" si="168"/>
        <v>9966.66</v>
      </c>
      <c r="O231" s="16">
        <f t="shared" si="168"/>
        <v>3821343.46</v>
      </c>
      <c r="P231" s="16">
        <f t="shared" si="168"/>
        <v>2556503.4500000002</v>
      </c>
      <c r="Q231" s="16">
        <f t="shared" si="168"/>
        <v>607756.12</v>
      </c>
      <c r="R231" s="16">
        <f t="shared" si="168"/>
        <v>433995.52000000002</v>
      </c>
      <c r="S231" s="16">
        <f t="shared" si="168"/>
        <v>621609.83000000007</v>
      </c>
      <c r="T231" s="16">
        <f t="shared" si="168"/>
        <v>30356.729999999981</v>
      </c>
      <c r="U231" s="16">
        <f t="shared" si="168"/>
        <v>728094.87</v>
      </c>
      <c r="V231" s="16">
        <f t="shared" si="168"/>
        <v>92148.97</v>
      </c>
      <c r="W231" s="16">
        <f t="shared" si="168"/>
        <v>102893.7</v>
      </c>
      <c r="X231" s="16">
        <f t="shared" si="168"/>
        <v>1220385.6099999999</v>
      </c>
      <c r="Y231" s="16">
        <f t="shared" si="168"/>
        <v>382766.66000000003</v>
      </c>
      <c r="Z231" s="16">
        <f t="shared" si="168"/>
        <v>2364447102.1599984</v>
      </c>
      <c r="AA231" s="16">
        <f t="shared" ref="AA231:AA233" si="169">B231-Z231</f>
        <v>9141355.7300014496</v>
      </c>
      <c r="AB231" s="21">
        <f t="shared" ref="AB231" si="170">Z231/B231</f>
        <v>0.99614871916839043</v>
      </c>
      <c r="AC231" s="17"/>
      <c r="AD231" s="86"/>
      <c r="AE231" s="85"/>
      <c r="AF231" s="85"/>
      <c r="AG231" s="85"/>
      <c r="AH231" s="88"/>
      <c r="AI231" s="85"/>
    </row>
    <row r="232" spans="1:35" s="18" customFormat="1" ht="18" customHeight="1" x14ac:dyDescent="0.2">
      <c r="A232" s="20" t="s">
        <v>39</v>
      </c>
      <c r="B232" s="16">
        <f t="shared" ref="B232:Z233" si="171">B172+B132</f>
        <v>0</v>
      </c>
      <c r="C232" s="16">
        <f t="shared" si="171"/>
        <v>0</v>
      </c>
      <c r="D232" s="16">
        <f t="shared" si="171"/>
        <v>0</v>
      </c>
      <c r="E232" s="16">
        <f t="shared" si="171"/>
        <v>0</v>
      </c>
      <c r="F232" s="16">
        <f t="shared" si="171"/>
        <v>0</v>
      </c>
      <c r="G232" s="16">
        <f t="shared" si="171"/>
        <v>0</v>
      </c>
      <c r="H232" s="16">
        <f t="shared" si="171"/>
        <v>0</v>
      </c>
      <c r="I232" s="16">
        <f t="shared" si="171"/>
        <v>0</v>
      </c>
      <c r="J232" s="16">
        <f t="shared" si="171"/>
        <v>0</v>
      </c>
      <c r="K232" s="16">
        <f t="shared" si="171"/>
        <v>0</v>
      </c>
      <c r="L232" s="16">
        <f t="shared" si="171"/>
        <v>0</v>
      </c>
      <c r="M232" s="16">
        <f t="shared" si="171"/>
        <v>0</v>
      </c>
      <c r="N232" s="16">
        <f t="shared" si="171"/>
        <v>0</v>
      </c>
      <c r="O232" s="16">
        <f t="shared" si="171"/>
        <v>0</v>
      </c>
      <c r="P232" s="16">
        <f t="shared" si="171"/>
        <v>0</v>
      </c>
      <c r="Q232" s="16">
        <f t="shared" si="171"/>
        <v>0</v>
      </c>
      <c r="R232" s="16">
        <f t="shared" si="171"/>
        <v>0</v>
      </c>
      <c r="S232" s="16">
        <f t="shared" si="171"/>
        <v>0</v>
      </c>
      <c r="T232" s="16">
        <f t="shared" si="171"/>
        <v>0</v>
      </c>
      <c r="U232" s="16">
        <f t="shared" si="171"/>
        <v>0</v>
      </c>
      <c r="V232" s="16">
        <f t="shared" si="171"/>
        <v>0</v>
      </c>
      <c r="W232" s="16">
        <f t="shared" si="171"/>
        <v>0</v>
      </c>
      <c r="X232" s="16">
        <f t="shared" si="171"/>
        <v>0</v>
      </c>
      <c r="Y232" s="16">
        <f t="shared" si="171"/>
        <v>0</v>
      </c>
      <c r="Z232" s="16">
        <f t="shared" si="171"/>
        <v>0</v>
      </c>
      <c r="AA232" s="16">
        <f t="shared" si="169"/>
        <v>0</v>
      </c>
      <c r="AB232" s="21"/>
      <c r="AC232" s="17"/>
      <c r="AD232" s="85"/>
      <c r="AE232" s="85"/>
      <c r="AF232" s="85"/>
      <c r="AG232" s="85"/>
      <c r="AH232" s="85"/>
      <c r="AI232" s="85"/>
    </row>
    <row r="233" spans="1:35" s="18" customFormat="1" ht="18" customHeight="1" x14ac:dyDescent="0.2">
      <c r="A233" s="20" t="s">
        <v>40</v>
      </c>
      <c r="B233" s="16">
        <f t="shared" si="171"/>
        <v>1658000.8</v>
      </c>
      <c r="C233" s="16">
        <f t="shared" si="171"/>
        <v>532746.71</v>
      </c>
      <c r="D233" s="16">
        <f t="shared" si="171"/>
        <v>0</v>
      </c>
      <c r="E233" s="16">
        <f t="shared" si="171"/>
        <v>1002568.43</v>
      </c>
      <c r="F233" s="16">
        <f t="shared" si="171"/>
        <v>162638.06</v>
      </c>
      <c r="G233" s="16">
        <f t="shared" si="171"/>
        <v>148728</v>
      </c>
      <c r="H233" s="16">
        <f t="shared" si="171"/>
        <v>237125</v>
      </c>
      <c r="I233" s="16">
        <f t="shared" si="171"/>
        <v>886570.43</v>
      </c>
      <c r="J233" s="16">
        <f t="shared" si="171"/>
        <v>107648.06</v>
      </c>
      <c r="K233" s="16">
        <f t="shared" si="171"/>
        <v>0</v>
      </c>
      <c r="L233" s="16">
        <f t="shared" si="171"/>
        <v>109025</v>
      </c>
      <c r="M233" s="16">
        <f t="shared" si="171"/>
        <v>1103243.4900000002</v>
      </c>
      <c r="N233" s="16">
        <f t="shared" si="171"/>
        <v>0</v>
      </c>
      <c r="O233" s="16">
        <f t="shared" si="171"/>
        <v>60000</v>
      </c>
      <c r="P233" s="16">
        <f t="shared" si="171"/>
        <v>55998</v>
      </c>
      <c r="Q233" s="16">
        <f t="shared" si="171"/>
        <v>0</v>
      </c>
      <c r="R233" s="16">
        <f t="shared" si="171"/>
        <v>0</v>
      </c>
      <c r="S233" s="16">
        <f t="shared" si="171"/>
        <v>54990</v>
      </c>
      <c r="T233" s="16">
        <f t="shared" si="171"/>
        <v>0</v>
      </c>
      <c r="U233" s="16">
        <f t="shared" si="171"/>
        <v>148728</v>
      </c>
      <c r="V233" s="16">
        <f t="shared" si="171"/>
        <v>0</v>
      </c>
      <c r="W233" s="16">
        <f t="shared" si="171"/>
        <v>0</v>
      </c>
      <c r="X233" s="16">
        <f t="shared" si="171"/>
        <v>0</v>
      </c>
      <c r="Y233" s="16">
        <f t="shared" si="171"/>
        <v>128100</v>
      </c>
      <c r="Z233" s="16">
        <f t="shared" si="171"/>
        <v>1551059.4900000002</v>
      </c>
      <c r="AA233" s="16">
        <f t="shared" si="169"/>
        <v>106941.30999999982</v>
      </c>
      <c r="AB233" s="21"/>
      <c r="AC233" s="17"/>
      <c r="AD233" s="85"/>
      <c r="AE233" s="85"/>
      <c r="AF233" s="85"/>
      <c r="AG233" s="85"/>
      <c r="AH233" s="85"/>
      <c r="AI233" s="85"/>
    </row>
    <row r="234" spans="1:35" s="18" customFormat="1" ht="18" customHeight="1" x14ac:dyDescent="0.25">
      <c r="A234" s="22" t="s">
        <v>41</v>
      </c>
      <c r="B234" s="23">
        <f>SUM(B230:B233)</f>
        <v>2375246458.6900001</v>
      </c>
      <c r="C234" s="23">
        <f t="shared" ref="C234:AA234" si="172">SUM(C230:C233)</f>
        <v>15095699.210000001</v>
      </c>
      <c r="D234" s="23">
        <f t="shared" si="172"/>
        <v>-1459274400.3400002</v>
      </c>
      <c r="E234" s="23">
        <f t="shared" si="172"/>
        <v>1159626090.1600001</v>
      </c>
      <c r="F234" s="23">
        <f t="shared" si="172"/>
        <v>760543672.94000006</v>
      </c>
      <c r="G234" s="23">
        <f t="shared" si="172"/>
        <v>388826069.99000001</v>
      </c>
      <c r="H234" s="23">
        <f t="shared" si="172"/>
        <v>57002328.55999998</v>
      </c>
      <c r="I234" s="23">
        <f t="shared" si="172"/>
        <v>1153122278.5899999</v>
      </c>
      <c r="J234" s="23">
        <f t="shared" si="172"/>
        <v>758825321.47000003</v>
      </c>
      <c r="K234" s="23">
        <f t="shared" si="172"/>
        <v>387826741.42000002</v>
      </c>
      <c r="L234" s="23">
        <f t="shared" si="172"/>
        <v>55168182.589999989</v>
      </c>
      <c r="M234" s="23">
        <f t="shared" si="172"/>
        <v>2354942524.0699992</v>
      </c>
      <c r="N234" s="23">
        <f t="shared" si="172"/>
        <v>9966.66</v>
      </c>
      <c r="O234" s="23">
        <f t="shared" si="172"/>
        <v>3881343.46</v>
      </c>
      <c r="P234" s="23">
        <f t="shared" si="172"/>
        <v>2612501.4500000002</v>
      </c>
      <c r="Q234" s="23">
        <f t="shared" si="172"/>
        <v>607756.12</v>
      </c>
      <c r="R234" s="23">
        <f t="shared" si="172"/>
        <v>433995.52000000002</v>
      </c>
      <c r="S234" s="23">
        <f t="shared" si="172"/>
        <v>676599.83000000007</v>
      </c>
      <c r="T234" s="23">
        <f t="shared" si="172"/>
        <v>30356.729999999981</v>
      </c>
      <c r="U234" s="23">
        <f t="shared" si="172"/>
        <v>876822.87</v>
      </c>
      <c r="V234" s="23">
        <f t="shared" si="172"/>
        <v>92148.97</v>
      </c>
      <c r="W234" s="23">
        <f t="shared" si="172"/>
        <v>102893.7</v>
      </c>
      <c r="X234" s="23">
        <f t="shared" si="172"/>
        <v>1220385.6099999999</v>
      </c>
      <c r="Y234" s="23">
        <f t="shared" si="172"/>
        <v>510866.66000000003</v>
      </c>
      <c r="Z234" s="23">
        <f t="shared" si="172"/>
        <v>2365998161.6499982</v>
      </c>
      <c r="AA234" s="23">
        <f t="shared" si="172"/>
        <v>9248297.0400014501</v>
      </c>
      <c r="AB234" s="24">
        <f t="shared" ref="AB234:AB236" si="173">Z234/B234</f>
        <v>0.99610638424228937</v>
      </c>
      <c r="AC234" s="17"/>
      <c r="AD234" s="85"/>
      <c r="AE234" s="85"/>
      <c r="AF234" s="85"/>
      <c r="AG234" s="85"/>
      <c r="AH234" s="85"/>
      <c r="AI234" s="85"/>
    </row>
    <row r="235" spans="1:35" s="18" customFormat="1" ht="18" hidden="1" customHeight="1" x14ac:dyDescent="0.25">
      <c r="A235" s="25" t="s">
        <v>42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>
        <f t="shared" ref="Z235" si="174">SUM(M235:Y235)</f>
        <v>0</v>
      </c>
      <c r="AA235" s="16">
        <f t="shared" ref="AA235" si="175">B235-Z235</f>
        <v>0</v>
      </c>
      <c r="AB235" s="21"/>
      <c r="AC235" s="17"/>
      <c r="AD235" s="85"/>
      <c r="AE235" s="85"/>
      <c r="AF235" s="85"/>
      <c r="AG235" s="85"/>
      <c r="AH235" s="85"/>
      <c r="AI235" s="85"/>
    </row>
    <row r="236" spans="1:35" s="18" customFormat="1" ht="18" customHeight="1" x14ac:dyDescent="0.25">
      <c r="A236" s="22" t="s">
        <v>43</v>
      </c>
      <c r="B236" s="23">
        <f>B235+B234</f>
        <v>2375246458.6900001</v>
      </c>
      <c r="C236" s="23">
        <f t="shared" ref="C236:AA236" si="176">C235+C234</f>
        <v>15095699.210000001</v>
      </c>
      <c r="D236" s="23">
        <f t="shared" si="176"/>
        <v>-1459274400.3400002</v>
      </c>
      <c r="E236" s="23">
        <f t="shared" si="176"/>
        <v>1159626090.1600001</v>
      </c>
      <c r="F236" s="23">
        <f t="shared" si="176"/>
        <v>760543672.94000006</v>
      </c>
      <c r="G236" s="23">
        <f t="shared" si="176"/>
        <v>388826069.99000001</v>
      </c>
      <c r="H236" s="23">
        <f t="shared" si="176"/>
        <v>57002328.55999998</v>
      </c>
      <c r="I236" s="23">
        <f t="shared" si="176"/>
        <v>1153122278.5899999</v>
      </c>
      <c r="J236" s="23">
        <f t="shared" si="176"/>
        <v>758825321.47000003</v>
      </c>
      <c r="K236" s="23">
        <f t="shared" si="176"/>
        <v>387826741.42000002</v>
      </c>
      <c r="L236" s="23">
        <f t="shared" si="176"/>
        <v>55168182.589999989</v>
      </c>
      <c r="M236" s="23">
        <f t="shared" si="176"/>
        <v>2354942524.0699992</v>
      </c>
      <c r="N236" s="23">
        <f t="shared" si="176"/>
        <v>9966.66</v>
      </c>
      <c r="O236" s="23">
        <f t="shared" si="176"/>
        <v>3881343.46</v>
      </c>
      <c r="P236" s="23">
        <f t="shared" si="176"/>
        <v>2612501.4500000002</v>
      </c>
      <c r="Q236" s="23">
        <f t="shared" si="176"/>
        <v>607756.12</v>
      </c>
      <c r="R236" s="23">
        <f t="shared" si="176"/>
        <v>433995.52000000002</v>
      </c>
      <c r="S236" s="23">
        <f t="shared" si="176"/>
        <v>676599.83000000007</v>
      </c>
      <c r="T236" s="23">
        <f t="shared" si="176"/>
        <v>30356.729999999981</v>
      </c>
      <c r="U236" s="23">
        <f t="shared" si="176"/>
        <v>876822.87</v>
      </c>
      <c r="V236" s="23">
        <f t="shared" si="176"/>
        <v>92148.97</v>
      </c>
      <c r="W236" s="23">
        <f t="shared" si="176"/>
        <v>102893.7</v>
      </c>
      <c r="X236" s="23">
        <f t="shared" si="176"/>
        <v>1220385.6099999999</v>
      </c>
      <c r="Y236" s="23">
        <f t="shared" si="176"/>
        <v>510866.66000000003</v>
      </c>
      <c r="Z236" s="23">
        <f t="shared" si="176"/>
        <v>2365998161.6499982</v>
      </c>
      <c r="AA236" s="23">
        <f t="shared" si="176"/>
        <v>9248297.0400014501</v>
      </c>
      <c r="AB236" s="24">
        <f t="shared" si="173"/>
        <v>0.99610638424228937</v>
      </c>
      <c r="AC236" s="26"/>
      <c r="AD236" s="85"/>
      <c r="AE236" s="85"/>
      <c r="AF236" s="85"/>
      <c r="AG236" s="85"/>
      <c r="AH236" s="85"/>
      <c r="AI236" s="85"/>
    </row>
    <row r="237" spans="1:35" s="18" customFormat="1" ht="15" customHeight="1" x14ac:dyDescent="0.25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28"/>
      <c r="AA237" s="16"/>
      <c r="AB237" s="16"/>
      <c r="AC237" s="17"/>
      <c r="AD237" s="93">
        <f>Z251</f>
        <v>2365998161.6500006</v>
      </c>
      <c r="AE237" s="85"/>
      <c r="AF237" s="85"/>
      <c r="AG237" s="85"/>
      <c r="AH237" s="85"/>
      <c r="AI237" s="85"/>
    </row>
    <row r="238" spans="1:35" s="18" customFormat="1" ht="15" customHeight="1" x14ac:dyDescent="0.25">
      <c r="A238" s="15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7"/>
      <c r="AD238" s="94"/>
      <c r="AE238" s="85"/>
      <c r="AF238" s="85"/>
      <c r="AG238" s="85"/>
      <c r="AH238" s="85"/>
      <c r="AI238" s="85"/>
    </row>
    <row r="239" spans="1:35" s="18" customFormat="1" ht="15" customHeight="1" x14ac:dyDescent="0.25">
      <c r="A239" s="19" t="s">
        <v>53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7"/>
      <c r="AD239" s="86">
        <f>Z136+Z176</f>
        <v>2365998161.6499982</v>
      </c>
      <c r="AE239" s="85"/>
      <c r="AF239" s="85"/>
      <c r="AG239" s="85"/>
      <c r="AH239" s="85"/>
      <c r="AI239" s="85"/>
    </row>
    <row r="240" spans="1:35" s="18" customFormat="1" ht="18" customHeight="1" x14ac:dyDescent="0.2">
      <c r="A240" s="20" t="s">
        <v>37</v>
      </c>
      <c r="B240" s="16">
        <f t="shared" ref="B240:Z243" si="177">B230+B117</f>
        <v>0</v>
      </c>
      <c r="C240" s="16">
        <f t="shared" si="177"/>
        <v>0</v>
      </c>
      <c r="D240" s="16">
        <f t="shared" si="177"/>
        <v>0</v>
      </c>
      <c r="E240" s="16">
        <f t="shared" si="177"/>
        <v>0</v>
      </c>
      <c r="F240" s="16">
        <f t="shared" si="177"/>
        <v>0</v>
      </c>
      <c r="G240" s="16">
        <f t="shared" si="177"/>
        <v>0</v>
      </c>
      <c r="H240" s="16">
        <f t="shared" si="177"/>
        <v>0</v>
      </c>
      <c r="I240" s="16">
        <f t="shared" si="177"/>
        <v>0</v>
      </c>
      <c r="J240" s="16">
        <f t="shared" si="177"/>
        <v>0</v>
      </c>
      <c r="K240" s="16">
        <f t="shared" si="177"/>
        <v>0</v>
      </c>
      <c r="L240" s="16">
        <f t="shared" si="177"/>
        <v>0</v>
      </c>
      <c r="M240" s="16">
        <f t="shared" si="177"/>
        <v>0</v>
      </c>
      <c r="N240" s="16">
        <f t="shared" si="177"/>
        <v>0</v>
      </c>
      <c r="O240" s="16">
        <f t="shared" si="177"/>
        <v>0</v>
      </c>
      <c r="P240" s="16">
        <f t="shared" si="177"/>
        <v>0</v>
      </c>
      <c r="Q240" s="16">
        <f t="shared" si="177"/>
        <v>0</v>
      </c>
      <c r="R240" s="16">
        <f t="shared" si="177"/>
        <v>0</v>
      </c>
      <c r="S240" s="16">
        <f t="shared" si="177"/>
        <v>0</v>
      </c>
      <c r="T240" s="16">
        <f t="shared" si="177"/>
        <v>0</v>
      </c>
      <c r="U240" s="16">
        <f t="shared" si="177"/>
        <v>0</v>
      </c>
      <c r="V240" s="16">
        <f t="shared" si="177"/>
        <v>0</v>
      </c>
      <c r="W240" s="16">
        <f t="shared" si="177"/>
        <v>0</v>
      </c>
      <c r="X240" s="16">
        <f t="shared" si="177"/>
        <v>0</v>
      </c>
      <c r="Y240" s="16">
        <f t="shared" si="177"/>
        <v>0</v>
      </c>
      <c r="Z240" s="16">
        <f t="shared" si="177"/>
        <v>0</v>
      </c>
      <c r="AA240" s="16">
        <f>B240-Z240</f>
        <v>0</v>
      </c>
      <c r="AB240" s="38"/>
      <c r="AC240" s="17"/>
      <c r="AD240" s="85"/>
      <c r="AE240" s="85"/>
      <c r="AF240" s="85"/>
      <c r="AG240" s="85"/>
      <c r="AH240" s="85"/>
      <c r="AI240" s="85"/>
    </row>
    <row r="241" spans="1:35" s="18" customFormat="1" ht="18" customHeight="1" x14ac:dyDescent="0.2">
      <c r="A241" s="20" t="s">
        <v>38</v>
      </c>
      <c r="B241" s="16">
        <f t="shared" si="177"/>
        <v>2373588457.8899999</v>
      </c>
      <c r="C241" s="16">
        <f t="shared" si="177"/>
        <v>14562952.5</v>
      </c>
      <c r="D241" s="16">
        <f t="shared" si="177"/>
        <v>-1459274400.3400002</v>
      </c>
      <c r="E241" s="16">
        <f t="shared" si="177"/>
        <v>1158623521.73</v>
      </c>
      <c r="F241" s="16">
        <f t="shared" si="177"/>
        <v>760381034.88000011</v>
      </c>
      <c r="G241" s="16">
        <f t="shared" si="177"/>
        <v>388677341.99000001</v>
      </c>
      <c r="H241" s="16">
        <f t="shared" si="177"/>
        <v>56765203.55999998</v>
      </c>
      <c r="I241" s="16">
        <f t="shared" si="177"/>
        <v>1152235708.1599998</v>
      </c>
      <c r="J241" s="16">
        <f t="shared" si="177"/>
        <v>758717673.41000009</v>
      </c>
      <c r="K241" s="16">
        <f t="shared" si="177"/>
        <v>387826741.42000002</v>
      </c>
      <c r="L241" s="16">
        <f t="shared" si="177"/>
        <v>55059157.589999989</v>
      </c>
      <c r="M241" s="16">
        <f>M231+M118</f>
        <v>2353839280.5799994</v>
      </c>
      <c r="N241" s="16">
        <f t="shared" si="177"/>
        <v>9966.66</v>
      </c>
      <c r="O241" s="16">
        <f t="shared" si="177"/>
        <v>3821343.46</v>
      </c>
      <c r="P241" s="16">
        <f t="shared" si="177"/>
        <v>2556503.4500000002</v>
      </c>
      <c r="Q241" s="16">
        <f t="shared" si="177"/>
        <v>607756.12</v>
      </c>
      <c r="R241" s="16">
        <f t="shared" si="177"/>
        <v>433995.52000000002</v>
      </c>
      <c r="S241" s="16">
        <f t="shared" si="177"/>
        <v>621609.83000000007</v>
      </c>
      <c r="T241" s="16">
        <f t="shared" si="177"/>
        <v>30356.729999999981</v>
      </c>
      <c r="U241" s="16">
        <f t="shared" si="177"/>
        <v>728094.87</v>
      </c>
      <c r="V241" s="16">
        <f t="shared" si="177"/>
        <v>92148.97</v>
      </c>
      <c r="W241" s="16">
        <f t="shared" si="177"/>
        <v>102893.7</v>
      </c>
      <c r="X241" s="16">
        <f t="shared" si="177"/>
        <v>1220385.6099999999</v>
      </c>
      <c r="Y241" s="16">
        <f t="shared" si="177"/>
        <v>382766.66000000003</v>
      </c>
      <c r="Z241" s="16">
        <f t="shared" si="177"/>
        <v>2364447102.1599984</v>
      </c>
      <c r="AA241" s="16">
        <f t="shared" ref="AA241:AA243" si="178">B241-Z241</f>
        <v>9141355.7300014496</v>
      </c>
      <c r="AB241" s="21">
        <f t="shared" ref="AB241" si="179">Z241/B241</f>
        <v>0.99614871916839043</v>
      </c>
      <c r="AC241" s="17"/>
      <c r="AD241" s="86"/>
      <c r="AE241" s="85"/>
      <c r="AF241" s="85"/>
      <c r="AG241" s="85"/>
      <c r="AH241" s="85"/>
      <c r="AI241" s="85"/>
    </row>
    <row r="242" spans="1:35" s="18" customFormat="1" ht="18" customHeight="1" x14ac:dyDescent="0.2">
      <c r="A242" s="20" t="s">
        <v>39</v>
      </c>
      <c r="B242" s="16">
        <f t="shared" si="177"/>
        <v>0</v>
      </c>
      <c r="C242" s="16">
        <f t="shared" si="177"/>
        <v>0</v>
      </c>
      <c r="D242" s="16">
        <f t="shared" si="177"/>
        <v>0</v>
      </c>
      <c r="E242" s="16">
        <f t="shared" si="177"/>
        <v>0</v>
      </c>
      <c r="F242" s="16">
        <f t="shared" si="177"/>
        <v>0</v>
      </c>
      <c r="G242" s="16">
        <f t="shared" si="177"/>
        <v>0</v>
      </c>
      <c r="H242" s="16">
        <f t="shared" si="177"/>
        <v>0</v>
      </c>
      <c r="I242" s="16">
        <f t="shared" si="177"/>
        <v>0</v>
      </c>
      <c r="J242" s="16">
        <f t="shared" si="177"/>
        <v>0</v>
      </c>
      <c r="K242" s="16">
        <f t="shared" si="177"/>
        <v>0</v>
      </c>
      <c r="L242" s="16">
        <f t="shared" si="177"/>
        <v>0</v>
      </c>
      <c r="M242" s="16">
        <f t="shared" si="177"/>
        <v>0</v>
      </c>
      <c r="N242" s="16">
        <f t="shared" si="177"/>
        <v>0</v>
      </c>
      <c r="O242" s="16">
        <f t="shared" si="177"/>
        <v>0</v>
      </c>
      <c r="P242" s="16">
        <f t="shared" si="177"/>
        <v>0</v>
      </c>
      <c r="Q242" s="16">
        <f t="shared" si="177"/>
        <v>0</v>
      </c>
      <c r="R242" s="16">
        <f t="shared" si="177"/>
        <v>0</v>
      </c>
      <c r="S242" s="16">
        <f t="shared" si="177"/>
        <v>0</v>
      </c>
      <c r="T242" s="16">
        <f t="shared" si="177"/>
        <v>0</v>
      </c>
      <c r="U242" s="16">
        <f t="shared" si="177"/>
        <v>0</v>
      </c>
      <c r="V242" s="16">
        <f t="shared" si="177"/>
        <v>0</v>
      </c>
      <c r="W242" s="16">
        <f t="shared" si="177"/>
        <v>0</v>
      </c>
      <c r="X242" s="16">
        <f t="shared" si="177"/>
        <v>0</v>
      </c>
      <c r="Y242" s="16">
        <f t="shared" si="177"/>
        <v>0</v>
      </c>
      <c r="Z242" s="16">
        <f t="shared" si="177"/>
        <v>0</v>
      </c>
      <c r="AA242" s="16">
        <f t="shared" si="178"/>
        <v>0</v>
      </c>
      <c r="AB242" s="21"/>
      <c r="AC242" s="17"/>
      <c r="AD242" s="85"/>
      <c r="AE242" s="85"/>
      <c r="AF242" s="85"/>
      <c r="AG242" s="85"/>
      <c r="AH242" s="85"/>
      <c r="AI242" s="85"/>
    </row>
    <row r="243" spans="1:35" s="18" customFormat="1" ht="14.25" x14ac:dyDescent="0.2">
      <c r="A243" s="20" t="s">
        <v>40</v>
      </c>
      <c r="B243" s="16">
        <f t="shared" si="177"/>
        <v>1658000.8</v>
      </c>
      <c r="C243" s="16">
        <f t="shared" si="177"/>
        <v>532746.71</v>
      </c>
      <c r="D243" s="16">
        <f t="shared" si="177"/>
        <v>0</v>
      </c>
      <c r="E243" s="16">
        <f t="shared" si="177"/>
        <v>1002568.43</v>
      </c>
      <c r="F243" s="16">
        <f t="shared" si="177"/>
        <v>162638.06</v>
      </c>
      <c r="G243" s="16">
        <f t="shared" si="177"/>
        <v>148728</v>
      </c>
      <c r="H243" s="16">
        <f t="shared" si="177"/>
        <v>237125</v>
      </c>
      <c r="I243" s="16">
        <f t="shared" si="177"/>
        <v>886570.43</v>
      </c>
      <c r="J243" s="16">
        <f t="shared" si="177"/>
        <v>107648.06</v>
      </c>
      <c r="K243" s="16">
        <f t="shared" si="177"/>
        <v>0</v>
      </c>
      <c r="L243" s="16">
        <f t="shared" si="177"/>
        <v>109025</v>
      </c>
      <c r="M243" s="16">
        <f t="shared" si="177"/>
        <v>1103243.4900000002</v>
      </c>
      <c r="N243" s="16">
        <f t="shared" si="177"/>
        <v>0</v>
      </c>
      <c r="O243" s="16">
        <f t="shared" si="177"/>
        <v>60000</v>
      </c>
      <c r="P243" s="16">
        <f t="shared" si="177"/>
        <v>55998</v>
      </c>
      <c r="Q243" s="16">
        <f t="shared" si="177"/>
        <v>0</v>
      </c>
      <c r="R243" s="16">
        <f t="shared" si="177"/>
        <v>0</v>
      </c>
      <c r="S243" s="16">
        <f t="shared" si="177"/>
        <v>54990</v>
      </c>
      <c r="T243" s="16">
        <f t="shared" si="177"/>
        <v>0</v>
      </c>
      <c r="U243" s="16">
        <f t="shared" si="177"/>
        <v>148728</v>
      </c>
      <c r="V243" s="16">
        <f t="shared" si="177"/>
        <v>0</v>
      </c>
      <c r="W243" s="16">
        <f t="shared" si="177"/>
        <v>0</v>
      </c>
      <c r="X243" s="16">
        <f t="shared" si="177"/>
        <v>0</v>
      </c>
      <c r="Y243" s="16">
        <f t="shared" si="177"/>
        <v>128100</v>
      </c>
      <c r="Z243" s="16">
        <f t="shared" si="177"/>
        <v>1551059.4900000002</v>
      </c>
      <c r="AA243" s="16">
        <f t="shared" si="178"/>
        <v>106941.30999999982</v>
      </c>
      <c r="AB243" s="21"/>
      <c r="AC243" s="17"/>
      <c r="AD243" s="85"/>
      <c r="AE243" s="85"/>
      <c r="AF243" s="85"/>
      <c r="AG243" s="85"/>
      <c r="AH243" s="85"/>
      <c r="AI243" s="85"/>
    </row>
    <row r="244" spans="1:35" s="18" customFormat="1" x14ac:dyDescent="0.25">
      <c r="A244" s="22" t="s">
        <v>41</v>
      </c>
      <c r="B244" s="23">
        <f>SUM(B240:B243)</f>
        <v>2375246458.6900001</v>
      </c>
      <c r="C244" s="23">
        <f t="shared" ref="C244:AA244" si="180">SUM(C240:C243)</f>
        <v>15095699.210000001</v>
      </c>
      <c r="D244" s="23">
        <f t="shared" si="180"/>
        <v>-1459274400.3400002</v>
      </c>
      <c r="E244" s="23">
        <f t="shared" si="180"/>
        <v>1159626090.1600001</v>
      </c>
      <c r="F244" s="23">
        <f t="shared" si="180"/>
        <v>760543672.94000006</v>
      </c>
      <c r="G244" s="23">
        <f t="shared" si="180"/>
        <v>388826069.99000001</v>
      </c>
      <c r="H244" s="23">
        <f t="shared" si="180"/>
        <v>57002328.55999998</v>
      </c>
      <c r="I244" s="23">
        <f t="shared" si="180"/>
        <v>1153122278.5899999</v>
      </c>
      <c r="J244" s="23">
        <f t="shared" si="180"/>
        <v>758825321.47000003</v>
      </c>
      <c r="K244" s="23">
        <f t="shared" si="180"/>
        <v>387826741.42000002</v>
      </c>
      <c r="L244" s="23">
        <f t="shared" si="180"/>
        <v>55168182.589999989</v>
      </c>
      <c r="M244" s="23">
        <f t="shared" si="180"/>
        <v>2354942524.0699992</v>
      </c>
      <c r="N244" s="23">
        <f t="shared" si="180"/>
        <v>9966.66</v>
      </c>
      <c r="O244" s="23">
        <f t="shared" si="180"/>
        <v>3881343.46</v>
      </c>
      <c r="P244" s="23">
        <f t="shared" si="180"/>
        <v>2612501.4500000002</v>
      </c>
      <c r="Q244" s="23">
        <f t="shared" si="180"/>
        <v>607756.12</v>
      </c>
      <c r="R244" s="23">
        <f t="shared" si="180"/>
        <v>433995.52000000002</v>
      </c>
      <c r="S244" s="23">
        <f t="shared" si="180"/>
        <v>676599.83000000007</v>
      </c>
      <c r="T244" s="23">
        <f t="shared" si="180"/>
        <v>30356.729999999981</v>
      </c>
      <c r="U244" s="23">
        <f t="shared" si="180"/>
        <v>876822.87</v>
      </c>
      <c r="V244" s="23">
        <f t="shared" si="180"/>
        <v>92148.97</v>
      </c>
      <c r="W244" s="23">
        <f t="shared" si="180"/>
        <v>102893.7</v>
      </c>
      <c r="X244" s="23">
        <f t="shared" si="180"/>
        <v>1220385.6099999999</v>
      </c>
      <c r="Y244" s="23">
        <f t="shared" si="180"/>
        <v>510866.66000000003</v>
      </c>
      <c r="Z244" s="23">
        <f t="shared" si="180"/>
        <v>2365998161.6499982</v>
      </c>
      <c r="AA244" s="23">
        <f t="shared" si="180"/>
        <v>9248297.0400014501</v>
      </c>
      <c r="AB244" s="24">
        <f t="shared" ref="AB244:AB246" si="181">Z244/B244</f>
        <v>0.99610638424228937</v>
      </c>
      <c r="AC244" s="17"/>
      <c r="AD244" s="85"/>
      <c r="AE244" s="85"/>
      <c r="AF244" s="85"/>
      <c r="AG244" s="85"/>
      <c r="AH244" s="85"/>
      <c r="AI244" s="85"/>
    </row>
    <row r="245" spans="1:35" s="18" customFormat="1" hidden="1" x14ac:dyDescent="0.25">
      <c r="A245" s="25" t="s">
        <v>42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>
        <f t="shared" ref="Z245" si="182">SUM(M245:Y245)</f>
        <v>0</v>
      </c>
      <c r="AA245" s="16">
        <f t="shared" ref="AA245" si="183">B245-Z245</f>
        <v>0</v>
      </c>
      <c r="AB245" s="24"/>
      <c r="AC245" s="17"/>
      <c r="AD245" s="85"/>
      <c r="AE245" s="85"/>
      <c r="AF245" s="85"/>
      <c r="AG245" s="85"/>
      <c r="AH245" s="85"/>
      <c r="AI245" s="85"/>
    </row>
    <row r="246" spans="1:35" s="18" customFormat="1" x14ac:dyDescent="0.25">
      <c r="A246" s="22" t="s">
        <v>43</v>
      </c>
      <c r="B246" s="23">
        <f>B245+B244</f>
        <v>2375246458.6900001</v>
      </c>
      <c r="C246" s="23">
        <f t="shared" ref="C246:AA246" si="184">C245+C244</f>
        <v>15095699.210000001</v>
      </c>
      <c r="D246" s="23">
        <f t="shared" si="184"/>
        <v>-1459274400.3400002</v>
      </c>
      <c r="E246" s="23">
        <f t="shared" si="184"/>
        <v>1159626090.1600001</v>
      </c>
      <c r="F246" s="23">
        <f t="shared" si="184"/>
        <v>760543672.94000006</v>
      </c>
      <c r="G246" s="23">
        <f t="shared" si="184"/>
        <v>388826069.99000001</v>
      </c>
      <c r="H246" s="23">
        <f t="shared" si="184"/>
        <v>57002328.55999998</v>
      </c>
      <c r="I246" s="23">
        <f t="shared" si="184"/>
        <v>1153122278.5899999</v>
      </c>
      <c r="J246" s="23">
        <f t="shared" si="184"/>
        <v>758825321.47000003</v>
      </c>
      <c r="K246" s="23">
        <f t="shared" si="184"/>
        <v>387826741.42000002</v>
      </c>
      <c r="L246" s="23">
        <f t="shared" si="184"/>
        <v>55168182.589999989</v>
      </c>
      <c r="M246" s="23">
        <f t="shared" si="184"/>
        <v>2354942524.0699992</v>
      </c>
      <c r="N246" s="23">
        <f t="shared" si="184"/>
        <v>9966.66</v>
      </c>
      <c r="O246" s="23">
        <f t="shared" si="184"/>
        <v>3881343.46</v>
      </c>
      <c r="P246" s="23">
        <f t="shared" si="184"/>
        <v>2612501.4500000002</v>
      </c>
      <c r="Q246" s="23">
        <f t="shared" si="184"/>
        <v>607756.12</v>
      </c>
      <c r="R246" s="23">
        <f t="shared" si="184"/>
        <v>433995.52000000002</v>
      </c>
      <c r="S246" s="23">
        <f t="shared" si="184"/>
        <v>676599.83000000007</v>
      </c>
      <c r="T246" s="23">
        <f t="shared" si="184"/>
        <v>30356.729999999981</v>
      </c>
      <c r="U246" s="23">
        <f t="shared" si="184"/>
        <v>876822.87</v>
      </c>
      <c r="V246" s="23">
        <f t="shared" si="184"/>
        <v>92148.97</v>
      </c>
      <c r="W246" s="23">
        <f t="shared" si="184"/>
        <v>102893.7</v>
      </c>
      <c r="X246" s="23">
        <f t="shared" si="184"/>
        <v>1220385.6099999999</v>
      </c>
      <c r="Y246" s="23">
        <f t="shared" si="184"/>
        <v>510866.66000000003</v>
      </c>
      <c r="Z246" s="23">
        <f t="shared" si="184"/>
        <v>2365998161.6499982</v>
      </c>
      <c r="AA246" s="23">
        <f t="shared" si="184"/>
        <v>9248297.0400014501</v>
      </c>
      <c r="AB246" s="24">
        <f t="shared" si="181"/>
        <v>0.99610638424228937</v>
      </c>
      <c r="AC246" s="26"/>
      <c r="AD246" s="85"/>
      <c r="AE246" s="85"/>
      <c r="AF246" s="85"/>
      <c r="AG246" s="85"/>
      <c r="AH246" s="85"/>
      <c r="AI246" s="85"/>
    </row>
    <row r="247" spans="1:35" s="18" customFormat="1" hidden="1" x14ac:dyDescent="0.25">
      <c r="A247" s="15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7"/>
      <c r="AD247" s="85"/>
      <c r="AE247" s="85"/>
      <c r="AF247" s="85"/>
      <c r="AG247" s="85"/>
      <c r="AH247" s="85"/>
      <c r="AI247" s="85"/>
    </row>
    <row r="248" spans="1:35" s="18" customFormat="1" hidden="1" x14ac:dyDescent="0.25">
      <c r="A248" s="15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7"/>
      <c r="AD248" s="85"/>
      <c r="AE248" s="85"/>
      <c r="AF248" s="85"/>
      <c r="AG248" s="85"/>
      <c r="AH248" s="85"/>
      <c r="AI248" s="85"/>
    </row>
    <row r="249" spans="1:35" s="18" customFormat="1" hidden="1" x14ac:dyDescent="0.25">
      <c r="A249" s="15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7"/>
      <c r="AD249" s="85"/>
      <c r="AE249" s="85"/>
      <c r="AF249" s="85"/>
      <c r="AG249" s="85"/>
      <c r="AH249" s="85"/>
      <c r="AI249" s="85"/>
    </row>
    <row r="250" spans="1:35" s="18" customFormat="1" hidden="1" x14ac:dyDescent="0.25">
      <c r="A250" s="15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7"/>
      <c r="AD250" s="85"/>
      <c r="AE250" s="85"/>
      <c r="AF250" s="85"/>
      <c r="AG250" s="85"/>
      <c r="AH250" s="85"/>
      <c r="AI250" s="85"/>
    </row>
    <row r="251" spans="1:35" ht="15" hidden="1" customHeight="1" x14ac:dyDescent="0.2">
      <c r="Z251" s="39">
        <f>'[1]OTHER-RELEASES'!T197+'[1]CMFothers-CONT'!DX2519</f>
        <v>2365998161.6500006</v>
      </c>
      <c r="AA251" s="40"/>
    </row>
    <row r="252" spans="1:35" ht="15" hidden="1" customHeight="1" x14ac:dyDescent="0.2">
      <c r="B252" s="3">
        <f>'[1]sum-co'!C86+'[1]CMFothers-CONT'!DX2518</f>
        <v>2375246458.6900001</v>
      </c>
      <c r="Z252" s="40">
        <f>Z251-Z246</f>
        <v>0</v>
      </c>
    </row>
    <row r="253" spans="1:35" ht="15" hidden="1" customHeight="1" x14ac:dyDescent="0.2">
      <c r="B253" s="41">
        <f>B246-B252</f>
        <v>0</v>
      </c>
      <c r="Z253" s="42" t="s">
        <v>54</v>
      </c>
    </row>
    <row r="254" spans="1:35" ht="15" hidden="1" customHeight="1" x14ac:dyDescent="0.2">
      <c r="Z254" s="40"/>
    </row>
    <row r="255" spans="1:35" ht="15" hidden="1" customHeight="1" x14ac:dyDescent="0.2">
      <c r="Z255" s="40"/>
    </row>
    <row r="256" spans="1:35" ht="15" hidden="1" customHeight="1" x14ac:dyDescent="0.2">
      <c r="Z256" s="40">
        <f>'[1]sum-co'!Q86+'[1]CMFothers-CONT'!DX2519</f>
        <v>2365998161.6500006</v>
      </c>
    </row>
    <row r="257" spans="1:29" ht="15" hidden="1" customHeight="1" x14ac:dyDescent="0.25">
      <c r="B257" s="43" t="s">
        <v>55</v>
      </c>
      <c r="Z257" s="40">
        <f>SUM('[1]sum-co'!Q54+'[1]CMFothers-CONT'!DX194)</f>
        <v>10039947.200000001</v>
      </c>
      <c r="AA257" s="39">
        <f>Z136-Z257</f>
        <v>0</v>
      </c>
    </row>
    <row r="258" spans="1:29" ht="15" hidden="1" customHeight="1" x14ac:dyDescent="0.25">
      <c r="B258" s="43" t="s">
        <v>56</v>
      </c>
      <c r="Z258" s="40">
        <f>'[1]sum-co'!Q64+'[1]CMFothers-CONT'!DX566</f>
        <v>2355958214.4499998</v>
      </c>
      <c r="AA258" s="39">
        <f>Z176-Z258</f>
        <v>0</v>
      </c>
    </row>
    <row r="259" spans="1:29" ht="15" customHeight="1" x14ac:dyDescent="0.2">
      <c r="Z259" s="40"/>
    </row>
    <row r="260" spans="1:29" ht="15" customHeight="1" x14ac:dyDescent="0.2">
      <c r="Z260" s="40"/>
    </row>
    <row r="261" spans="1:29" ht="15" customHeight="1" x14ac:dyDescent="0.25">
      <c r="A261" s="44" t="s">
        <v>57</v>
      </c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6"/>
      <c r="V261" s="44"/>
      <c r="W261" s="44"/>
      <c r="X261" s="44"/>
      <c r="Y261" s="44"/>
      <c r="Z261" s="53" t="s">
        <v>58</v>
      </c>
      <c r="AA261" s="53"/>
      <c r="AB261" s="47"/>
      <c r="AC261" s="48"/>
    </row>
    <row r="262" spans="1:29" ht="15" customHeight="1" x14ac:dyDescent="0.2">
      <c r="A262" s="47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50"/>
      <c r="V262" s="47"/>
      <c r="W262" s="47"/>
      <c r="X262" s="47"/>
      <c r="Y262" s="47"/>
      <c r="Z262" s="47"/>
      <c r="AA262" s="47"/>
      <c r="AB262" s="47"/>
      <c r="AC262" s="48"/>
    </row>
    <row r="263" spans="1:29" ht="15" customHeight="1" x14ac:dyDescent="0.2">
      <c r="A263" s="47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50"/>
      <c r="V263" s="47"/>
      <c r="W263" s="47"/>
      <c r="X263" s="47"/>
      <c r="Y263" s="47"/>
      <c r="Z263" s="47"/>
      <c r="AA263" s="47"/>
      <c r="AB263" s="47"/>
      <c r="AC263" s="48"/>
    </row>
    <row r="264" spans="1:29" ht="15" customHeight="1" x14ac:dyDescent="0.25">
      <c r="A264" s="44" t="s">
        <v>59</v>
      </c>
      <c r="B264" s="54"/>
      <c r="C264" s="54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6"/>
      <c r="V264" s="44"/>
      <c r="W264" s="44"/>
      <c r="X264" s="44"/>
      <c r="Y264" s="44"/>
      <c r="Z264" s="53" t="s">
        <v>60</v>
      </c>
      <c r="AA264" s="53"/>
      <c r="AB264" s="51" t="s">
        <v>61</v>
      </c>
      <c r="AC264" s="48"/>
    </row>
    <row r="265" spans="1:29" ht="15" customHeight="1" x14ac:dyDescent="0.2">
      <c r="A265" s="47" t="s">
        <v>62</v>
      </c>
      <c r="B265" s="55"/>
      <c r="C265" s="55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50"/>
      <c r="V265" s="47"/>
      <c r="W265" s="47"/>
      <c r="X265" s="47"/>
      <c r="Y265" s="47"/>
      <c r="Z265" s="56" t="s">
        <v>63</v>
      </c>
      <c r="AA265" s="56"/>
      <c r="AB265" s="52" t="s">
        <v>64</v>
      </c>
      <c r="AC265" s="48"/>
    </row>
    <row r="270" spans="1:29" ht="15" customHeight="1" x14ac:dyDescent="0.2">
      <c r="Z270" s="40">
        <f>'[1]FAR No.1 -CONSO CONT'!Q62</f>
        <v>2365998161.6500001</v>
      </c>
    </row>
  </sheetData>
  <mergeCells count="21">
    <mergeCell ref="A6:AC6"/>
    <mergeCell ref="A1:AC1"/>
    <mergeCell ref="A2:AC2"/>
    <mergeCell ref="A3:AC3"/>
    <mergeCell ref="A4:AC4"/>
    <mergeCell ref="A5:AC5"/>
    <mergeCell ref="A7:AC7"/>
    <mergeCell ref="A9:A11"/>
    <mergeCell ref="B9:B11"/>
    <mergeCell ref="C9:C11"/>
    <mergeCell ref="D9:D11"/>
    <mergeCell ref="E9:Y9"/>
    <mergeCell ref="Z9:Z11"/>
    <mergeCell ref="AA9:AA11"/>
    <mergeCell ref="AB9:AB11"/>
    <mergeCell ref="AC9:AC11"/>
    <mergeCell ref="Z261:AA261"/>
    <mergeCell ref="B264:C264"/>
    <mergeCell ref="Z264:AA264"/>
    <mergeCell ref="B265:C265"/>
    <mergeCell ref="Z265:AA265"/>
  </mergeCells>
  <printOptions horizontalCentered="1"/>
  <pageMargins left="0.24" right="0.17" top="0.25" bottom="0.46" header="0.18" footer="0.5500000000000000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Ann C. Yap</dc:creator>
  <cp:lastModifiedBy>Dianne Bajado</cp:lastModifiedBy>
  <dcterms:created xsi:type="dcterms:W3CDTF">2017-03-09T05:48:14Z</dcterms:created>
  <dcterms:modified xsi:type="dcterms:W3CDTF">2017-03-09T06:13:28Z</dcterms:modified>
</cp:coreProperties>
</file>