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6\12. DEC 2016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'sum-conso'!$A$1:$AC$2363</definedName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58" i="1" l="1"/>
  <c r="B2355" i="1"/>
  <c r="B2346" i="1"/>
  <c r="B2334" i="1"/>
  <c r="Z2322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AA2321" i="1"/>
  <c r="Z2321" i="1"/>
  <c r="B2321" i="1"/>
  <c r="B2311" i="1"/>
  <c r="Z2290" i="1"/>
  <c r="AB2290" i="1" s="1"/>
  <c r="V2290" i="1"/>
  <c r="R2290" i="1"/>
  <c r="N2290" i="1"/>
  <c r="J2290" i="1"/>
  <c r="F2290" i="1"/>
  <c r="B2290" i="1"/>
  <c r="Z2289" i="1"/>
  <c r="AA2289" i="1" s="1"/>
  <c r="AB2288" i="1"/>
  <c r="Y2288" i="1"/>
  <c r="Y2290" i="1" s="1"/>
  <c r="X2288" i="1"/>
  <c r="X2290" i="1" s="1"/>
  <c r="W2288" i="1"/>
  <c r="W2290" i="1" s="1"/>
  <c r="V2288" i="1"/>
  <c r="U2288" i="1"/>
  <c r="U2290" i="1" s="1"/>
  <c r="T2288" i="1"/>
  <c r="T2290" i="1" s="1"/>
  <c r="S2288" i="1"/>
  <c r="S2290" i="1" s="1"/>
  <c r="R2288" i="1"/>
  <c r="Q2288" i="1"/>
  <c r="Q2290" i="1" s="1"/>
  <c r="P2288" i="1"/>
  <c r="P2290" i="1" s="1"/>
  <c r="O2288" i="1"/>
  <c r="O2290" i="1" s="1"/>
  <c r="N2288" i="1"/>
  <c r="M2288" i="1"/>
  <c r="M2290" i="1" s="1"/>
  <c r="L2288" i="1"/>
  <c r="L2290" i="1" s="1"/>
  <c r="K2288" i="1"/>
  <c r="K2290" i="1" s="1"/>
  <c r="J2288" i="1"/>
  <c r="I2288" i="1"/>
  <c r="I2290" i="1" s="1"/>
  <c r="H2288" i="1"/>
  <c r="H2290" i="1" s="1"/>
  <c r="G2288" i="1"/>
  <c r="G2290" i="1" s="1"/>
  <c r="F2288" i="1"/>
  <c r="E2288" i="1"/>
  <c r="E2290" i="1" s="1"/>
  <c r="D2288" i="1"/>
  <c r="D2290" i="1" s="1"/>
  <c r="C2288" i="1"/>
  <c r="C2290" i="1" s="1"/>
  <c r="B2288" i="1"/>
  <c r="AA2287" i="1"/>
  <c r="Z2287" i="1"/>
  <c r="AB2287" i="1" s="1"/>
  <c r="Z2286" i="1"/>
  <c r="AA2285" i="1"/>
  <c r="Z2285" i="1"/>
  <c r="AB2285" i="1" s="1"/>
  <c r="AB2284" i="1"/>
  <c r="Z2284" i="1"/>
  <c r="Z2288" i="1" s="1"/>
  <c r="W2280" i="1"/>
  <c r="S2280" i="1"/>
  <c r="O2280" i="1"/>
  <c r="K2280" i="1"/>
  <c r="G2280" i="1"/>
  <c r="C2280" i="1"/>
  <c r="Z2279" i="1"/>
  <c r="Y2278" i="1"/>
  <c r="Y2280" i="1" s="1"/>
  <c r="X2278" i="1"/>
  <c r="X2280" i="1" s="1"/>
  <c r="W2278" i="1"/>
  <c r="V2278" i="1"/>
  <c r="V2280" i="1" s="1"/>
  <c r="U2278" i="1"/>
  <c r="U2280" i="1" s="1"/>
  <c r="T2278" i="1"/>
  <c r="T2280" i="1" s="1"/>
  <c r="S2278" i="1"/>
  <c r="R2278" i="1"/>
  <c r="R2280" i="1" s="1"/>
  <c r="Q2278" i="1"/>
  <c r="Q2280" i="1" s="1"/>
  <c r="P2278" i="1"/>
  <c r="P2280" i="1" s="1"/>
  <c r="O2278" i="1"/>
  <c r="N2278" i="1"/>
  <c r="N2280" i="1" s="1"/>
  <c r="M2278" i="1"/>
  <c r="M2280" i="1" s="1"/>
  <c r="L2278" i="1"/>
  <c r="L2280" i="1" s="1"/>
  <c r="K2278" i="1"/>
  <c r="J2278" i="1"/>
  <c r="J2280" i="1" s="1"/>
  <c r="I2278" i="1"/>
  <c r="I2280" i="1" s="1"/>
  <c r="H2278" i="1"/>
  <c r="H2280" i="1" s="1"/>
  <c r="G2278" i="1"/>
  <c r="F2278" i="1"/>
  <c r="F2280" i="1" s="1"/>
  <c r="E2278" i="1"/>
  <c r="E2280" i="1" s="1"/>
  <c r="D2278" i="1"/>
  <c r="D2280" i="1" s="1"/>
  <c r="C2278" i="1"/>
  <c r="B2278" i="1"/>
  <c r="B2280" i="1" s="1"/>
  <c r="AB2277" i="1"/>
  <c r="Z2277" i="1"/>
  <c r="AA2277" i="1" s="1"/>
  <c r="AA2276" i="1"/>
  <c r="Z2276" i="1"/>
  <c r="AB2276" i="1" s="1"/>
  <c r="Z2275" i="1"/>
  <c r="AA2274" i="1"/>
  <c r="Z2274" i="1"/>
  <c r="X2270" i="1"/>
  <c r="T2270" i="1"/>
  <c r="P2270" i="1"/>
  <c r="L2270" i="1"/>
  <c r="H2270" i="1"/>
  <c r="D2270" i="1"/>
  <c r="AA2269" i="1"/>
  <c r="Z2269" i="1"/>
  <c r="Z2268" i="1"/>
  <c r="Y2268" i="1"/>
  <c r="Y2270" i="1" s="1"/>
  <c r="X2268" i="1"/>
  <c r="W2268" i="1"/>
  <c r="W2270" i="1" s="1"/>
  <c r="V2268" i="1"/>
  <c r="V2270" i="1" s="1"/>
  <c r="U2268" i="1"/>
  <c r="U2270" i="1" s="1"/>
  <c r="T2268" i="1"/>
  <c r="S2268" i="1"/>
  <c r="S2270" i="1" s="1"/>
  <c r="R2268" i="1"/>
  <c r="R2270" i="1" s="1"/>
  <c r="Q2268" i="1"/>
  <c r="Q2270" i="1" s="1"/>
  <c r="P2268" i="1"/>
  <c r="O2268" i="1"/>
  <c r="O2270" i="1" s="1"/>
  <c r="N2268" i="1"/>
  <c r="N2270" i="1" s="1"/>
  <c r="M2268" i="1"/>
  <c r="M2270" i="1" s="1"/>
  <c r="L2268" i="1"/>
  <c r="K2268" i="1"/>
  <c r="K2270" i="1" s="1"/>
  <c r="J2268" i="1"/>
  <c r="J2270" i="1" s="1"/>
  <c r="I2268" i="1"/>
  <c r="I2270" i="1" s="1"/>
  <c r="H2268" i="1"/>
  <c r="G2268" i="1"/>
  <c r="G2270" i="1" s="1"/>
  <c r="F2268" i="1"/>
  <c r="F2270" i="1" s="1"/>
  <c r="E2268" i="1"/>
  <c r="E2270" i="1" s="1"/>
  <c r="D2268" i="1"/>
  <c r="C2268" i="1"/>
  <c r="C2270" i="1" s="1"/>
  <c r="B2268" i="1"/>
  <c r="B2270" i="1" s="1"/>
  <c r="AA2267" i="1"/>
  <c r="Z2267" i="1"/>
  <c r="AB2267" i="1" s="1"/>
  <c r="AB2266" i="1"/>
  <c r="Z2266" i="1"/>
  <c r="AA2266" i="1" s="1"/>
  <c r="AA2265" i="1"/>
  <c r="Z2265" i="1"/>
  <c r="AB2265" i="1" s="1"/>
  <c r="Z2264" i="1"/>
  <c r="Y2260" i="1"/>
  <c r="U2260" i="1"/>
  <c r="Q2260" i="1"/>
  <c r="M2260" i="1"/>
  <c r="I2260" i="1"/>
  <c r="E2260" i="1"/>
  <c r="AB2259" i="1"/>
  <c r="Z2259" i="1"/>
  <c r="Y2258" i="1"/>
  <c r="X2258" i="1"/>
  <c r="X2260" i="1" s="1"/>
  <c r="W2258" i="1"/>
  <c r="W2260" i="1" s="1"/>
  <c r="V2258" i="1"/>
  <c r="V2260" i="1" s="1"/>
  <c r="U2258" i="1"/>
  <c r="T2258" i="1"/>
  <c r="T2260" i="1" s="1"/>
  <c r="S2258" i="1"/>
  <c r="S2260" i="1" s="1"/>
  <c r="R2258" i="1"/>
  <c r="R2260" i="1" s="1"/>
  <c r="Q2258" i="1"/>
  <c r="P2258" i="1"/>
  <c r="P2260" i="1" s="1"/>
  <c r="O2258" i="1"/>
  <c r="O2260" i="1" s="1"/>
  <c r="N2258" i="1"/>
  <c r="N2260" i="1" s="1"/>
  <c r="M2258" i="1"/>
  <c r="L2258" i="1"/>
  <c r="L2260" i="1" s="1"/>
  <c r="K2258" i="1"/>
  <c r="K2260" i="1" s="1"/>
  <c r="J2258" i="1"/>
  <c r="J2260" i="1" s="1"/>
  <c r="I2258" i="1"/>
  <c r="H2258" i="1"/>
  <c r="H2260" i="1" s="1"/>
  <c r="G2258" i="1"/>
  <c r="G2260" i="1" s="1"/>
  <c r="F2258" i="1"/>
  <c r="F2260" i="1" s="1"/>
  <c r="E2258" i="1"/>
  <c r="D2258" i="1"/>
  <c r="D2260" i="1" s="1"/>
  <c r="C2258" i="1"/>
  <c r="C2260" i="1" s="1"/>
  <c r="B2258" i="1"/>
  <c r="B2260" i="1" s="1"/>
  <c r="Z2257" i="1"/>
  <c r="AA2256" i="1"/>
  <c r="Z2256" i="1"/>
  <c r="AB2256" i="1" s="1"/>
  <c r="AB2255" i="1"/>
  <c r="Z2255" i="1"/>
  <c r="AA2255" i="1" s="1"/>
  <c r="AA2254" i="1"/>
  <c r="Z2254" i="1"/>
  <c r="AB2254" i="1" s="1"/>
  <c r="Z2250" i="1"/>
  <c r="AB2250" i="1" s="1"/>
  <c r="V2250" i="1"/>
  <c r="R2250" i="1"/>
  <c r="N2250" i="1"/>
  <c r="J2250" i="1"/>
  <c r="F2250" i="1"/>
  <c r="B2250" i="1"/>
  <c r="AA2249" i="1"/>
  <c r="Z2249" i="1"/>
  <c r="AB2249" i="1" s="1"/>
  <c r="Y2248" i="1"/>
  <c r="Y2250" i="1" s="1"/>
  <c r="X2248" i="1"/>
  <c r="X2250" i="1" s="1"/>
  <c r="W2248" i="1"/>
  <c r="W2250" i="1" s="1"/>
  <c r="V2248" i="1"/>
  <c r="U2248" i="1"/>
  <c r="U2250" i="1" s="1"/>
  <c r="T2248" i="1"/>
  <c r="T2250" i="1" s="1"/>
  <c r="S2248" i="1"/>
  <c r="S2250" i="1" s="1"/>
  <c r="R2248" i="1"/>
  <c r="Q2248" i="1"/>
  <c r="Q2250" i="1" s="1"/>
  <c r="P2248" i="1"/>
  <c r="P2250" i="1" s="1"/>
  <c r="O2248" i="1"/>
  <c r="O2250" i="1" s="1"/>
  <c r="N2248" i="1"/>
  <c r="M2248" i="1"/>
  <c r="M2250" i="1" s="1"/>
  <c r="L2248" i="1"/>
  <c r="L2250" i="1" s="1"/>
  <c r="K2248" i="1"/>
  <c r="K2250" i="1" s="1"/>
  <c r="J2248" i="1"/>
  <c r="I2248" i="1"/>
  <c r="I2250" i="1" s="1"/>
  <c r="H2248" i="1"/>
  <c r="H2250" i="1" s="1"/>
  <c r="G2248" i="1"/>
  <c r="G2250" i="1" s="1"/>
  <c r="F2248" i="1"/>
  <c r="E2248" i="1"/>
  <c r="E2250" i="1" s="1"/>
  <c r="D2248" i="1"/>
  <c r="D2250" i="1" s="1"/>
  <c r="C2248" i="1"/>
  <c r="C2250" i="1" s="1"/>
  <c r="B2248" i="1"/>
  <c r="AA2247" i="1"/>
  <c r="Z2247" i="1"/>
  <c r="AB2247" i="1" s="1"/>
  <c r="Z2246" i="1"/>
  <c r="AA2245" i="1"/>
  <c r="Z2245" i="1"/>
  <c r="AB2245" i="1" s="1"/>
  <c r="AB2244" i="1"/>
  <c r="Z2244" i="1"/>
  <c r="Z2248" i="1" s="1"/>
  <c r="AB2248" i="1" s="1"/>
  <c r="W2240" i="1"/>
  <c r="O2240" i="1"/>
  <c r="Z2239" i="1"/>
  <c r="Y2238" i="1"/>
  <c r="Y2240" i="1" s="1"/>
  <c r="X2238" i="1"/>
  <c r="X2240" i="1" s="1"/>
  <c r="W2238" i="1"/>
  <c r="V2238" i="1"/>
  <c r="V2240" i="1" s="1"/>
  <c r="U2238" i="1"/>
  <c r="U2240" i="1" s="1"/>
  <c r="T2238" i="1"/>
  <c r="T2240" i="1" s="1"/>
  <c r="S2238" i="1"/>
  <c r="S2240" i="1" s="1"/>
  <c r="R2238" i="1"/>
  <c r="R2240" i="1" s="1"/>
  <c r="Q2238" i="1"/>
  <c r="Q2240" i="1" s="1"/>
  <c r="P2238" i="1"/>
  <c r="P2240" i="1" s="1"/>
  <c r="O2238" i="1"/>
  <c r="N2238" i="1"/>
  <c r="N2240" i="1" s="1"/>
  <c r="M2238" i="1"/>
  <c r="M2240" i="1" s="1"/>
  <c r="L2238" i="1"/>
  <c r="L2240" i="1" s="1"/>
  <c r="K2238" i="1"/>
  <c r="K2240" i="1" s="1"/>
  <c r="J2238" i="1"/>
  <c r="J2240" i="1" s="1"/>
  <c r="I2238" i="1"/>
  <c r="I2240" i="1" s="1"/>
  <c r="H2238" i="1"/>
  <c r="H2240" i="1" s="1"/>
  <c r="G2238" i="1"/>
  <c r="G2240" i="1" s="1"/>
  <c r="F2238" i="1"/>
  <c r="F2240" i="1" s="1"/>
  <c r="E2238" i="1"/>
  <c r="E2240" i="1" s="1"/>
  <c r="D2238" i="1"/>
  <c r="D2240" i="1" s="1"/>
  <c r="C2238" i="1"/>
  <c r="C2240" i="1" s="1"/>
  <c r="B2238" i="1"/>
  <c r="B2240" i="1" s="1"/>
  <c r="Z2237" i="1"/>
  <c r="AA2237" i="1" s="1"/>
  <c r="AA2236" i="1"/>
  <c r="Z2236" i="1"/>
  <c r="AB2236" i="1" s="1"/>
  <c r="Z2235" i="1"/>
  <c r="AA2235" i="1" s="1"/>
  <c r="AA2234" i="1"/>
  <c r="AA2238" i="1" s="1"/>
  <c r="Z2234" i="1"/>
  <c r="Z2238" i="1" s="1"/>
  <c r="AB2238" i="1" s="1"/>
  <c r="V2230" i="1"/>
  <c r="N2230" i="1"/>
  <c r="F2230" i="1"/>
  <c r="AA2229" i="1"/>
  <c r="Z2229" i="1"/>
  <c r="AB2229" i="1" s="1"/>
  <c r="Y2228" i="1"/>
  <c r="Y2230" i="1" s="1"/>
  <c r="X2228" i="1"/>
  <c r="X2230" i="1" s="1"/>
  <c r="W2228" i="1"/>
  <c r="W2230" i="1" s="1"/>
  <c r="V2228" i="1"/>
  <c r="U2228" i="1"/>
  <c r="U2230" i="1" s="1"/>
  <c r="T2228" i="1"/>
  <c r="T2230" i="1" s="1"/>
  <c r="S2228" i="1"/>
  <c r="S2230" i="1" s="1"/>
  <c r="R2228" i="1"/>
  <c r="R2230" i="1" s="1"/>
  <c r="Q2228" i="1"/>
  <c r="Q2230" i="1" s="1"/>
  <c r="P2228" i="1"/>
  <c r="P2230" i="1" s="1"/>
  <c r="O2228" i="1"/>
  <c r="O2230" i="1" s="1"/>
  <c r="N2228" i="1"/>
  <c r="M2228" i="1"/>
  <c r="M2230" i="1" s="1"/>
  <c r="L2228" i="1"/>
  <c r="L2230" i="1" s="1"/>
  <c r="K2228" i="1"/>
  <c r="K2230" i="1" s="1"/>
  <c r="J2228" i="1"/>
  <c r="J2230" i="1" s="1"/>
  <c r="I2228" i="1"/>
  <c r="I2230" i="1" s="1"/>
  <c r="H2228" i="1"/>
  <c r="H2230" i="1" s="1"/>
  <c r="G2228" i="1"/>
  <c r="G2230" i="1" s="1"/>
  <c r="F2228" i="1"/>
  <c r="E2228" i="1"/>
  <c r="E2230" i="1" s="1"/>
  <c r="D2228" i="1"/>
  <c r="D2230" i="1" s="1"/>
  <c r="C2228" i="1"/>
  <c r="C2230" i="1" s="1"/>
  <c r="B2228" i="1"/>
  <c r="B2230" i="1" s="1"/>
  <c r="AA2227" i="1"/>
  <c r="Z2227" i="1"/>
  <c r="AB2227" i="1" s="1"/>
  <c r="Z2226" i="1"/>
  <c r="AA2226" i="1" s="1"/>
  <c r="AA2225" i="1"/>
  <c r="Z2225" i="1"/>
  <c r="AB2225" i="1" s="1"/>
  <c r="Z2224" i="1"/>
  <c r="AA2224" i="1" s="1"/>
  <c r="Y2220" i="1"/>
  <c r="S2220" i="1"/>
  <c r="Q2220" i="1"/>
  <c r="K2220" i="1"/>
  <c r="J2220" i="1"/>
  <c r="G2220" i="1"/>
  <c r="F2220" i="1"/>
  <c r="C2220" i="1"/>
  <c r="B2220" i="1"/>
  <c r="Z2219" i="1"/>
  <c r="Y2218" i="1"/>
  <c r="X2218" i="1"/>
  <c r="X2220" i="1" s="1"/>
  <c r="W2218" i="1"/>
  <c r="W2220" i="1" s="1"/>
  <c r="V2218" i="1"/>
  <c r="V2220" i="1" s="1"/>
  <c r="U2218" i="1"/>
  <c r="U2220" i="1" s="1"/>
  <c r="T2218" i="1"/>
  <c r="T2220" i="1" s="1"/>
  <c r="S2218" i="1"/>
  <c r="R2218" i="1"/>
  <c r="R2220" i="1" s="1"/>
  <c r="Q2218" i="1"/>
  <c r="P2218" i="1"/>
  <c r="P2220" i="1" s="1"/>
  <c r="O2218" i="1"/>
  <c r="O2220" i="1" s="1"/>
  <c r="N2218" i="1"/>
  <c r="N2220" i="1" s="1"/>
  <c r="M2218" i="1"/>
  <c r="M2220" i="1" s="1"/>
  <c r="L2218" i="1"/>
  <c r="L2220" i="1" s="1"/>
  <c r="K2218" i="1"/>
  <c r="J2218" i="1"/>
  <c r="I2218" i="1"/>
  <c r="I2220" i="1" s="1"/>
  <c r="H2218" i="1"/>
  <c r="H2220" i="1" s="1"/>
  <c r="G2218" i="1"/>
  <c r="F2218" i="1"/>
  <c r="E2218" i="1"/>
  <c r="E2220" i="1" s="1"/>
  <c r="D2218" i="1"/>
  <c r="D2220" i="1" s="1"/>
  <c r="C2218" i="1"/>
  <c r="B2218" i="1"/>
  <c r="AB2217" i="1"/>
  <c r="AA2217" i="1"/>
  <c r="Z2217" i="1"/>
  <c r="Z2216" i="1"/>
  <c r="Z2215" i="1"/>
  <c r="AB2215" i="1" s="1"/>
  <c r="AB2214" i="1"/>
  <c r="Z2214" i="1"/>
  <c r="AA2214" i="1" s="1"/>
  <c r="X2210" i="1"/>
  <c r="W2210" i="1"/>
  <c r="T2210" i="1"/>
  <c r="S2210" i="1"/>
  <c r="P2210" i="1"/>
  <c r="O2210" i="1"/>
  <c r="L2210" i="1"/>
  <c r="K2210" i="1"/>
  <c r="H2210" i="1"/>
  <c r="G2210" i="1"/>
  <c r="D2210" i="1"/>
  <c r="C2210" i="1"/>
  <c r="Z2209" i="1"/>
  <c r="Y2208" i="1"/>
  <c r="Y2210" i="1" s="1"/>
  <c r="X2208" i="1"/>
  <c r="W2208" i="1"/>
  <c r="V2208" i="1"/>
  <c r="V2210" i="1" s="1"/>
  <c r="U2208" i="1"/>
  <c r="U2210" i="1" s="1"/>
  <c r="T2208" i="1"/>
  <c r="S2208" i="1"/>
  <c r="R2208" i="1"/>
  <c r="R2210" i="1" s="1"/>
  <c r="Q2208" i="1"/>
  <c r="Q2210" i="1" s="1"/>
  <c r="P2208" i="1"/>
  <c r="O2208" i="1"/>
  <c r="N2208" i="1"/>
  <c r="N2210" i="1" s="1"/>
  <c r="M2208" i="1"/>
  <c r="M2210" i="1" s="1"/>
  <c r="L2208" i="1"/>
  <c r="K2208" i="1"/>
  <c r="J2208" i="1"/>
  <c r="J2210" i="1" s="1"/>
  <c r="I2208" i="1"/>
  <c r="I2210" i="1" s="1"/>
  <c r="H2208" i="1"/>
  <c r="G2208" i="1"/>
  <c r="F2208" i="1"/>
  <c r="F2210" i="1" s="1"/>
  <c r="E2208" i="1"/>
  <c r="E2210" i="1" s="1"/>
  <c r="D2208" i="1"/>
  <c r="C2208" i="1"/>
  <c r="B2208" i="1"/>
  <c r="B2210" i="1" s="1"/>
  <c r="AB2207" i="1"/>
  <c r="Z2207" i="1"/>
  <c r="AA2207" i="1" s="1"/>
  <c r="AB2206" i="1"/>
  <c r="AA2206" i="1"/>
  <c r="Z2206" i="1"/>
  <c r="Z2205" i="1"/>
  <c r="Z2204" i="1"/>
  <c r="AB2204" i="1" s="1"/>
  <c r="Y2200" i="1"/>
  <c r="X2200" i="1"/>
  <c r="U2200" i="1"/>
  <c r="T2200" i="1"/>
  <c r="Q2200" i="1"/>
  <c r="P2200" i="1"/>
  <c r="M2200" i="1"/>
  <c r="L2200" i="1"/>
  <c r="I2200" i="1"/>
  <c r="H2200" i="1"/>
  <c r="E2200" i="1"/>
  <c r="D2200" i="1"/>
  <c r="AB2199" i="1"/>
  <c r="AA2199" i="1"/>
  <c r="Z2199" i="1"/>
  <c r="Z2198" i="1"/>
  <c r="Y2198" i="1"/>
  <c r="X2198" i="1"/>
  <c r="W2198" i="1"/>
  <c r="W2200" i="1" s="1"/>
  <c r="V2198" i="1"/>
  <c r="V2200" i="1" s="1"/>
  <c r="U2198" i="1"/>
  <c r="T2198" i="1"/>
  <c r="S2198" i="1"/>
  <c r="S2200" i="1" s="1"/>
  <c r="R2198" i="1"/>
  <c r="R2200" i="1" s="1"/>
  <c r="Q2198" i="1"/>
  <c r="P2198" i="1"/>
  <c r="O2198" i="1"/>
  <c r="O2200" i="1" s="1"/>
  <c r="N2198" i="1"/>
  <c r="N2200" i="1" s="1"/>
  <c r="M2198" i="1"/>
  <c r="L2198" i="1"/>
  <c r="K2198" i="1"/>
  <c r="K2200" i="1" s="1"/>
  <c r="J2198" i="1"/>
  <c r="J2200" i="1" s="1"/>
  <c r="I2198" i="1"/>
  <c r="H2198" i="1"/>
  <c r="G2198" i="1"/>
  <c r="G2200" i="1" s="1"/>
  <c r="F2198" i="1"/>
  <c r="F2200" i="1" s="1"/>
  <c r="E2198" i="1"/>
  <c r="D2198" i="1"/>
  <c r="C2198" i="1"/>
  <c r="C2200" i="1" s="1"/>
  <c r="B2198" i="1"/>
  <c r="B2200" i="1" s="1"/>
  <c r="Z2197" i="1"/>
  <c r="AB2197" i="1" s="1"/>
  <c r="AB2196" i="1"/>
  <c r="Z2196" i="1"/>
  <c r="AA2196" i="1" s="1"/>
  <c r="AB2195" i="1"/>
  <c r="AA2195" i="1"/>
  <c r="Z2195" i="1"/>
  <c r="Z2194" i="1"/>
  <c r="Y2190" i="1"/>
  <c r="V2190" i="1"/>
  <c r="U2190" i="1"/>
  <c r="R2190" i="1"/>
  <c r="Q2190" i="1"/>
  <c r="N2190" i="1"/>
  <c r="M2190" i="1"/>
  <c r="J2190" i="1"/>
  <c r="I2190" i="1"/>
  <c r="F2190" i="1"/>
  <c r="E2190" i="1"/>
  <c r="B2190" i="1"/>
  <c r="AB2189" i="1"/>
  <c r="Z2189" i="1"/>
  <c r="AA2189" i="1" s="1"/>
  <c r="Y2188" i="1"/>
  <c r="X2188" i="1"/>
  <c r="X2190" i="1" s="1"/>
  <c r="W2188" i="1"/>
  <c r="W2190" i="1" s="1"/>
  <c r="V2188" i="1"/>
  <c r="U2188" i="1"/>
  <c r="T2188" i="1"/>
  <c r="T2190" i="1" s="1"/>
  <c r="S2188" i="1"/>
  <c r="S2190" i="1" s="1"/>
  <c r="R2188" i="1"/>
  <c r="Q2188" i="1"/>
  <c r="P2188" i="1"/>
  <c r="P2190" i="1" s="1"/>
  <c r="O2188" i="1"/>
  <c r="O2190" i="1" s="1"/>
  <c r="N2188" i="1"/>
  <c r="M2188" i="1"/>
  <c r="L2188" i="1"/>
  <c r="L2190" i="1" s="1"/>
  <c r="K2188" i="1"/>
  <c r="K2190" i="1" s="1"/>
  <c r="J2188" i="1"/>
  <c r="I2188" i="1"/>
  <c r="H2188" i="1"/>
  <c r="H2190" i="1" s="1"/>
  <c r="G2188" i="1"/>
  <c r="G2190" i="1" s="1"/>
  <c r="F2188" i="1"/>
  <c r="E2188" i="1"/>
  <c r="D2188" i="1"/>
  <c r="D2190" i="1" s="1"/>
  <c r="C2188" i="1"/>
  <c r="C2190" i="1" s="1"/>
  <c r="B2188" i="1"/>
  <c r="Z2187" i="1"/>
  <c r="Z2186" i="1"/>
  <c r="AB2186" i="1" s="1"/>
  <c r="AB2185" i="1"/>
  <c r="Z2185" i="1"/>
  <c r="AA2185" i="1" s="1"/>
  <c r="AB2184" i="1"/>
  <c r="AA2184" i="1"/>
  <c r="Z2184" i="1"/>
  <c r="Z2188" i="1" s="1"/>
  <c r="W2180" i="1"/>
  <c r="V2180" i="1"/>
  <c r="S2180" i="1"/>
  <c r="R2180" i="1"/>
  <c r="O2180" i="1"/>
  <c r="N2180" i="1"/>
  <c r="K2180" i="1"/>
  <c r="J2180" i="1"/>
  <c r="G2180" i="1"/>
  <c r="F2180" i="1"/>
  <c r="C2180" i="1"/>
  <c r="B2180" i="1"/>
  <c r="Z2179" i="1"/>
  <c r="AB2179" i="1" s="1"/>
  <c r="Y2178" i="1"/>
  <c r="Y2180" i="1" s="1"/>
  <c r="X2178" i="1"/>
  <c r="X2180" i="1" s="1"/>
  <c r="W2178" i="1"/>
  <c r="V2178" i="1"/>
  <c r="U2178" i="1"/>
  <c r="U2180" i="1" s="1"/>
  <c r="T2178" i="1"/>
  <c r="T2180" i="1" s="1"/>
  <c r="S2178" i="1"/>
  <c r="R2178" i="1"/>
  <c r="Q2178" i="1"/>
  <c r="Q2180" i="1" s="1"/>
  <c r="P2178" i="1"/>
  <c r="P2180" i="1" s="1"/>
  <c r="O2178" i="1"/>
  <c r="N2178" i="1"/>
  <c r="M2178" i="1"/>
  <c r="M2180" i="1" s="1"/>
  <c r="L2178" i="1"/>
  <c r="L2180" i="1" s="1"/>
  <c r="K2178" i="1"/>
  <c r="J2178" i="1"/>
  <c r="I2178" i="1"/>
  <c r="I2180" i="1" s="1"/>
  <c r="H2178" i="1"/>
  <c r="H2180" i="1" s="1"/>
  <c r="G2178" i="1"/>
  <c r="F2178" i="1"/>
  <c r="E2178" i="1"/>
  <c r="E2180" i="1" s="1"/>
  <c r="D2178" i="1"/>
  <c r="D2180" i="1" s="1"/>
  <c r="C2178" i="1"/>
  <c r="B2178" i="1"/>
  <c r="AB2177" i="1"/>
  <c r="AA2177" i="1"/>
  <c r="Z2177" i="1"/>
  <c r="Z2176" i="1"/>
  <c r="AB2176" i="1" s="1"/>
  <c r="Z2175" i="1"/>
  <c r="AB2174" i="1"/>
  <c r="Z2174" i="1"/>
  <c r="AA2174" i="1" s="1"/>
  <c r="B2171" i="1"/>
  <c r="X2170" i="1"/>
  <c r="T2170" i="1"/>
  <c r="P2170" i="1"/>
  <c r="L2170" i="1"/>
  <c r="H2170" i="1"/>
  <c r="D2170" i="1"/>
  <c r="Z2169" i="1"/>
  <c r="AA2169" i="1" s="1"/>
  <c r="V2168" i="1"/>
  <c r="V2170" i="1" s="1"/>
  <c r="R2168" i="1"/>
  <c r="R2170" i="1" s="1"/>
  <c r="N2168" i="1"/>
  <c r="N2170" i="1" s="1"/>
  <c r="J2168" i="1"/>
  <c r="J2170" i="1" s="1"/>
  <c r="F2168" i="1"/>
  <c r="F2170" i="1" s="1"/>
  <c r="B2168" i="1"/>
  <c r="B2170" i="1" s="1"/>
  <c r="AA2167" i="1"/>
  <c r="Z2167" i="1"/>
  <c r="Z2166" i="1"/>
  <c r="AA2166" i="1" s="1"/>
  <c r="Y2165" i="1"/>
  <c r="Y2135" i="1" s="1"/>
  <c r="X2165" i="1"/>
  <c r="X2168" i="1" s="1"/>
  <c r="W2165" i="1"/>
  <c r="W2168" i="1" s="1"/>
  <c r="W2170" i="1" s="1"/>
  <c r="V2165" i="1"/>
  <c r="U2165" i="1"/>
  <c r="T2165" i="1"/>
  <c r="T2168" i="1" s="1"/>
  <c r="S2165" i="1"/>
  <c r="S2168" i="1" s="1"/>
  <c r="S2170" i="1" s="1"/>
  <c r="R2165" i="1"/>
  <c r="Q2165" i="1"/>
  <c r="Q2135" i="1" s="1"/>
  <c r="P2165" i="1"/>
  <c r="P2168" i="1" s="1"/>
  <c r="O2165" i="1"/>
  <c r="O2168" i="1" s="1"/>
  <c r="O2170" i="1" s="1"/>
  <c r="N2165" i="1"/>
  <c r="M2165" i="1"/>
  <c r="L2165" i="1"/>
  <c r="L2168" i="1" s="1"/>
  <c r="K2165" i="1"/>
  <c r="K2168" i="1" s="1"/>
  <c r="K2170" i="1" s="1"/>
  <c r="J2165" i="1"/>
  <c r="I2165" i="1"/>
  <c r="I2135" i="1" s="1"/>
  <c r="H2165" i="1"/>
  <c r="H2168" i="1" s="1"/>
  <c r="G2165" i="1"/>
  <c r="G2168" i="1" s="1"/>
  <c r="G2170" i="1" s="1"/>
  <c r="F2165" i="1"/>
  <c r="E2165" i="1"/>
  <c r="D2165" i="1"/>
  <c r="D2168" i="1" s="1"/>
  <c r="C2165" i="1"/>
  <c r="C2168" i="1" s="1"/>
  <c r="C2170" i="1" s="1"/>
  <c r="B2165" i="1"/>
  <c r="AA2164" i="1"/>
  <c r="Z2164" i="1"/>
  <c r="B2161" i="1"/>
  <c r="AA2159" i="1"/>
  <c r="Z2159" i="1"/>
  <c r="P2158" i="1"/>
  <c r="P2160" i="1" s="1"/>
  <c r="L2158" i="1"/>
  <c r="L2160" i="1" s="1"/>
  <c r="K2158" i="1"/>
  <c r="K2160" i="1" s="1"/>
  <c r="Z2157" i="1"/>
  <c r="AA2157" i="1" s="1"/>
  <c r="Z2156" i="1"/>
  <c r="AA2156" i="1" s="1"/>
  <c r="Y2155" i="1"/>
  <c r="Y2158" i="1" s="1"/>
  <c r="Y2160" i="1" s="1"/>
  <c r="X2155" i="1"/>
  <c r="X2158" i="1" s="1"/>
  <c r="X2160" i="1" s="1"/>
  <c r="W2155" i="1"/>
  <c r="W2158" i="1" s="1"/>
  <c r="W2160" i="1" s="1"/>
  <c r="V2155" i="1"/>
  <c r="V2158" i="1" s="1"/>
  <c r="V2160" i="1" s="1"/>
  <c r="U2155" i="1"/>
  <c r="U2158" i="1" s="1"/>
  <c r="U2160" i="1" s="1"/>
  <c r="T2155" i="1"/>
  <c r="T2158" i="1" s="1"/>
  <c r="T2160" i="1" s="1"/>
  <c r="S2155" i="1"/>
  <c r="S2158" i="1" s="1"/>
  <c r="S2160" i="1" s="1"/>
  <c r="R2155" i="1"/>
  <c r="R2158" i="1" s="1"/>
  <c r="R2160" i="1" s="1"/>
  <c r="Q2155" i="1"/>
  <c r="Q2158" i="1" s="1"/>
  <c r="Q2160" i="1" s="1"/>
  <c r="P2155" i="1"/>
  <c r="O2155" i="1"/>
  <c r="O2158" i="1" s="1"/>
  <c r="O2160" i="1" s="1"/>
  <c r="N2155" i="1"/>
  <c r="N2158" i="1" s="1"/>
  <c r="N2160" i="1" s="1"/>
  <c r="M2155" i="1"/>
  <c r="M2158" i="1" s="1"/>
  <c r="M2160" i="1" s="1"/>
  <c r="L2155" i="1"/>
  <c r="K2155" i="1"/>
  <c r="J2155" i="1"/>
  <c r="J2158" i="1" s="1"/>
  <c r="J2160" i="1" s="1"/>
  <c r="I2155" i="1"/>
  <c r="I2158" i="1" s="1"/>
  <c r="I2160" i="1" s="1"/>
  <c r="H2155" i="1"/>
  <c r="H2158" i="1" s="1"/>
  <c r="H2160" i="1" s="1"/>
  <c r="G2155" i="1"/>
  <c r="G2158" i="1" s="1"/>
  <c r="G2160" i="1" s="1"/>
  <c r="F2155" i="1"/>
  <c r="F2158" i="1" s="1"/>
  <c r="F2160" i="1" s="1"/>
  <c r="E2155" i="1"/>
  <c r="E2158" i="1" s="1"/>
  <c r="E2160" i="1" s="1"/>
  <c r="D2155" i="1"/>
  <c r="D2158" i="1" s="1"/>
  <c r="D2160" i="1" s="1"/>
  <c r="C2155" i="1"/>
  <c r="C2158" i="1" s="1"/>
  <c r="C2160" i="1" s="1"/>
  <c r="B2155" i="1"/>
  <c r="Z2154" i="1"/>
  <c r="B2151" i="1"/>
  <c r="AB2149" i="1"/>
  <c r="AA2149" i="1"/>
  <c r="Z2149" i="1"/>
  <c r="R2148" i="1"/>
  <c r="R2150" i="1" s="1"/>
  <c r="N2148" i="1"/>
  <c r="N2150" i="1" s="1"/>
  <c r="B2148" i="1"/>
  <c r="B2150" i="1" s="1"/>
  <c r="Y2147" i="1"/>
  <c r="Y2137" i="1" s="1"/>
  <c r="X2147" i="1"/>
  <c r="W2147" i="1"/>
  <c r="V2147" i="1"/>
  <c r="U2147" i="1"/>
  <c r="U2137" i="1" s="1"/>
  <c r="T2147" i="1"/>
  <c r="S2147" i="1"/>
  <c r="R2147" i="1"/>
  <c r="Q2147" i="1"/>
  <c r="Q2137" i="1" s="1"/>
  <c r="P2147" i="1"/>
  <c r="O2147" i="1"/>
  <c r="N2147" i="1"/>
  <c r="M2147" i="1"/>
  <c r="L2147" i="1"/>
  <c r="K2147" i="1"/>
  <c r="J2147" i="1"/>
  <c r="I2147" i="1"/>
  <c r="I2137" i="1" s="1"/>
  <c r="H2147" i="1"/>
  <c r="G2147" i="1"/>
  <c r="F2147" i="1"/>
  <c r="E2147" i="1"/>
  <c r="E2137" i="1" s="1"/>
  <c r="D2147" i="1"/>
  <c r="C2147" i="1"/>
  <c r="B2147" i="1"/>
  <c r="AA2146" i="1"/>
  <c r="Z2146" i="1"/>
  <c r="Y2145" i="1"/>
  <c r="X2145" i="1"/>
  <c r="X2148" i="1" s="1"/>
  <c r="X2150" i="1" s="1"/>
  <c r="W2145" i="1"/>
  <c r="W2148" i="1" s="1"/>
  <c r="W2150" i="1" s="1"/>
  <c r="V2145" i="1"/>
  <c r="U2145" i="1"/>
  <c r="T2145" i="1"/>
  <c r="T2148" i="1" s="1"/>
  <c r="T2150" i="1" s="1"/>
  <c r="S2145" i="1"/>
  <c r="S2148" i="1" s="1"/>
  <c r="S2150" i="1" s="1"/>
  <c r="R2145" i="1"/>
  <c r="Q2145" i="1"/>
  <c r="P2145" i="1"/>
  <c r="P2148" i="1" s="1"/>
  <c r="P2150" i="1" s="1"/>
  <c r="O2145" i="1"/>
  <c r="O2148" i="1" s="1"/>
  <c r="O2150" i="1" s="1"/>
  <c r="N2145" i="1"/>
  <c r="M2145" i="1"/>
  <c r="L2145" i="1"/>
  <c r="L2148" i="1" s="1"/>
  <c r="L2150" i="1" s="1"/>
  <c r="K2145" i="1"/>
  <c r="K2148" i="1" s="1"/>
  <c r="K2150" i="1" s="1"/>
  <c r="J2145" i="1"/>
  <c r="I2145" i="1"/>
  <c r="H2145" i="1"/>
  <c r="H2148" i="1" s="1"/>
  <c r="H2150" i="1" s="1"/>
  <c r="G2145" i="1"/>
  <c r="G2148" i="1" s="1"/>
  <c r="G2150" i="1" s="1"/>
  <c r="F2145" i="1"/>
  <c r="E2145" i="1"/>
  <c r="D2145" i="1"/>
  <c r="D2148" i="1" s="1"/>
  <c r="D2150" i="1" s="1"/>
  <c r="C2145" i="1"/>
  <c r="C2148" i="1" s="1"/>
  <c r="C2150" i="1" s="1"/>
  <c r="B2145" i="1"/>
  <c r="Z2144" i="1"/>
  <c r="AA2144" i="1" s="1"/>
  <c r="K2140" i="1"/>
  <c r="Y2139" i="1"/>
  <c r="X2139" i="1"/>
  <c r="W2139" i="1"/>
  <c r="V2139" i="1"/>
  <c r="U2139" i="1"/>
  <c r="T2139" i="1"/>
  <c r="S2139" i="1"/>
  <c r="R2139" i="1"/>
  <c r="Q2139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C2139" i="1"/>
  <c r="B2139" i="1"/>
  <c r="X2138" i="1"/>
  <c r="H2138" i="1"/>
  <c r="X2137" i="1"/>
  <c r="W2137" i="1"/>
  <c r="V2137" i="1"/>
  <c r="T2137" i="1"/>
  <c r="S2137" i="1"/>
  <c r="R2137" i="1"/>
  <c r="P2137" i="1"/>
  <c r="O2137" i="1"/>
  <c r="N2137" i="1"/>
  <c r="L2137" i="1"/>
  <c r="K2137" i="1"/>
  <c r="J2137" i="1"/>
  <c r="H2137" i="1"/>
  <c r="G2137" i="1"/>
  <c r="F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X2135" i="1"/>
  <c r="W2135" i="1"/>
  <c r="T2135" i="1"/>
  <c r="S2135" i="1"/>
  <c r="P2135" i="1"/>
  <c r="O2135" i="1"/>
  <c r="L2135" i="1"/>
  <c r="K2135" i="1"/>
  <c r="H2135" i="1"/>
  <c r="G2135" i="1"/>
  <c r="D2135" i="1"/>
  <c r="C2135" i="1"/>
  <c r="Y2134" i="1"/>
  <c r="X2134" i="1"/>
  <c r="W2134" i="1"/>
  <c r="V2134" i="1"/>
  <c r="U2134" i="1"/>
  <c r="T2134" i="1"/>
  <c r="S2134" i="1"/>
  <c r="R2134" i="1"/>
  <c r="Q2134" i="1"/>
  <c r="P2134" i="1"/>
  <c r="O2134" i="1"/>
  <c r="N2134" i="1"/>
  <c r="M2134" i="1"/>
  <c r="L2134" i="1"/>
  <c r="K2134" i="1"/>
  <c r="K2138" i="1" s="1"/>
  <c r="J2134" i="1"/>
  <c r="I2134" i="1"/>
  <c r="H2134" i="1"/>
  <c r="G2134" i="1"/>
  <c r="F2134" i="1"/>
  <c r="E2134" i="1"/>
  <c r="D2134" i="1"/>
  <c r="C2134" i="1"/>
  <c r="B2134" i="1"/>
  <c r="Y2129" i="1"/>
  <c r="X2129" i="1"/>
  <c r="W2129" i="1"/>
  <c r="W2130" i="1" s="1"/>
  <c r="V2129" i="1"/>
  <c r="U2129" i="1"/>
  <c r="T2129" i="1"/>
  <c r="S2129" i="1"/>
  <c r="R2129" i="1"/>
  <c r="Q2129" i="1"/>
  <c r="P2129" i="1"/>
  <c r="O2129" i="1"/>
  <c r="N2129" i="1"/>
  <c r="M2129" i="1"/>
  <c r="L2129" i="1"/>
  <c r="K2129" i="1"/>
  <c r="J2129" i="1"/>
  <c r="I2129" i="1"/>
  <c r="H2129" i="1"/>
  <c r="G2129" i="1"/>
  <c r="G2130" i="1" s="1"/>
  <c r="F2129" i="1"/>
  <c r="E2129" i="1"/>
  <c r="D2129" i="1"/>
  <c r="C2129" i="1"/>
  <c r="B2129" i="1"/>
  <c r="W2128" i="1"/>
  <c r="S2128" i="1"/>
  <c r="G2128" i="1"/>
  <c r="C2128" i="1"/>
  <c r="Y2127" i="1"/>
  <c r="X2127" i="1"/>
  <c r="W2127" i="1"/>
  <c r="V2127" i="1"/>
  <c r="U2127" i="1"/>
  <c r="T2127" i="1"/>
  <c r="S2127" i="1"/>
  <c r="R2127" i="1"/>
  <c r="Q2127" i="1"/>
  <c r="P2127" i="1"/>
  <c r="O2127" i="1"/>
  <c r="N2127" i="1"/>
  <c r="Z2127" i="1" s="1"/>
  <c r="AB2127" i="1" s="1"/>
  <c r="M2127" i="1"/>
  <c r="L2127" i="1"/>
  <c r="K2127" i="1"/>
  <c r="J2127" i="1"/>
  <c r="I2127" i="1"/>
  <c r="H2127" i="1"/>
  <c r="G2127" i="1"/>
  <c r="F2127" i="1"/>
  <c r="E2127" i="1"/>
  <c r="D2127" i="1"/>
  <c r="C2127" i="1"/>
  <c r="B2127" i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Z2126" i="1" s="1"/>
  <c r="AB2126" i="1" s="1"/>
  <c r="L2126" i="1"/>
  <c r="K2126" i="1"/>
  <c r="J2126" i="1"/>
  <c r="I2126" i="1"/>
  <c r="H2126" i="1"/>
  <c r="G2126" i="1"/>
  <c r="F2126" i="1"/>
  <c r="E2126" i="1"/>
  <c r="D2126" i="1"/>
  <c r="C2126" i="1"/>
  <c r="B2126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Y2124" i="1"/>
  <c r="Y2128" i="1" s="1"/>
  <c r="Y2130" i="1" s="1"/>
  <c r="X2124" i="1"/>
  <c r="W2124" i="1"/>
  <c r="V2124" i="1"/>
  <c r="V2128" i="1" s="1"/>
  <c r="V2130" i="1" s="1"/>
  <c r="U2124" i="1"/>
  <c r="U2128" i="1" s="1"/>
  <c r="U2130" i="1" s="1"/>
  <c r="T2124" i="1"/>
  <c r="S2124" i="1"/>
  <c r="R2124" i="1"/>
  <c r="R2128" i="1" s="1"/>
  <c r="R2130" i="1" s="1"/>
  <c r="Q2124" i="1"/>
  <c r="Q2128" i="1" s="1"/>
  <c r="Q2130" i="1" s="1"/>
  <c r="P2124" i="1"/>
  <c r="O2124" i="1"/>
  <c r="O2128" i="1" s="1"/>
  <c r="N2124" i="1"/>
  <c r="N2128" i="1" s="1"/>
  <c r="N2130" i="1" s="1"/>
  <c r="M2124" i="1"/>
  <c r="M2128" i="1" s="1"/>
  <c r="M2130" i="1" s="1"/>
  <c r="L2124" i="1"/>
  <c r="K2124" i="1"/>
  <c r="K2128" i="1" s="1"/>
  <c r="J2124" i="1"/>
  <c r="J2128" i="1" s="1"/>
  <c r="J2130" i="1" s="1"/>
  <c r="I2124" i="1"/>
  <c r="I2128" i="1" s="1"/>
  <c r="I2130" i="1" s="1"/>
  <c r="H2124" i="1"/>
  <c r="G2124" i="1"/>
  <c r="F2124" i="1"/>
  <c r="F2128" i="1" s="1"/>
  <c r="E2124" i="1"/>
  <c r="E2128" i="1" s="1"/>
  <c r="E2130" i="1" s="1"/>
  <c r="D2124" i="1"/>
  <c r="C2124" i="1"/>
  <c r="B2124" i="1"/>
  <c r="B2128" i="1" s="1"/>
  <c r="Z2120" i="1"/>
  <c r="Y2120" i="1"/>
  <c r="V2120" i="1"/>
  <c r="U2120" i="1"/>
  <c r="R2120" i="1"/>
  <c r="Q2120" i="1"/>
  <c r="N2120" i="1"/>
  <c r="M2120" i="1"/>
  <c r="J2120" i="1"/>
  <c r="I2120" i="1"/>
  <c r="F2120" i="1"/>
  <c r="E2120" i="1"/>
  <c r="B2120" i="1"/>
  <c r="AB2119" i="1"/>
  <c r="Z2119" i="1"/>
  <c r="AA2119" i="1" s="1"/>
  <c r="Y2118" i="1"/>
  <c r="X2118" i="1"/>
  <c r="X2120" i="1" s="1"/>
  <c r="W2118" i="1"/>
  <c r="W2120" i="1" s="1"/>
  <c r="V2118" i="1"/>
  <c r="U2118" i="1"/>
  <c r="T2118" i="1"/>
  <c r="T2120" i="1" s="1"/>
  <c r="S2118" i="1"/>
  <c r="S2120" i="1" s="1"/>
  <c r="R2118" i="1"/>
  <c r="Q2118" i="1"/>
  <c r="P2118" i="1"/>
  <c r="P2120" i="1" s="1"/>
  <c r="O2118" i="1"/>
  <c r="O2120" i="1" s="1"/>
  <c r="N2118" i="1"/>
  <c r="M2118" i="1"/>
  <c r="L2118" i="1"/>
  <c r="L2120" i="1" s="1"/>
  <c r="K2118" i="1"/>
  <c r="K2120" i="1" s="1"/>
  <c r="J2118" i="1"/>
  <c r="I2118" i="1"/>
  <c r="H2118" i="1"/>
  <c r="H2120" i="1" s="1"/>
  <c r="G2118" i="1"/>
  <c r="G2120" i="1" s="1"/>
  <c r="F2118" i="1"/>
  <c r="E2118" i="1"/>
  <c r="D2118" i="1"/>
  <c r="D2120" i="1" s="1"/>
  <c r="C2118" i="1"/>
  <c r="C2120" i="1" s="1"/>
  <c r="B2118" i="1"/>
  <c r="AA2117" i="1"/>
  <c r="Z2117" i="1"/>
  <c r="AB2117" i="1" s="1"/>
  <c r="Z2116" i="1"/>
  <c r="AB2115" i="1"/>
  <c r="Z2115" i="1"/>
  <c r="AA2115" i="1" s="1"/>
  <c r="AB2114" i="1"/>
  <c r="AA2114" i="1"/>
  <c r="Z2114" i="1"/>
  <c r="Z2118" i="1" s="1"/>
  <c r="AB2118" i="1" s="1"/>
  <c r="W2110" i="1"/>
  <c r="V2110" i="1"/>
  <c r="S2110" i="1"/>
  <c r="R2110" i="1"/>
  <c r="O2110" i="1"/>
  <c r="N2110" i="1"/>
  <c r="K2110" i="1"/>
  <c r="J2110" i="1"/>
  <c r="G2110" i="1"/>
  <c r="F2110" i="1"/>
  <c r="C2110" i="1"/>
  <c r="B2110" i="1"/>
  <c r="Z2109" i="1"/>
  <c r="Y2108" i="1"/>
  <c r="Y2110" i="1" s="1"/>
  <c r="X2108" i="1"/>
  <c r="X2110" i="1" s="1"/>
  <c r="W2108" i="1"/>
  <c r="V2108" i="1"/>
  <c r="U2108" i="1"/>
  <c r="U2110" i="1" s="1"/>
  <c r="T2108" i="1"/>
  <c r="T2110" i="1" s="1"/>
  <c r="S2108" i="1"/>
  <c r="R2108" i="1"/>
  <c r="Q2108" i="1"/>
  <c r="Q2110" i="1" s="1"/>
  <c r="P2108" i="1"/>
  <c r="P2110" i="1" s="1"/>
  <c r="O2108" i="1"/>
  <c r="N2108" i="1"/>
  <c r="M2108" i="1"/>
  <c r="M2110" i="1" s="1"/>
  <c r="L2108" i="1"/>
  <c r="L2110" i="1" s="1"/>
  <c r="K2108" i="1"/>
  <c r="J2108" i="1"/>
  <c r="I2108" i="1"/>
  <c r="I2110" i="1" s="1"/>
  <c r="H2108" i="1"/>
  <c r="H2110" i="1" s="1"/>
  <c r="G2108" i="1"/>
  <c r="F2108" i="1"/>
  <c r="E2108" i="1"/>
  <c r="E2110" i="1" s="1"/>
  <c r="D2108" i="1"/>
  <c r="D2110" i="1" s="1"/>
  <c r="C2108" i="1"/>
  <c r="B2108" i="1"/>
  <c r="AB2107" i="1"/>
  <c r="AA2107" i="1"/>
  <c r="Z2107" i="1"/>
  <c r="AA2106" i="1"/>
  <c r="Z2106" i="1"/>
  <c r="AB2106" i="1" s="1"/>
  <c r="Z2105" i="1"/>
  <c r="AB2104" i="1"/>
  <c r="Z2104" i="1"/>
  <c r="AA2104" i="1" s="1"/>
  <c r="X2100" i="1"/>
  <c r="W2100" i="1"/>
  <c r="T2100" i="1"/>
  <c r="S2100" i="1"/>
  <c r="P2100" i="1"/>
  <c r="O2100" i="1"/>
  <c r="L2100" i="1"/>
  <c r="K2100" i="1"/>
  <c r="H2100" i="1"/>
  <c r="G2100" i="1"/>
  <c r="D2100" i="1"/>
  <c r="C2100" i="1"/>
  <c r="AA2099" i="1"/>
  <c r="Z2099" i="1"/>
  <c r="Y2098" i="1"/>
  <c r="Y2100" i="1" s="1"/>
  <c r="X2098" i="1"/>
  <c r="W2098" i="1"/>
  <c r="V2098" i="1"/>
  <c r="V2100" i="1" s="1"/>
  <c r="U2098" i="1"/>
  <c r="U2100" i="1" s="1"/>
  <c r="T2098" i="1"/>
  <c r="S2098" i="1"/>
  <c r="R2098" i="1"/>
  <c r="R2100" i="1" s="1"/>
  <c r="Q2098" i="1"/>
  <c r="Q2100" i="1" s="1"/>
  <c r="P2098" i="1"/>
  <c r="O2098" i="1"/>
  <c r="N2098" i="1"/>
  <c r="N2100" i="1" s="1"/>
  <c r="M2098" i="1"/>
  <c r="M2100" i="1" s="1"/>
  <c r="L2098" i="1"/>
  <c r="K2098" i="1"/>
  <c r="J2098" i="1"/>
  <c r="J2100" i="1" s="1"/>
  <c r="I2098" i="1"/>
  <c r="I2100" i="1" s="1"/>
  <c r="H2098" i="1"/>
  <c r="G2098" i="1"/>
  <c r="F2098" i="1"/>
  <c r="F2100" i="1" s="1"/>
  <c r="E2098" i="1"/>
  <c r="E2100" i="1" s="1"/>
  <c r="D2098" i="1"/>
  <c r="C2098" i="1"/>
  <c r="B2098" i="1"/>
  <c r="B2100" i="1" s="1"/>
  <c r="AB2097" i="1"/>
  <c r="Z2097" i="1"/>
  <c r="AA2097" i="1" s="1"/>
  <c r="AB2096" i="1"/>
  <c r="AA2096" i="1"/>
  <c r="Z2096" i="1"/>
  <c r="AA2095" i="1"/>
  <c r="Z2095" i="1"/>
  <c r="AB2095" i="1" s="1"/>
  <c r="Z2094" i="1"/>
  <c r="Y2090" i="1"/>
  <c r="X2090" i="1"/>
  <c r="U2090" i="1"/>
  <c r="T2090" i="1"/>
  <c r="Q2090" i="1"/>
  <c r="P2090" i="1"/>
  <c r="M2090" i="1"/>
  <c r="L2090" i="1"/>
  <c r="I2090" i="1"/>
  <c r="H2090" i="1"/>
  <c r="E2090" i="1"/>
  <c r="D2090" i="1"/>
  <c r="AB2089" i="1"/>
  <c r="AA2089" i="1"/>
  <c r="Z2089" i="1"/>
  <c r="Y2088" i="1"/>
  <c r="X2088" i="1"/>
  <c r="W2088" i="1"/>
  <c r="W2090" i="1" s="1"/>
  <c r="V2088" i="1"/>
  <c r="V2090" i="1" s="1"/>
  <c r="U2088" i="1"/>
  <c r="T2088" i="1"/>
  <c r="S2088" i="1"/>
  <c r="S2090" i="1" s="1"/>
  <c r="R2088" i="1"/>
  <c r="R2090" i="1" s="1"/>
  <c r="Q2088" i="1"/>
  <c r="P2088" i="1"/>
  <c r="O2088" i="1"/>
  <c r="O2090" i="1" s="1"/>
  <c r="N2088" i="1"/>
  <c r="N2090" i="1" s="1"/>
  <c r="M2088" i="1"/>
  <c r="L2088" i="1"/>
  <c r="K2088" i="1"/>
  <c r="K2090" i="1" s="1"/>
  <c r="J2088" i="1"/>
  <c r="J2090" i="1" s="1"/>
  <c r="I2088" i="1"/>
  <c r="H2088" i="1"/>
  <c r="G2088" i="1"/>
  <c r="G2090" i="1" s="1"/>
  <c r="F2088" i="1"/>
  <c r="F2090" i="1" s="1"/>
  <c r="E2088" i="1"/>
  <c r="D2088" i="1"/>
  <c r="C2088" i="1"/>
  <c r="C2090" i="1" s="1"/>
  <c r="B2088" i="1"/>
  <c r="B2090" i="1" s="1"/>
  <c r="Z2087" i="1"/>
  <c r="AB2086" i="1"/>
  <c r="Z2086" i="1"/>
  <c r="AA2086" i="1" s="1"/>
  <c r="AB2085" i="1"/>
  <c r="AA2085" i="1"/>
  <c r="Z2085" i="1"/>
  <c r="Z2084" i="1"/>
  <c r="AB2084" i="1" s="1"/>
  <c r="Y2080" i="1"/>
  <c r="V2080" i="1"/>
  <c r="U2080" i="1"/>
  <c r="R2080" i="1"/>
  <c r="Q2080" i="1"/>
  <c r="N2080" i="1"/>
  <c r="M2080" i="1"/>
  <c r="J2080" i="1"/>
  <c r="I2080" i="1"/>
  <c r="F2080" i="1"/>
  <c r="E2080" i="1"/>
  <c r="B2080" i="1"/>
  <c r="AB2079" i="1"/>
  <c r="Z2079" i="1"/>
  <c r="AA2079" i="1" s="1"/>
  <c r="Y2078" i="1"/>
  <c r="X2078" i="1"/>
  <c r="X2080" i="1" s="1"/>
  <c r="W2078" i="1"/>
  <c r="W2080" i="1" s="1"/>
  <c r="V2078" i="1"/>
  <c r="U2078" i="1"/>
  <c r="T2078" i="1"/>
  <c r="T2080" i="1" s="1"/>
  <c r="S2078" i="1"/>
  <c r="S2080" i="1" s="1"/>
  <c r="R2078" i="1"/>
  <c r="Q2078" i="1"/>
  <c r="P2078" i="1"/>
  <c r="P2080" i="1" s="1"/>
  <c r="O2078" i="1"/>
  <c r="O2080" i="1" s="1"/>
  <c r="N2078" i="1"/>
  <c r="M2078" i="1"/>
  <c r="L2078" i="1"/>
  <c r="L2080" i="1" s="1"/>
  <c r="K2078" i="1"/>
  <c r="K2080" i="1" s="1"/>
  <c r="J2078" i="1"/>
  <c r="I2078" i="1"/>
  <c r="H2078" i="1"/>
  <c r="H2080" i="1" s="1"/>
  <c r="G2078" i="1"/>
  <c r="G2080" i="1" s="1"/>
  <c r="F2078" i="1"/>
  <c r="E2078" i="1"/>
  <c r="D2078" i="1"/>
  <c r="D2080" i="1" s="1"/>
  <c r="C2078" i="1"/>
  <c r="C2080" i="1" s="1"/>
  <c r="B2078" i="1"/>
  <c r="Z2077" i="1"/>
  <c r="AB2077" i="1" s="1"/>
  <c r="Z2076" i="1"/>
  <c r="AB2075" i="1"/>
  <c r="Z2075" i="1"/>
  <c r="AA2075" i="1" s="1"/>
  <c r="AB2074" i="1"/>
  <c r="AA2074" i="1"/>
  <c r="Z2074" i="1"/>
  <c r="W2070" i="1"/>
  <c r="V2070" i="1"/>
  <c r="S2070" i="1"/>
  <c r="R2070" i="1"/>
  <c r="O2070" i="1"/>
  <c r="N2070" i="1"/>
  <c r="K2070" i="1"/>
  <c r="J2070" i="1"/>
  <c r="G2070" i="1"/>
  <c r="F2070" i="1"/>
  <c r="C2070" i="1"/>
  <c r="B2070" i="1"/>
  <c r="Z2069" i="1"/>
  <c r="Y2068" i="1"/>
  <c r="Y2070" i="1" s="1"/>
  <c r="X2068" i="1"/>
  <c r="X2070" i="1" s="1"/>
  <c r="W2068" i="1"/>
  <c r="V2068" i="1"/>
  <c r="U2068" i="1"/>
  <c r="U2070" i="1" s="1"/>
  <c r="T2068" i="1"/>
  <c r="T2070" i="1" s="1"/>
  <c r="S2068" i="1"/>
  <c r="R2068" i="1"/>
  <c r="Q2068" i="1"/>
  <c r="Q2070" i="1" s="1"/>
  <c r="P2068" i="1"/>
  <c r="P2070" i="1" s="1"/>
  <c r="O2068" i="1"/>
  <c r="N2068" i="1"/>
  <c r="M2068" i="1"/>
  <c r="M2070" i="1" s="1"/>
  <c r="L2068" i="1"/>
  <c r="L2070" i="1" s="1"/>
  <c r="K2068" i="1"/>
  <c r="J2068" i="1"/>
  <c r="I2068" i="1"/>
  <c r="I2070" i="1" s="1"/>
  <c r="H2068" i="1"/>
  <c r="H2070" i="1" s="1"/>
  <c r="G2068" i="1"/>
  <c r="F2068" i="1"/>
  <c r="E2068" i="1"/>
  <c r="E2070" i="1" s="1"/>
  <c r="D2068" i="1"/>
  <c r="D2070" i="1" s="1"/>
  <c r="C2068" i="1"/>
  <c r="B2068" i="1"/>
  <c r="AB2067" i="1"/>
  <c r="AA2067" i="1"/>
  <c r="Z2067" i="1"/>
  <c r="Z2066" i="1"/>
  <c r="AB2066" i="1" s="1"/>
  <c r="Z2065" i="1"/>
  <c r="AB2064" i="1"/>
  <c r="Z2064" i="1"/>
  <c r="AA2064" i="1" s="1"/>
  <c r="X2060" i="1"/>
  <c r="W2060" i="1"/>
  <c r="T2060" i="1"/>
  <c r="S2060" i="1"/>
  <c r="P2060" i="1"/>
  <c r="O2060" i="1"/>
  <c r="L2060" i="1"/>
  <c r="K2060" i="1"/>
  <c r="H2060" i="1"/>
  <c r="G2060" i="1"/>
  <c r="D2060" i="1"/>
  <c r="C2060" i="1"/>
  <c r="AA2059" i="1"/>
  <c r="Z2059" i="1"/>
  <c r="Y2058" i="1"/>
  <c r="Y2060" i="1" s="1"/>
  <c r="X2058" i="1"/>
  <c r="W2058" i="1"/>
  <c r="V2058" i="1"/>
  <c r="V2060" i="1" s="1"/>
  <c r="U2058" i="1"/>
  <c r="U2060" i="1" s="1"/>
  <c r="T2058" i="1"/>
  <c r="S2058" i="1"/>
  <c r="R2058" i="1"/>
  <c r="R2060" i="1" s="1"/>
  <c r="Q2058" i="1"/>
  <c r="Q2060" i="1" s="1"/>
  <c r="P2058" i="1"/>
  <c r="O2058" i="1"/>
  <c r="N2058" i="1"/>
  <c r="N2060" i="1" s="1"/>
  <c r="M2058" i="1"/>
  <c r="M2060" i="1" s="1"/>
  <c r="L2058" i="1"/>
  <c r="K2058" i="1"/>
  <c r="J2058" i="1"/>
  <c r="J2060" i="1" s="1"/>
  <c r="I2058" i="1"/>
  <c r="I2060" i="1" s="1"/>
  <c r="H2058" i="1"/>
  <c r="G2058" i="1"/>
  <c r="F2058" i="1"/>
  <c r="F2060" i="1" s="1"/>
  <c r="E2058" i="1"/>
  <c r="E2060" i="1" s="1"/>
  <c r="D2058" i="1"/>
  <c r="C2058" i="1"/>
  <c r="B2058" i="1"/>
  <c r="B2060" i="1" s="1"/>
  <c r="AB2057" i="1"/>
  <c r="AA2057" i="1"/>
  <c r="Z2057" i="1"/>
  <c r="Z2056" i="1"/>
  <c r="AB2056" i="1" s="1"/>
  <c r="Z2055" i="1"/>
  <c r="AB2055" i="1" s="1"/>
  <c r="Z2054" i="1"/>
  <c r="AA2054" i="1" s="1"/>
  <c r="X2050" i="1"/>
  <c r="T2050" i="1"/>
  <c r="S2050" i="1"/>
  <c r="P2050" i="1"/>
  <c r="O2050" i="1"/>
  <c r="L2050" i="1"/>
  <c r="K2050" i="1"/>
  <c r="H2050" i="1"/>
  <c r="G2050" i="1"/>
  <c r="D2050" i="1"/>
  <c r="C2050" i="1"/>
  <c r="Z2049" i="1"/>
  <c r="Y2048" i="1"/>
  <c r="Y2050" i="1" s="1"/>
  <c r="X2048" i="1"/>
  <c r="W2048" i="1"/>
  <c r="W2050" i="1" s="1"/>
  <c r="V2048" i="1"/>
  <c r="V2050" i="1" s="1"/>
  <c r="U2048" i="1"/>
  <c r="U2050" i="1" s="1"/>
  <c r="T2048" i="1"/>
  <c r="S2048" i="1"/>
  <c r="R2048" i="1"/>
  <c r="R2050" i="1" s="1"/>
  <c r="Q2048" i="1"/>
  <c r="Q2050" i="1" s="1"/>
  <c r="P2048" i="1"/>
  <c r="O2048" i="1"/>
  <c r="N2048" i="1"/>
  <c r="N2050" i="1" s="1"/>
  <c r="M2048" i="1"/>
  <c r="M2050" i="1" s="1"/>
  <c r="L2048" i="1"/>
  <c r="K2048" i="1"/>
  <c r="J2048" i="1"/>
  <c r="J2050" i="1" s="1"/>
  <c r="I2048" i="1"/>
  <c r="I2050" i="1" s="1"/>
  <c r="H2048" i="1"/>
  <c r="G2048" i="1"/>
  <c r="F2048" i="1"/>
  <c r="F2050" i="1" s="1"/>
  <c r="E2048" i="1"/>
  <c r="E2050" i="1" s="1"/>
  <c r="D2048" i="1"/>
  <c r="C2048" i="1"/>
  <c r="B2048" i="1"/>
  <c r="B2050" i="1" s="1"/>
  <c r="AB2047" i="1"/>
  <c r="Z2047" i="1"/>
  <c r="AA2047" i="1" s="1"/>
  <c r="AB2046" i="1"/>
  <c r="AA2046" i="1"/>
  <c r="Z2046" i="1"/>
  <c r="Z2045" i="1"/>
  <c r="AB2045" i="1" s="1"/>
  <c r="Z2044" i="1"/>
  <c r="AB2044" i="1" s="1"/>
  <c r="Y2040" i="1"/>
  <c r="X2040" i="1"/>
  <c r="U2040" i="1"/>
  <c r="T2040" i="1"/>
  <c r="Q2040" i="1"/>
  <c r="P2040" i="1"/>
  <c r="M2040" i="1"/>
  <c r="L2040" i="1"/>
  <c r="I2040" i="1"/>
  <c r="H2040" i="1"/>
  <c r="E2040" i="1"/>
  <c r="D2040" i="1"/>
  <c r="AB2039" i="1"/>
  <c r="AA2039" i="1"/>
  <c r="Z2039" i="1"/>
  <c r="Y2038" i="1"/>
  <c r="X2038" i="1"/>
  <c r="W2038" i="1"/>
  <c r="W2040" i="1" s="1"/>
  <c r="V2038" i="1"/>
  <c r="V2040" i="1" s="1"/>
  <c r="U2038" i="1"/>
  <c r="T2038" i="1"/>
  <c r="S2038" i="1"/>
  <c r="S2040" i="1" s="1"/>
  <c r="R2038" i="1"/>
  <c r="R2040" i="1" s="1"/>
  <c r="Q2038" i="1"/>
  <c r="P2038" i="1"/>
  <c r="O2038" i="1"/>
  <c r="O2040" i="1" s="1"/>
  <c r="N2038" i="1"/>
  <c r="N2040" i="1" s="1"/>
  <c r="M2038" i="1"/>
  <c r="L2038" i="1"/>
  <c r="K2038" i="1"/>
  <c r="K2040" i="1" s="1"/>
  <c r="J2038" i="1"/>
  <c r="J2040" i="1" s="1"/>
  <c r="I2038" i="1"/>
  <c r="H2038" i="1"/>
  <c r="G2038" i="1"/>
  <c r="G2040" i="1" s="1"/>
  <c r="F2038" i="1"/>
  <c r="F2040" i="1" s="1"/>
  <c r="E2038" i="1"/>
  <c r="D2038" i="1"/>
  <c r="C2038" i="1"/>
  <c r="C2040" i="1" s="1"/>
  <c r="B2038" i="1"/>
  <c r="B2040" i="1" s="1"/>
  <c r="Z2037" i="1"/>
  <c r="AB2037" i="1" s="1"/>
  <c r="AB2036" i="1"/>
  <c r="Z2036" i="1"/>
  <c r="AA2036" i="1" s="1"/>
  <c r="AB2035" i="1"/>
  <c r="AA2035" i="1"/>
  <c r="Z2035" i="1"/>
  <c r="Z2034" i="1"/>
  <c r="AB2034" i="1" s="1"/>
  <c r="B2031" i="1"/>
  <c r="V2030" i="1"/>
  <c r="R2030" i="1"/>
  <c r="N2030" i="1"/>
  <c r="J2030" i="1"/>
  <c r="F2030" i="1"/>
  <c r="B2030" i="1"/>
  <c r="Z2029" i="1"/>
  <c r="AB2029" i="1" s="1"/>
  <c r="Y2028" i="1"/>
  <c r="Y2030" i="1" s="1"/>
  <c r="X2028" i="1"/>
  <c r="X2030" i="1" s="1"/>
  <c r="V2028" i="1"/>
  <c r="U2028" i="1"/>
  <c r="U2030" i="1" s="1"/>
  <c r="T2028" i="1"/>
  <c r="T2030" i="1" s="1"/>
  <c r="R2028" i="1"/>
  <c r="Q2028" i="1"/>
  <c r="Q2030" i="1" s="1"/>
  <c r="P2028" i="1"/>
  <c r="P2030" i="1" s="1"/>
  <c r="N2028" i="1"/>
  <c r="M2028" i="1"/>
  <c r="M2030" i="1" s="1"/>
  <c r="L2028" i="1"/>
  <c r="L2030" i="1" s="1"/>
  <c r="J2028" i="1"/>
  <c r="I2028" i="1"/>
  <c r="I2030" i="1" s="1"/>
  <c r="H2028" i="1"/>
  <c r="H2030" i="1" s="1"/>
  <c r="F2028" i="1"/>
  <c r="E2028" i="1"/>
  <c r="E2030" i="1" s="1"/>
  <c r="D2028" i="1"/>
  <c r="D2030" i="1" s="1"/>
  <c r="B2028" i="1"/>
  <c r="Z2027" i="1"/>
  <c r="AA2027" i="1" s="1"/>
  <c r="Z2026" i="1"/>
  <c r="AA2026" i="1" s="1"/>
  <c r="AB2025" i="1"/>
  <c r="AA2025" i="1"/>
  <c r="Z2025" i="1"/>
  <c r="Y2025" i="1"/>
  <c r="X2025" i="1"/>
  <c r="W2025" i="1"/>
  <c r="W2028" i="1" s="1"/>
  <c r="W2030" i="1" s="1"/>
  <c r="V2025" i="1"/>
  <c r="U2025" i="1"/>
  <c r="T2025" i="1"/>
  <c r="S2025" i="1"/>
  <c r="S2028" i="1" s="1"/>
  <c r="S2030" i="1" s="1"/>
  <c r="R2025" i="1"/>
  <c r="Q2025" i="1"/>
  <c r="P2025" i="1"/>
  <c r="O2025" i="1"/>
  <c r="O2028" i="1" s="1"/>
  <c r="O2030" i="1" s="1"/>
  <c r="N2025" i="1"/>
  <c r="M2025" i="1"/>
  <c r="L2025" i="1"/>
  <c r="K2025" i="1"/>
  <c r="K2028" i="1" s="1"/>
  <c r="K2030" i="1" s="1"/>
  <c r="J2025" i="1"/>
  <c r="I2025" i="1"/>
  <c r="H2025" i="1"/>
  <c r="G2025" i="1"/>
  <c r="G2028" i="1" s="1"/>
  <c r="G2030" i="1" s="1"/>
  <c r="F2025" i="1"/>
  <c r="E2025" i="1"/>
  <c r="D2025" i="1"/>
  <c r="C2025" i="1"/>
  <c r="C2028" i="1" s="1"/>
  <c r="C2030" i="1" s="1"/>
  <c r="B2025" i="1"/>
  <c r="Z2024" i="1"/>
  <c r="Z2028" i="1" s="1"/>
  <c r="B2021" i="1"/>
  <c r="Y2020" i="1"/>
  <c r="U2020" i="1"/>
  <c r="Q2020" i="1"/>
  <c r="M2020" i="1"/>
  <c r="I2020" i="1"/>
  <c r="E2020" i="1"/>
  <c r="AB2019" i="1"/>
  <c r="Z2019" i="1"/>
  <c r="AA2019" i="1" s="1"/>
  <c r="Y2018" i="1"/>
  <c r="X2018" i="1"/>
  <c r="X2020" i="1" s="1"/>
  <c r="W2018" i="1"/>
  <c r="W2020" i="1" s="1"/>
  <c r="U2018" i="1"/>
  <c r="T2018" i="1"/>
  <c r="T2020" i="1" s="1"/>
  <c r="S2018" i="1"/>
  <c r="S2020" i="1" s="1"/>
  <c r="Q2018" i="1"/>
  <c r="P2018" i="1"/>
  <c r="P2020" i="1" s="1"/>
  <c r="O2018" i="1"/>
  <c r="O2020" i="1" s="1"/>
  <c r="M2018" i="1"/>
  <c r="L2018" i="1"/>
  <c r="L2020" i="1" s="1"/>
  <c r="K2018" i="1"/>
  <c r="K2020" i="1" s="1"/>
  <c r="I2018" i="1"/>
  <c r="H2018" i="1"/>
  <c r="H2020" i="1" s="1"/>
  <c r="G2018" i="1"/>
  <c r="G2020" i="1" s="1"/>
  <c r="E2018" i="1"/>
  <c r="D2018" i="1"/>
  <c r="D2020" i="1" s="1"/>
  <c r="C2018" i="1"/>
  <c r="C2020" i="1" s="1"/>
  <c r="Z2017" i="1"/>
  <c r="AA2017" i="1" s="1"/>
  <c r="AA2016" i="1"/>
  <c r="Z2016" i="1"/>
  <c r="Y2015" i="1"/>
  <c r="X2015" i="1"/>
  <c r="W2015" i="1"/>
  <c r="V2015" i="1"/>
  <c r="V2018" i="1" s="1"/>
  <c r="V2020" i="1" s="1"/>
  <c r="U2015" i="1"/>
  <c r="T2015" i="1"/>
  <c r="S2015" i="1"/>
  <c r="R2015" i="1"/>
  <c r="R2018" i="1" s="1"/>
  <c r="R2020" i="1" s="1"/>
  <c r="Q2015" i="1"/>
  <c r="P2015" i="1"/>
  <c r="O2015" i="1"/>
  <c r="N2015" i="1"/>
  <c r="N2018" i="1" s="1"/>
  <c r="N2020" i="1" s="1"/>
  <c r="M2015" i="1"/>
  <c r="L2015" i="1"/>
  <c r="K2015" i="1"/>
  <c r="J2015" i="1"/>
  <c r="J2018" i="1" s="1"/>
  <c r="J2020" i="1" s="1"/>
  <c r="I2015" i="1"/>
  <c r="H2015" i="1"/>
  <c r="G2015" i="1"/>
  <c r="F2015" i="1"/>
  <c r="F2018" i="1" s="1"/>
  <c r="F2020" i="1" s="1"/>
  <c r="E2015" i="1"/>
  <c r="D2015" i="1"/>
  <c r="C2015" i="1"/>
  <c r="B2015" i="1"/>
  <c r="B2018" i="1" s="1"/>
  <c r="B2020" i="1" s="1"/>
  <c r="Z2014" i="1"/>
  <c r="Z2009" i="1"/>
  <c r="Y2007" i="1"/>
  <c r="X2007" i="1"/>
  <c r="W2007" i="1"/>
  <c r="V2007" i="1"/>
  <c r="U2007" i="1"/>
  <c r="T2007" i="1"/>
  <c r="S2007" i="1"/>
  <c r="R2007" i="1"/>
  <c r="Q2007" i="1"/>
  <c r="P2007" i="1"/>
  <c r="O2007" i="1"/>
  <c r="N2007" i="1"/>
  <c r="M2007" i="1"/>
  <c r="Z2007" i="1" s="1"/>
  <c r="L2007" i="1"/>
  <c r="K2007" i="1"/>
  <c r="J2007" i="1"/>
  <c r="I2007" i="1"/>
  <c r="H2007" i="1"/>
  <c r="G2007" i="1"/>
  <c r="F2007" i="1"/>
  <c r="E2007" i="1"/>
  <c r="D2007" i="1"/>
  <c r="C2007" i="1"/>
  <c r="B2007" i="1"/>
  <c r="Z2006" i="1"/>
  <c r="AA2006" i="1" s="1"/>
  <c r="Y2005" i="1"/>
  <c r="Y2008" i="1" s="1"/>
  <c r="Y2010" i="1" s="1"/>
  <c r="X2005" i="1"/>
  <c r="X2008" i="1" s="1"/>
  <c r="X2010" i="1" s="1"/>
  <c r="W2005" i="1"/>
  <c r="W2008" i="1" s="1"/>
  <c r="W2010" i="1" s="1"/>
  <c r="V2005" i="1"/>
  <c r="V2008" i="1" s="1"/>
  <c r="V2010" i="1" s="1"/>
  <c r="U2005" i="1"/>
  <c r="U2008" i="1" s="1"/>
  <c r="U2010" i="1" s="1"/>
  <c r="T2005" i="1"/>
  <c r="T2008" i="1" s="1"/>
  <c r="T2010" i="1" s="1"/>
  <c r="S2005" i="1"/>
  <c r="S2008" i="1" s="1"/>
  <c r="S2010" i="1" s="1"/>
  <c r="R2005" i="1"/>
  <c r="R2008" i="1" s="1"/>
  <c r="R2010" i="1" s="1"/>
  <c r="Q2005" i="1"/>
  <c r="Q2008" i="1" s="1"/>
  <c r="Q2010" i="1" s="1"/>
  <c r="P2005" i="1"/>
  <c r="P2008" i="1" s="1"/>
  <c r="P2010" i="1" s="1"/>
  <c r="O2005" i="1"/>
  <c r="O2008" i="1" s="1"/>
  <c r="O2010" i="1" s="1"/>
  <c r="N2005" i="1"/>
  <c r="N2008" i="1" s="1"/>
  <c r="N2010" i="1" s="1"/>
  <c r="M2005" i="1"/>
  <c r="L2005" i="1"/>
  <c r="K2005" i="1"/>
  <c r="K2008" i="1" s="1"/>
  <c r="K2010" i="1" s="1"/>
  <c r="J2005" i="1"/>
  <c r="J2008" i="1" s="1"/>
  <c r="J2010" i="1" s="1"/>
  <c r="I2005" i="1"/>
  <c r="I2008" i="1" s="1"/>
  <c r="I2010" i="1" s="1"/>
  <c r="H2005" i="1"/>
  <c r="G2005" i="1"/>
  <c r="G2008" i="1" s="1"/>
  <c r="G2010" i="1" s="1"/>
  <c r="F2005" i="1"/>
  <c r="F2008" i="1" s="1"/>
  <c r="F2010" i="1" s="1"/>
  <c r="E2005" i="1"/>
  <c r="E2008" i="1" s="1"/>
  <c r="E2010" i="1" s="1"/>
  <c r="D2005" i="1"/>
  <c r="C2005" i="1"/>
  <c r="C2008" i="1" s="1"/>
  <c r="C2010" i="1" s="1"/>
  <c r="B2005" i="1"/>
  <c r="AA2004" i="1"/>
  <c r="Z2004" i="1"/>
  <c r="B2001" i="1"/>
  <c r="K2000" i="1"/>
  <c r="Z1999" i="1"/>
  <c r="AA1999" i="1" s="1"/>
  <c r="X1998" i="1"/>
  <c r="X2000" i="1" s="1"/>
  <c r="T1998" i="1"/>
  <c r="T2000" i="1" s="1"/>
  <c r="P1998" i="1"/>
  <c r="P2000" i="1" s="1"/>
  <c r="L1998" i="1"/>
  <c r="L2000" i="1" s="1"/>
  <c r="H1998" i="1"/>
  <c r="H2000" i="1" s="1"/>
  <c r="D1998" i="1"/>
  <c r="D2000" i="1" s="1"/>
  <c r="Z1997" i="1"/>
  <c r="AA1997" i="1" s="1"/>
  <c r="AA1996" i="1"/>
  <c r="Z1996" i="1"/>
  <c r="Y1995" i="1"/>
  <c r="Y1998" i="1" s="1"/>
  <c r="Y2000" i="1" s="1"/>
  <c r="X1995" i="1"/>
  <c r="W1995" i="1"/>
  <c r="W1998" i="1" s="1"/>
  <c r="W2000" i="1" s="1"/>
  <c r="V1995" i="1"/>
  <c r="V1998" i="1" s="1"/>
  <c r="V2000" i="1" s="1"/>
  <c r="U1995" i="1"/>
  <c r="U1998" i="1" s="1"/>
  <c r="U2000" i="1" s="1"/>
  <c r="T1995" i="1"/>
  <c r="S1995" i="1"/>
  <c r="S1998" i="1" s="1"/>
  <c r="S2000" i="1" s="1"/>
  <c r="R1995" i="1"/>
  <c r="R1998" i="1" s="1"/>
  <c r="R2000" i="1" s="1"/>
  <c r="Q1995" i="1"/>
  <c r="Q1998" i="1" s="1"/>
  <c r="Q2000" i="1" s="1"/>
  <c r="P1995" i="1"/>
  <c r="O1995" i="1"/>
  <c r="O1998" i="1" s="1"/>
  <c r="O2000" i="1" s="1"/>
  <c r="N1995" i="1"/>
  <c r="N1998" i="1" s="1"/>
  <c r="N2000" i="1" s="1"/>
  <c r="M1995" i="1"/>
  <c r="M1998" i="1" s="1"/>
  <c r="M2000" i="1" s="1"/>
  <c r="L1995" i="1"/>
  <c r="K1995" i="1"/>
  <c r="K1998" i="1" s="1"/>
  <c r="J1995" i="1"/>
  <c r="J1998" i="1" s="1"/>
  <c r="J2000" i="1" s="1"/>
  <c r="I1995" i="1"/>
  <c r="I1998" i="1" s="1"/>
  <c r="I2000" i="1" s="1"/>
  <c r="H1995" i="1"/>
  <c r="G1995" i="1"/>
  <c r="G1998" i="1" s="1"/>
  <c r="G2000" i="1" s="1"/>
  <c r="F1995" i="1"/>
  <c r="F1998" i="1" s="1"/>
  <c r="F2000" i="1" s="1"/>
  <c r="E1995" i="1"/>
  <c r="E1998" i="1" s="1"/>
  <c r="E2000" i="1" s="1"/>
  <c r="D1995" i="1"/>
  <c r="C1995" i="1"/>
  <c r="C1998" i="1" s="1"/>
  <c r="C2000" i="1" s="1"/>
  <c r="B1995" i="1"/>
  <c r="B1998" i="1" s="1"/>
  <c r="B2000" i="1" s="1"/>
  <c r="Z1994" i="1"/>
  <c r="B1991" i="1"/>
  <c r="M1990" i="1"/>
  <c r="AB1989" i="1"/>
  <c r="AA1989" i="1"/>
  <c r="Z1989" i="1"/>
  <c r="W1988" i="1"/>
  <c r="W1990" i="1" s="1"/>
  <c r="S1988" i="1"/>
  <c r="S1990" i="1" s="1"/>
  <c r="O1988" i="1"/>
  <c r="O1990" i="1" s="1"/>
  <c r="K1988" i="1"/>
  <c r="K1990" i="1" s="1"/>
  <c r="G1988" i="1"/>
  <c r="G1990" i="1" s="1"/>
  <c r="C1988" i="1"/>
  <c r="C1990" i="1" s="1"/>
  <c r="Z1987" i="1"/>
  <c r="AA1987" i="1" s="1"/>
  <c r="AA1986" i="1"/>
  <c r="Z1986" i="1"/>
  <c r="Y1985" i="1"/>
  <c r="Y1988" i="1" s="1"/>
  <c r="Y1990" i="1" s="1"/>
  <c r="X1985" i="1"/>
  <c r="X1988" i="1" s="1"/>
  <c r="X1990" i="1" s="1"/>
  <c r="W1985" i="1"/>
  <c r="V1985" i="1"/>
  <c r="V1988" i="1" s="1"/>
  <c r="V1990" i="1" s="1"/>
  <c r="U1985" i="1"/>
  <c r="U1988" i="1" s="1"/>
  <c r="U1990" i="1" s="1"/>
  <c r="T1985" i="1"/>
  <c r="T1988" i="1" s="1"/>
  <c r="T1990" i="1" s="1"/>
  <c r="S1985" i="1"/>
  <c r="R1985" i="1"/>
  <c r="R1988" i="1" s="1"/>
  <c r="R1990" i="1" s="1"/>
  <c r="Q1985" i="1"/>
  <c r="Q1988" i="1" s="1"/>
  <c r="Q1990" i="1" s="1"/>
  <c r="P1985" i="1"/>
  <c r="P1988" i="1" s="1"/>
  <c r="P1990" i="1" s="1"/>
  <c r="O1985" i="1"/>
  <c r="N1985" i="1"/>
  <c r="N1988" i="1" s="1"/>
  <c r="N1990" i="1" s="1"/>
  <c r="M1985" i="1"/>
  <c r="M1988" i="1" s="1"/>
  <c r="L1985" i="1"/>
  <c r="L1988" i="1" s="1"/>
  <c r="L1990" i="1" s="1"/>
  <c r="K1985" i="1"/>
  <c r="J1985" i="1"/>
  <c r="J1988" i="1" s="1"/>
  <c r="J1990" i="1" s="1"/>
  <c r="I1985" i="1"/>
  <c r="I1988" i="1" s="1"/>
  <c r="I1990" i="1" s="1"/>
  <c r="H1985" i="1"/>
  <c r="H1988" i="1" s="1"/>
  <c r="H1990" i="1" s="1"/>
  <c r="G1985" i="1"/>
  <c r="F1985" i="1"/>
  <c r="F1988" i="1" s="1"/>
  <c r="F1990" i="1" s="1"/>
  <c r="E1985" i="1"/>
  <c r="E1988" i="1" s="1"/>
  <c r="E1990" i="1" s="1"/>
  <c r="D1985" i="1"/>
  <c r="D1988" i="1" s="1"/>
  <c r="D1990" i="1" s="1"/>
  <c r="C1985" i="1"/>
  <c r="B1985" i="1"/>
  <c r="AA1984" i="1"/>
  <c r="Z1984" i="1"/>
  <c r="B1981" i="1"/>
  <c r="T1980" i="1"/>
  <c r="S1980" i="1"/>
  <c r="L1980" i="1"/>
  <c r="K1980" i="1"/>
  <c r="D1980" i="1"/>
  <c r="C1980" i="1"/>
  <c r="AA1979" i="1"/>
  <c r="Z1979" i="1"/>
  <c r="Z1978" i="1"/>
  <c r="V1978" i="1"/>
  <c r="V1980" i="1" s="1"/>
  <c r="R1978" i="1"/>
  <c r="R1980" i="1" s="1"/>
  <c r="N1978" i="1"/>
  <c r="N1980" i="1" s="1"/>
  <c r="J1978" i="1"/>
  <c r="J1980" i="1" s="1"/>
  <c r="F1978" i="1"/>
  <c r="F1980" i="1" s="1"/>
  <c r="B1978" i="1"/>
  <c r="B1980" i="1" s="1"/>
  <c r="AA1977" i="1"/>
  <c r="Z1977" i="1"/>
  <c r="Z1976" i="1"/>
  <c r="AA1976" i="1" s="1"/>
  <c r="AB1975" i="1"/>
  <c r="Y1975" i="1"/>
  <c r="Y1978" i="1" s="1"/>
  <c r="Y1980" i="1" s="1"/>
  <c r="X1975" i="1"/>
  <c r="X1978" i="1" s="1"/>
  <c r="X1980" i="1" s="1"/>
  <c r="W1975" i="1"/>
  <c r="W1978" i="1" s="1"/>
  <c r="W1980" i="1" s="1"/>
  <c r="V1975" i="1"/>
  <c r="U1975" i="1"/>
  <c r="U1978" i="1" s="1"/>
  <c r="U1980" i="1" s="1"/>
  <c r="T1975" i="1"/>
  <c r="T1978" i="1" s="1"/>
  <c r="S1975" i="1"/>
  <c r="S1978" i="1" s="1"/>
  <c r="R1975" i="1"/>
  <c r="Q1975" i="1"/>
  <c r="Q1978" i="1" s="1"/>
  <c r="Q1980" i="1" s="1"/>
  <c r="P1975" i="1"/>
  <c r="P1978" i="1" s="1"/>
  <c r="P1980" i="1" s="1"/>
  <c r="O1975" i="1"/>
  <c r="O1978" i="1" s="1"/>
  <c r="O1980" i="1" s="1"/>
  <c r="N1975" i="1"/>
  <c r="M1975" i="1"/>
  <c r="Z1975" i="1" s="1"/>
  <c r="L1975" i="1"/>
  <c r="L1978" i="1" s="1"/>
  <c r="K1975" i="1"/>
  <c r="K1978" i="1" s="1"/>
  <c r="J1975" i="1"/>
  <c r="I1975" i="1"/>
  <c r="I1978" i="1" s="1"/>
  <c r="I1980" i="1" s="1"/>
  <c r="H1975" i="1"/>
  <c r="H1978" i="1" s="1"/>
  <c r="H1980" i="1" s="1"/>
  <c r="G1975" i="1"/>
  <c r="G1978" i="1" s="1"/>
  <c r="G1980" i="1" s="1"/>
  <c r="F1975" i="1"/>
  <c r="E1975" i="1"/>
  <c r="E1978" i="1" s="1"/>
  <c r="E1980" i="1" s="1"/>
  <c r="D1975" i="1"/>
  <c r="D1978" i="1" s="1"/>
  <c r="C1975" i="1"/>
  <c r="C1978" i="1" s="1"/>
  <c r="B1975" i="1"/>
  <c r="AA1975" i="1" s="1"/>
  <c r="AA1974" i="1"/>
  <c r="Z1974" i="1"/>
  <c r="AB1969" i="1"/>
  <c r="Y1969" i="1"/>
  <c r="X1969" i="1"/>
  <c r="W1969" i="1"/>
  <c r="V1969" i="1"/>
  <c r="U1969" i="1"/>
  <c r="T1969" i="1"/>
  <c r="S1969" i="1"/>
  <c r="R1969" i="1"/>
  <c r="Q1969" i="1"/>
  <c r="P1969" i="1"/>
  <c r="O1969" i="1"/>
  <c r="N1969" i="1"/>
  <c r="M1969" i="1"/>
  <c r="Z1969" i="1" s="1"/>
  <c r="L1969" i="1"/>
  <c r="K1969" i="1"/>
  <c r="J1969" i="1"/>
  <c r="I1969" i="1"/>
  <c r="H1969" i="1"/>
  <c r="G1969" i="1"/>
  <c r="F1969" i="1"/>
  <c r="E1969" i="1"/>
  <c r="D1969" i="1"/>
  <c r="C1969" i="1"/>
  <c r="B1969" i="1"/>
  <c r="AA1969" i="1" s="1"/>
  <c r="Y1967" i="1"/>
  <c r="X1967" i="1"/>
  <c r="W1967" i="1"/>
  <c r="W1968" i="1" s="1"/>
  <c r="V1967" i="1"/>
  <c r="U1967" i="1"/>
  <c r="T1967" i="1"/>
  <c r="S1967" i="1"/>
  <c r="R1967" i="1"/>
  <c r="Q1967" i="1"/>
  <c r="P1967" i="1"/>
  <c r="O1967" i="1"/>
  <c r="N1967" i="1"/>
  <c r="M1967" i="1"/>
  <c r="Z1967" i="1" s="1"/>
  <c r="L1967" i="1"/>
  <c r="K1967" i="1"/>
  <c r="J1967" i="1"/>
  <c r="I1967" i="1"/>
  <c r="H1967" i="1"/>
  <c r="G1967" i="1"/>
  <c r="F1967" i="1"/>
  <c r="E1967" i="1"/>
  <c r="D1967" i="1"/>
  <c r="C1967" i="1"/>
  <c r="B1967" i="1"/>
  <c r="Y1966" i="1"/>
  <c r="X1966" i="1"/>
  <c r="W1966" i="1"/>
  <c r="V1966" i="1"/>
  <c r="U1966" i="1"/>
  <c r="T1966" i="1"/>
  <c r="S1966" i="1"/>
  <c r="R1966" i="1"/>
  <c r="Q1966" i="1"/>
  <c r="P1966" i="1"/>
  <c r="O1966" i="1"/>
  <c r="N1966" i="1"/>
  <c r="M1966" i="1"/>
  <c r="Z1966" i="1" s="1"/>
  <c r="L1966" i="1"/>
  <c r="K1966" i="1"/>
  <c r="J1966" i="1"/>
  <c r="I1966" i="1"/>
  <c r="H1966" i="1"/>
  <c r="G1966" i="1"/>
  <c r="F1966" i="1"/>
  <c r="E1966" i="1"/>
  <c r="D1966" i="1"/>
  <c r="C1966" i="1"/>
  <c r="B1966" i="1"/>
  <c r="AA1966" i="1" s="1"/>
  <c r="Y1965" i="1"/>
  <c r="X1965" i="1"/>
  <c r="W1965" i="1"/>
  <c r="U1965" i="1"/>
  <c r="T1965" i="1"/>
  <c r="S1965" i="1"/>
  <c r="Q1965" i="1"/>
  <c r="P1965" i="1"/>
  <c r="O1965" i="1"/>
  <c r="M1965" i="1"/>
  <c r="L1965" i="1"/>
  <c r="L1968" i="1" s="1"/>
  <c r="K1965" i="1"/>
  <c r="I1965" i="1"/>
  <c r="H1965" i="1"/>
  <c r="H1968" i="1" s="1"/>
  <c r="G1965" i="1"/>
  <c r="E1965" i="1"/>
  <c r="D1965" i="1"/>
  <c r="D1968" i="1" s="1"/>
  <c r="C1965" i="1"/>
  <c r="Y1964" i="1"/>
  <c r="X1964" i="1"/>
  <c r="X1968" i="1" s="1"/>
  <c r="W1964" i="1"/>
  <c r="V1964" i="1"/>
  <c r="U1964" i="1"/>
  <c r="T1964" i="1"/>
  <c r="T1968" i="1" s="1"/>
  <c r="S1964" i="1"/>
  <c r="S1968" i="1" s="1"/>
  <c r="R1964" i="1"/>
  <c r="Q1964" i="1"/>
  <c r="P1964" i="1"/>
  <c r="P1968" i="1" s="1"/>
  <c r="O1964" i="1"/>
  <c r="O1968" i="1" s="1"/>
  <c r="N1964" i="1"/>
  <c r="M1964" i="1"/>
  <c r="L1964" i="1"/>
  <c r="K1964" i="1"/>
  <c r="K1968" i="1" s="1"/>
  <c r="J1964" i="1"/>
  <c r="I1964" i="1"/>
  <c r="I1968" i="1" s="1"/>
  <c r="I1970" i="1" s="1"/>
  <c r="H1964" i="1"/>
  <c r="G1964" i="1"/>
  <c r="G1968" i="1" s="1"/>
  <c r="F1964" i="1"/>
  <c r="E1964" i="1"/>
  <c r="E1968" i="1" s="1"/>
  <c r="D1964" i="1"/>
  <c r="C1964" i="1"/>
  <c r="C1968" i="1" s="1"/>
  <c r="B1964" i="1"/>
  <c r="Y1960" i="1"/>
  <c r="U1960" i="1"/>
  <c r="Q1960" i="1"/>
  <c r="M1960" i="1"/>
  <c r="I1960" i="1"/>
  <c r="E1960" i="1"/>
  <c r="Y1958" i="1"/>
  <c r="X1958" i="1"/>
  <c r="X1960" i="1" s="1"/>
  <c r="U1958" i="1"/>
  <c r="T1958" i="1"/>
  <c r="T1960" i="1" s="1"/>
  <c r="Q1958" i="1"/>
  <c r="P1958" i="1"/>
  <c r="P1960" i="1" s="1"/>
  <c r="M1958" i="1"/>
  <c r="L1958" i="1"/>
  <c r="L1960" i="1" s="1"/>
  <c r="I1958" i="1"/>
  <c r="H1958" i="1"/>
  <c r="H1960" i="1" s="1"/>
  <c r="E1958" i="1"/>
  <c r="D1958" i="1"/>
  <c r="D1960" i="1" s="1"/>
  <c r="Y1955" i="1"/>
  <c r="X1955" i="1"/>
  <c r="W1955" i="1"/>
  <c r="W1958" i="1" s="1"/>
  <c r="W1960" i="1" s="1"/>
  <c r="V1955" i="1"/>
  <c r="V1958" i="1" s="1"/>
  <c r="V1960" i="1" s="1"/>
  <c r="U1955" i="1"/>
  <c r="T1955" i="1"/>
  <c r="S1955" i="1"/>
  <c r="S1958" i="1" s="1"/>
  <c r="S1960" i="1" s="1"/>
  <c r="R1955" i="1"/>
  <c r="R1958" i="1" s="1"/>
  <c r="R1960" i="1" s="1"/>
  <c r="Q1955" i="1"/>
  <c r="P1955" i="1"/>
  <c r="O1955" i="1"/>
  <c r="N1955" i="1"/>
  <c r="M1955" i="1"/>
  <c r="L1955" i="1"/>
  <c r="K1955" i="1"/>
  <c r="J1955" i="1"/>
  <c r="J1958" i="1" s="1"/>
  <c r="J1960" i="1" s="1"/>
  <c r="I1955" i="1"/>
  <c r="H1955" i="1"/>
  <c r="G1955" i="1"/>
  <c r="F1955" i="1"/>
  <c r="F1958" i="1" s="1"/>
  <c r="F1960" i="1" s="1"/>
  <c r="E1955" i="1"/>
  <c r="D1955" i="1"/>
  <c r="C1955" i="1"/>
  <c r="B1955" i="1"/>
  <c r="B1958" i="1" s="1"/>
  <c r="B1960" i="1" s="1"/>
  <c r="V1950" i="1"/>
  <c r="R1950" i="1"/>
  <c r="N1950" i="1"/>
  <c r="J1950" i="1"/>
  <c r="F1950" i="1"/>
  <c r="B1950" i="1"/>
  <c r="Y1948" i="1"/>
  <c r="Y1950" i="1" s="1"/>
  <c r="V1948" i="1"/>
  <c r="U1948" i="1"/>
  <c r="U1950" i="1" s="1"/>
  <c r="R1948" i="1"/>
  <c r="Q1948" i="1"/>
  <c r="Q1950" i="1" s="1"/>
  <c r="N1948" i="1"/>
  <c r="M1948" i="1"/>
  <c r="M1950" i="1" s="1"/>
  <c r="J1948" i="1"/>
  <c r="I1948" i="1"/>
  <c r="I1950" i="1" s="1"/>
  <c r="F1948" i="1"/>
  <c r="E1948" i="1"/>
  <c r="E1950" i="1" s="1"/>
  <c r="B1948" i="1"/>
  <c r="Y1945" i="1"/>
  <c r="X1945" i="1"/>
  <c r="W1945" i="1"/>
  <c r="W1948" i="1" s="1"/>
  <c r="W1950" i="1" s="1"/>
  <c r="V1945" i="1"/>
  <c r="U1945" i="1"/>
  <c r="T1945" i="1"/>
  <c r="S1945" i="1"/>
  <c r="S1948" i="1" s="1"/>
  <c r="S1950" i="1" s="1"/>
  <c r="R1945" i="1"/>
  <c r="Q1945" i="1"/>
  <c r="P1945" i="1"/>
  <c r="O1945" i="1"/>
  <c r="O1948" i="1" s="1"/>
  <c r="O1950" i="1" s="1"/>
  <c r="N1945" i="1"/>
  <c r="M1945" i="1"/>
  <c r="L1945" i="1"/>
  <c r="K1945" i="1"/>
  <c r="K1948" i="1" s="1"/>
  <c r="K1950" i="1" s="1"/>
  <c r="J1945" i="1"/>
  <c r="I1945" i="1"/>
  <c r="H1945" i="1"/>
  <c r="G1945" i="1"/>
  <c r="G1948" i="1" s="1"/>
  <c r="G1950" i="1" s="1"/>
  <c r="F1945" i="1"/>
  <c r="E1945" i="1"/>
  <c r="D1945" i="1"/>
  <c r="C1945" i="1"/>
  <c r="C1948" i="1" s="1"/>
  <c r="C1950" i="1" s="1"/>
  <c r="B1945" i="1"/>
  <c r="W1940" i="1"/>
  <c r="S1940" i="1"/>
  <c r="O1940" i="1"/>
  <c r="K1940" i="1"/>
  <c r="G1940" i="1"/>
  <c r="C1940" i="1"/>
  <c r="W1938" i="1"/>
  <c r="V1938" i="1"/>
  <c r="V1940" i="1" s="1"/>
  <c r="S1938" i="1"/>
  <c r="R1938" i="1"/>
  <c r="R1940" i="1" s="1"/>
  <c r="O1938" i="1"/>
  <c r="N1938" i="1"/>
  <c r="N1940" i="1" s="1"/>
  <c r="K1938" i="1"/>
  <c r="J1938" i="1"/>
  <c r="J1940" i="1" s="1"/>
  <c r="G1938" i="1"/>
  <c r="F1938" i="1"/>
  <c r="F1940" i="1" s="1"/>
  <c r="C1938" i="1"/>
  <c r="B1938" i="1"/>
  <c r="B1940" i="1" s="1"/>
  <c r="Y1935" i="1"/>
  <c r="Y1938" i="1" s="1"/>
  <c r="Y1940" i="1" s="1"/>
  <c r="X1935" i="1"/>
  <c r="X1938" i="1" s="1"/>
  <c r="X1940" i="1" s="1"/>
  <c r="W1935" i="1"/>
  <c r="V1935" i="1"/>
  <c r="U1935" i="1"/>
  <c r="U1938" i="1" s="1"/>
  <c r="U1940" i="1" s="1"/>
  <c r="T1935" i="1"/>
  <c r="T1938" i="1" s="1"/>
  <c r="T1940" i="1" s="1"/>
  <c r="S1935" i="1"/>
  <c r="R1935" i="1"/>
  <c r="Q1935" i="1"/>
  <c r="Q1938" i="1" s="1"/>
  <c r="Q1940" i="1" s="1"/>
  <c r="P1935" i="1"/>
  <c r="P1938" i="1" s="1"/>
  <c r="P1940" i="1" s="1"/>
  <c r="O1935" i="1"/>
  <c r="N1935" i="1"/>
  <c r="M1935" i="1"/>
  <c r="L1935" i="1"/>
  <c r="L1938" i="1" s="1"/>
  <c r="L1940" i="1" s="1"/>
  <c r="K1935" i="1"/>
  <c r="J1935" i="1"/>
  <c r="I1935" i="1"/>
  <c r="I1938" i="1" s="1"/>
  <c r="I1940" i="1" s="1"/>
  <c r="H1935" i="1"/>
  <c r="H1938" i="1" s="1"/>
  <c r="H1940" i="1" s="1"/>
  <c r="G1935" i="1"/>
  <c r="F1935" i="1"/>
  <c r="E1935" i="1"/>
  <c r="E1938" i="1" s="1"/>
  <c r="E1940" i="1" s="1"/>
  <c r="D1935" i="1"/>
  <c r="D1938" i="1" s="1"/>
  <c r="D1940" i="1" s="1"/>
  <c r="C1935" i="1"/>
  <c r="B1935" i="1"/>
  <c r="X1930" i="1"/>
  <c r="T1930" i="1"/>
  <c r="P1930" i="1"/>
  <c r="L1930" i="1"/>
  <c r="H1930" i="1"/>
  <c r="D1930" i="1"/>
  <c r="X1928" i="1"/>
  <c r="W1928" i="1"/>
  <c r="W1930" i="1" s="1"/>
  <c r="T1928" i="1"/>
  <c r="S1928" i="1"/>
  <c r="S1930" i="1" s="1"/>
  <c r="P1928" i="1"/>
  <c r="O1928" i="1"/>
  <c r="O1930" i="1" s="1"/>
  <c r="L1928" i="1"/>
  <c r="K1928" i="1"/>
  <c r="K1930" i="1" s="1"/>
  <c r="H1928" i="1"/>
  <c r="G1928" i="1"/>
  <c r="G1930" i="1" s="1"/>
  <c r="D1928" i="1"/>
  <c r="C1928" i="1"/>
  <c r="C1930" i="1" s="1"/>
  <c r="Y1925" i="1"/>
  <c r="Y1928" i="1" s="1"/>
  <c r="Y1930" i="1" s="1"/>
  <c r="X1925" i="1"/>
  <c r="W1925" i="1"/>
  <c r="V1925" i="1"/>
  <c r="U1925" i="1"/>
  <c r="U1928" i="1" s="1"/>
  <c r="U1930" i="1" s="1"/>
  <c r="T1925" i="1"/>
  <c r="S1925" i="1"/>
  <c r="R1925" i="1"/>
  <c r="Q1925" i="1"/>
  <c r="Q1928" i="1" s="1"/>
  <c r="Q1930" i="1" s="1"/>
  <c r="P1925" i="1"/>
  <c r="O1925" i="1"/>
  <c r="N1925" i="1"/>
  <c r="M1925" i="1"/>
  <c r="M1928" i="1" s="1"/>
  <c r="M1930" i="1" s="1"/>
  <c r="L1925" i="1"/>
  <c r="K1925" i="1"/>
  <c r="J1925" i="1"/>
  <c r="I1925" i="1"/>
  <c r="I1928" i="1" s="1"/>
  <c r="I1930" i="1" s="1"/>
  <c r="H1925" i="1"/>
  <c r="G1925" i="1"/>
  <c r="F1925" i="1"/>
  <c r="E1925" i="1"/>
  <c r="E1928" i="1" s="1"/>
  <c r="E1930" i="1" s="1"/>
  <c r="D1925" i="1"/>
  <c r="C1925" i="1"/>
  <c r="B1925" i="1"/>
  <c r="Q1920" i="1"/>
  <c r="AA1919" i="1"/>
  <c r="Z1919" i="1"/>
  <c r="Y1919" i="1"/>
  <c r="X1919" i="1"/>
  <c r="W1919" i="1"/>
  <c r="V1919" i="1"/>
  <c r="U1919" i="1"/>
  <c r="T1919" i="1"/>
  <c r="S1919" i="1"/>
  <c r="R1919" i="1"/>
  <c r="Q1919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C1919" i="1"/>
  <c r="B1919" i="1"/>
  <c r="Z1917" i="1"/>
  <c r="Y1917" i="1"/>
  <c r="X1917" i="1"/>
  <c r="X1907" i="1" s="1"/>
  <c r="W1917" i="1"/>
  <c r="V1917" i="1"/>
  <c r="U1917" i="1"/>
  <c r="T1917" i="1"/>
  <c r="T1907" i="1" s="1"/>
  <c r="S1917" i="1"/>
  <c r="R1917" i="1"/>
  <c r="Q1917" i="1"/>
  <c r="P1917" i="1"/>
  <c r="P1907" i="1" s="1"/>
  <c r="O1917" i="1"/>
  <c r="N1917" i="1"/>
  <c r="M1917" i="1"/>
  <c r="L1917" i="1"/>
  <c r="L1907" i="1" s="1"/>
  <c r="K1917" i="1"/>
  <c r="J1917" i="1"/>
  <c r="I1917" i="1"/>
  <c r="H1917" i="1"/>
  <c r="H1907" i="1" s="1"/>
  <c r="G1917" i="1"/>
  <c r="F1917" i="1"/>
  <c r="E1917" i="1"/>
  <c r="D1917" i="1"/>
  <c r="D1907" i="1" s="1"/>
  <c r="C1917" i="1"/>
  <c r="B1917" i="1"/>
  <c r="AA1917" i="1" s="1"/>
  <c r="Z1916" i="1"/>
  <c r="Z1906" i="1" s="1"/>
  <c r="Y1916" i="1"/>
  <c r="X1916" i="1"/>
  <c r="W1916" i="1"/>
  <c r="V1916" i="1"/>
  <c r="V1906" i="1" s="1"/>
  <c r="U1916" i="1"/>
  <c r="T1916" i="1"/>
  <c r="S1916" i="1"/>
  <c r="R1916" i="1"/>
  <c r="R1906" i="1" s="1"/>
  <c r="Q1916" i="1"/>
  <c r="P1916" i="1"/>
  <c r="O1916" i="1"/>
  <c r="N1916" i="1"/>
  <c r="N1906" i="1" s="1"/>
  <c r="M1916" i="1"/>
  <c r="L1916" i="1"/>
  <c r="K1916" i="1"/>
  <c r="J1916" i="1"/>
  <c r="J1906" i="1" s="1"/>
  <c r="I1916" i="1"/>
  <c r="H1916" i="1"/>
  <c r="G1916" i="1"/>
  <c r="F1916" i="1"/>
  <c r="F1906" i="1" s="1"/>
  <c r="E1916" i="1"/>
  <c r="D1916" i="1"/>
  <c r="C1916" i="1"/>
  <c r="B1916" i="1"/>
  <c r="Y1915" i="1"/>
  <c r="Y1905" i="1" s="1"/>
  <c r="X1915" i="1"/>
  <c r="W1915" i="1"/>
  <c r="U1915" i="1"/>
  <c r="U1905" i="1" s="1"/>
  <c r="T1915" i="1"/>
  <c r="S1915" i="1"/>
  <c r="Q1915" i="1"/>
  <c r="Q1905" i="1" s="1"/>
  <c r="P1915" i="1"/>
  <c r="O1915" i="1"/>
  <c r="M1915" i="1"/>
  <c r="M1905" i="1" s="1"/>
  <c r="L1915" i="1"/>
  <c r="K1915" i="1"/>
  <c r="I1915" i="1"/>
  <c r="I1905" i="1" s="1"/>
  <c r="H1915" i="1"/>
  <c r="G1915" i="1"/>
  <c r="E1915" i="1"/>
  <c r="E1905" i="1" s="1"/>
  <c r="D1915" i="1"/>
  <c r="C1915" i="1"/>
  <c r="AA1914" i="1"/>
  <c r="Z1914" i="1"/>
  <c r="Y1914" i="1"/>
  <c r="Y1918" i="1" s="1"/>
  <c r="Y1920" i="1" s="1"/>
  <c r="X1914" i="1"/>
  <c r="X1918" i="1" s="1"/>
  <c r="W1914" i="1"/>
  <c r="V1914" i="1"/>
  <c r="U1914" i="1"/>
  <c r="T1914" i="1"/>
  <c r="T1918" i="1" s="1"/>
  <c r="S1914" i="1"/>
  <c r="R1914" i="1"/>
  <c r="Q1914" i="1"/>
  <c r="Q1918" i="1" s="1"/>
  <c r="P1914" i="1"/>
  <c r="P1918" i="1" s="1"/>
  <c r="O1914" i="1"/>
  <c r="N1914" i="1"/>
  <c r="M1914" i="1"/>
  <c r="L1914" i="1"/>
  <c r="L1918" i="1" s="1"/>
  <c r="K1914" i="1"/>
  <c r="J1914" i="1"/>
  <c r="I1914" i="1"/>
  <c r="I1918" i="1" s="1"/>
  <c r="I1920" i="1" s="1"/>
  <c r="H1914" i="1"/>
  <c r="H1918" i="1" s="1"/>
  <c r="G1914" i="1"/>
  <c r="F1914" i="1"/>
  <c r="E1914" i="1"/>
  <c r="D1914" i="1"/>
  <c r="D1918" i="1" s="1"/>
  <c r="C1914" i="1"/>
  <c r="B1914" i="1"/>
  <c r="Z1909" i="1"/>
  <c r="Y1909" i="1"/>
  <c r="X1909" i="1"/>
  <c r="W1909" i="1"/>
  <c r="V1909" i="1"/>
  <c r="U1909" i="1"/>
  <c r="T1909" i="1"/>
  <c r="S1909" i="1"/>
  <c r="R1909" i="1"/>
  <c r="Q1909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C1909" i="1"/>
  <c r="B1909" i="1"/>
  <c r="AA1909" i="1" s="1"/>
  <c r="Z1907" i="1"/>
  <c r="Y1907" i="1"/>
  <c r="W1907" i="1"/>
  <c r="V1907" i="1"/>
  <c r="U1907" i="1"/>
  <c r="S1907" i="1"/>
  <c r="R1907" i="1"/>
  <c r="Q1907" i="1"/>
  <c r="O1907" i="1"/>
  <c r="N1907" i="1"/>
  <c r="M1907" i="1"/>
  <c r="K1907" i="1"/>
  <c r="J1907" i="1"/>
  <c r="I1907" i="1"/>
  <c r="G1907" i="1"/>
  <c r="F1907" i="1"/>
  <c r="E1907" i="1"/>
  <c r="C1907" i="1"/>
  <c r="B1907" i="1"/>
  <c r="AA1907" i="1" s="1"/>
  <c r="Y1906" i="1"/>
  <c r="X1906" i="1"/>
  <c r="W1906" i="1"/>
  <c r="U1906" i="1"/>
  <c r="T1906" i="1"/>
  <c r="S1906" i="1"/>
  <c r="Q1906" i="1"/>
  <c r="P1906" i="1"/>
  <c r="O1906" i="1"/>
  <c r="M1906" i="1"/>
  <c r="L1906" i="1"/>
  <c r="K1906" i="1"/>
  <c r="I1906" i="1"/>
  <c r="H1906" i="1"/>
  <c r="G1906" i="1"/>
  <c r="E1906" i="1"/>
  <c r="D1906" i="1"/>
  <c r="C1906" i="1"/>
  <c r="Z1904" i="1"/>
  <c r="Y1904" i="1"/>
  <c r="Y1908" i="1" s="1"/>
  <c r="X1904" i="1"/>
  <c r="V1904" i="1"/>
  <c r="U1904" i="1"/>
  <c r="U1908" i="1" s="1"/>
  <c r="T1904" i="1"/>
  <c r="R1904" i="1"/>
  <c r="Q1904" i="1"/>
  <c r="Q1908" i="1" s="1"/>
  <c r="P1904" i="1"/>
  <c r="N1904" i="1"/>
  <c r="M1904" i="1"/>
  <c r="L1904" i="1"/>
  <c r="J1904" i="1"/>
  <c r="I1904" i="1"/>
  <c r="I1908" i="1" s="1"/>
  <c r="H1904" i="1"/>
  <c r="F1904" i="1"/>
  <c r="E1904" i="1"/>
  <c r="E1908" i="1" s="1"/>
  <c r="D1904" i="1"/>
  <c r="B1904" i="1"/>
  <c r="C1898" i="1"/>
  <c r="Z1897" i="1"/>
  <c r="Y1896" i="1"/>
  <c r="Y1898" i="1" s="1"/>
  <c r="U1896" i="1"/>
  <c r="U1898" i="1" s="1"/>
  <c r="Q1896" i="1"/>
  <c r="Q1898" i="1" s="1"/>
  <c r="M1896" i="1"/>
  <c r="M1898" i="1" s="1"/>
  <c r="I1896" i="1"/>
  <c r="I1898" i="1" s="1"/>
  <c r="E1896" i="1"/>
  <c r="E1898" i="1" s="1"/>
  <c r="AA1895" i="1"/>
  <c r="Z1895" i="1"/>
  <c r="Z1894" i="1"/>
  <c r="AA1894" i="1" s="1"/>
  <c r="AA1893" i="1"/>
  <c r="Z1893" i="1"/>
  <c r="Y1892" i="1"/>
  <c r="X1892" i="1"/>
  <c r="X1896" i="1" s="1"/>
  <c r="X1898" i="1" s="1"/>
  <c r="W1892" i="1"/>
  <c r="W1896" i="1" s="1"/>
  <c r="W1898" i="1" s="1"/>
  <c r="V1892" i="1"/>
  <c r="V1896" i="1" s="1"/>
  <c r="V1898" i="1" s="1"/>
  <c r="U1892" i="1"/>
  <c r="T1892" i="1"/>
  <c r="T1896" i="1" s="1"/>
  <c r="T1898" i="1" s="1"/>
  <c r="S1892" i="1"/>
  <c r="S1896" i="1" s="1"/>
  <c r="S1898" i="1" s="1"/>
  <c r="R1892" i="1"/>
  <c r="R1896" i="1" s="1"/>
  <c r="R1898" i="1" s="1"/>
  <c r="Q1892" i="1"/>
  <c r="P1892" i="1"/>
  <c r="P1896" i="1" s="1"/>
  <c r="P1898" i="1" s="1"/>
  <c r="O1892" i="1"/>
  <c r="O1896" i="1" s="1"/>
  <c r="O1898" i="1" s="1"/>
  <c r="N1892" i="1"/>
  <c r="N1896" i="1" s="1"/>
  <c r="N1898" i="1" s="1"/>
  <c r="M1892" i="1"/>
  <c r="L1892" i="1"/>
  <c r="L1896" i="1" s="1"/>
  <c r="L1898" i="1" s="1"/>
  <c r="K1892" i="1"/>
  <c r="K1896" i="1" s="1"/>
  <c r="K1898" i="1" s="1"/>
  <c r="J1892" i="1"/>
  <c r="J1896" i="1" s="1"/>
  <c r="J1898" i="1" s="1"/>
  <c r="I1892" i="1"/>
  <c r="H1892" i="1"/>
  <c r="H1896" i="1" s="1"/>
  <c r="H1898" i="1" s="1"/>
  <c r="G1892" i="1"/>
  <c r="G1896" i="1" s="1"/>
  <c r="G1898" i="1" s="1"/>
  <c r="F1892" i="1"/>
  <c r="F1896" i="1" s="1"/>
  <c r="F1898" i="1" s="1"/>
  <c r="E1892" i="1"/>
  <c r="D1892" i="1"/>
  <c r="D1896" i="1" s="1"/>
  <c r="D1898" i="1" s="1"/>
  <c r="C1892" i="1"/>
  <c r="C1896" i="1" s="1"/>
  <c r="B1892" i="1"/>
  <c r="Y1886" i="1"/>
  <c r="V1886" i="1"/>
  <c r="U1886" i="1"/>
  <c r="R1886" i="1"/>
  <c r="Q1886" i="1"/>
  <c r="N1886" i="1"/>
  <c r="M1886" i="1"/>
  <c r="J1886" i="1"/>
  <c r="I1886" i="1"/>
  <c r="F1886" i="1"/>
  <c r="E1886" i="1"/>
  <c r="B1886" i="1"/>
  <c r="AB1885" i="1"/>
  <c r="Z1885" i="1"/>
  <c r="AA1885" i="1" s="1"/>
  <c r="Y1884" i="1"/>
  <c r="X1884" i="1"/>
  <c r="X1886" i="1" s="1"/>
  <c r="W1884" i="1"/>
  <c r="W1886" i="1" s="1"/>
  <c r="V1884" i="1"/>
  <c r="U1884" i="1"/>
  <c r="T1884" i="1"/>
  <c r="T1886" i="1" s="1"/>
  <c r="S1884" i="1"/>
  <c r="S1886" i="1" s="1"/>
  <c r="R1884" i="1"/>
  <c r="Q1884" i="1"/>
  <c r="P1884" i="1"/>
  <c r="P1886" i="1" s="1"/>
  <c r="O1884" i="1"/>
  <c r="O1886" i="1" s="1"/>
  <c r="N1884" i="1"/>
  <c r="M1884" i="1"/>
  <c r="L1884" i="1"/>
  <c r="L1886" i="1" s="1"/>
  <c r="K1884" i="1"/>
  <c r="K1886" i="1" s="1"/>
  <c r="J1884" i="1"/>
  <c r="I1884" i="1"/>
  <c r="H1884" i="1"/>
  <c r="H1886" i="1" s="1"/>
  <c r="G1884" i="1"/>
  <c r="G1886" i="1" s="1"/>
  <c r="F1884" i="1"/>
  <c r="E1884" i="1"/>
  <c r="D1884" i="1"/>
  <c r="D1886" i="1" s="1"/>
  <c r="C1884" i="1"/>
  <c r="C1886" i="1" s="1"/>
  <c r="B1884" i="1"/>
  <c r="Z1883" i="1"/>
  <c r="Z1882" i="1"/>
  <c r="AB1882" i="1" s="1"/>
  <c r="AB1881" i="1"/>
  <c r="Z1881" i="1"/>
  <c r="AA1881" i="1" s="1"/>
  <c r="AB1880" i="1"/>
  <c r="AA1880" i="1"/>
  <c r="Z1880" i="1"/>
  <c r="Z1884" i="1" s="1"/>
  <c r="Z1876" i="1"/>
  <c r="W1876" i="1"/>
  <c r="V1876" i="1"/>
  <c r="S1876" i="1"/>
  <c r="R1876" i="1"/>
  <c r="O1876" i="1"/>
  <c r="N1876" i="1"/>
  <c r="K1876" i="1"/>
  <c r="J1876" i="1"/>
  <c r="G1876" i="1"/>
  <c r="F1876" i="1"/>
  <c r="C1876" i="1"/>
  <c r="B1876" i="1"/>
  <c r="Z1875" i="1"/>
  <c r="AB1875" i="1" s="1"/>
  <c r="Y1874" i="1"/>
  <c r="Y1876" i="1" s="1"/>
  <c r="X1874" i="1"/>
  <c r="X1876" i="1" s="1"/>
  <c r="W1874" i="1"/>
  <c r="V1874" i="1"/>
  <c r="U1874" i="1"/>
  <c r="U1876" i="1" s="1"/>
  <c r="T1874" i="1"/>
  <c r="T1876" i="1" s="1"/>
  <c r="S1874" i="1"/>
  <c r="R1874" i="1"/>
  <c r="Q1874" i="1"/>
  <c r="Q1876" i="1" s="1"/>
  <c r="P1874" i="1"/>
  <c r="P1876" i="1" s="1"/>
  <c r="O1874" i="1"/>
  <c r="N1874" i="1"/>
  <c r="M1874" i="1"/>
  <c r="M1876" i="1" s="1"/>
  <c r="L1874" i="1"/>
  <c r="L1876" i="1" s="1"/>
  <c r="K1874" i="1"/>
  <c r="J1874" i="1"/>
  <c r="I1874" i="1"/>
  <c r="I1876" i="1" s="1"/>
  <c r="H1874" i="1"/>
  <c r="H1876" i="1" s="1"/>
  <c r="G1874" i="1"/>
  <c r="F1874" i="1"/>
  <c r="E1874" i="1"/>
  <c r="E1876" i="1" s="1"/>
  <c r="D1874" i="1"/>
  <c r="D1876" i="1" s="1"/>
  <c r="C1874" i="1"/>
  <c r="B1874" i="1"/>
  <c r="AB1873" i="1"/>
  <c r="AA1873" i="1"/>
  <c r="Z1873" i="1"/>
  <c r="Z1872" i="1"/>
  <c r="Z1871" i="1"/>
  <c r="AB1871" i="1" s="1"/>
  <c r="AB1870" i="1"/>
  <c r="AA1870" i="1"/>
  <c r="Z1870" i="1"/>
  <c r="Z1874" i="1" s="1"/>
  <c r="AB1874" i="1" s="1"/>
  <c r="X1866" i="1"/>
  <c r="W1866" i="1"/>
  <c r="T1866" i="1"/>
  <c r="S1866" i="1"/>
  <c r="P1866" i="1"/>
  <c r="O1866" i="1"/>
  <c r="L1866" i="1"/>
  <c r="K1866" i="1"/>
  <c r="H1866" i="1"/>
  <c r="G1866" i="1"/>
  <c r="D1866" i="1"/>
  <c r="C1866" i="1"/>
  <c r="Z1865" i="1"/>
  <c r="Y1864" i="1"/>
  <c r="Y1866" i="1" s="1"/>
  <c r="X1864" i="1"/>
  <c r="W1864" i="1"/>
  <c r="V1864" i="1"/>
  <c r="V1866" i="1" s="1"/>
  <c r="U1864" i="1"/>
  <c r="U1866" i="1" s="1"/>
  <c r="T1864" i="1"/>
  <c r="S1864" i="1"/>
  <c r="R1864" i="1"/>
  <c r="R1866" i="1" s="1"/>
  <c r="Q1864" i="1"/>
  <c r="Q1866" i="1" s="1"/>
  <c r="P1864" i="1"/>
  <c r="O1864" i="1"/>
  <c r="N1864" i="1"/>
  <c r="N1866" i="1" s="1"/>
  <c r="M1864" i="1"/>
  <c r="M1866" i="1" s="1"/>
  <c r="L1864" i="1"/>
  <c r="K1864" i="1"/>
  <c r="J1864" i="1"/>
  <c r="J1866" i="1" s="1"/>
  <c r="I1864" i="1"/>
  <c r="I1866" i="1" s="1"/>
  <c r="H1864" i="1"/>
  <c r="G1864" i="1"/>
  <c r="F1864" i="1"/>
  <c r="F1866" i="1" s="1"/>
  <c r="E1864" i="1"/>
  <c r="E1866" i="1" s="1"/>
  <c r="D1864" i="1"/>
  <c r="C1864" i="1"/>
  <c r="B1864" i="1"/>
  <c r="B1866" i="1" s="1"/>
  <c r="AB1863" i="1"/>
  <c r="Z1863" i="1"/>
  <c r="AA1863" i="1" s="1"/>
  <c r="AB1862" i="1"/>
  <c r="AA1862" i="1"/>
  <c r="Z1862" i="1"/>
  <c r="Z1861" i="1"/>
  <c r="Z1860" i="1"/>
  <c r="AB1860" i="1" s="1"/>
  <c r="Y1856" i="1"/>
  <c r="X1856" i="1"/>
  <c r="U1856" i="1"/>
  <c r="T1856" i="1"/>
  <c r="Q1856" i="1"/>
  <c r="P1856" i="1"/>
  <c r="M1856" i="1"/>
  <c r="L1856" i="1"/>
  <c r="I1856" i="1"/>
  <c r="H1856" i="1"/>
  <c r="E1856" i="1"/>
  <c r="D1856" i="1"/>
  <c r="AB1855" i="1"/>
  <c r="AA1855" i="1"/>
  <c r="Z1855" i="1"/>
  <c r="Z1854" i="1"/>
  <c r="Y1854" i="1"/>
  <c r="X1854" i="1"/>
  <c r="W1854" i="1"/>
  <c r="W1856" i="1" s="1"/>
  <c r="V1854" i="1"/>
  <c r="V1856" i="1" s="1"/>
  <c r="U1854" i="1"/>
  <c r="T1854" i="1"/>
  <c r="S1854" i="1"/>
  <c r="S1856" i="1" s="1"/>
  <c r="R1854" i="1"/>
  <c r="R1856" i="1" s="1"/>
  <c r="Q1854" i="1"/>
  <c r="P1854" i="1"/>
  <c r="O1854" i="1"/>
  <c r="O1856" i="1" s="1"/>
  <c r="N1854" i="1"/>
  <c r="N1856" i="1" s="1"/>
  <c r="M1854" i="1"/>
  <c r="L1854" i="1"/>
  <c r="K1854" i="1"/>
  <c r="K1856" i="1" s="1"/>
  <c r="J1854" i="1"/>
  <c r="J1856" i="1" s="1"/>
  <c r="I1854" i="1"/>
  <c r="H1854" i="1"/>
  <c r="G1854" i="1"/>
  <c r="G1856" i="1" s="1"/>
  <c r="F1854" i="1"/>
  <c r="F1856" i="1" s="1"/>
  <c r="E1854" i="1"/>
  <c r="D1854" i="1"/>
  <c r="C1854" i="1"/>
  <c r="C1856" i="1" s="1"/>
  <c r="B1854" i="1"/>
  <c r="B1856" i="1" s="1"/>
  <c r="Z1853" i="1"/>
  <c r="AB1853" i="1" s="1"/>
  <c r="AB1852" i="1"/>
  <c r="Z1852" i="1"/>
  <c r="AA1852" i="1" s="1"/>
  <c r="AB1851" i="1"/>
  <c r="AA1851" i="1"/>
  <c r="Z1851" i="1"/>
  <c r="Z1850" i="1"/>
  <c r="Y1846" i="1"/>
  <c r="V1846" i="1"/>
  <c r="U1846" i="1"/>
  <c r="R1846" i="1"/>
  <c r="Q1846" i="1"/>
  <c r="N1846" i="1"/>
  <c r="M1846" i="1"/>
  <c r="J1846" i="1"/>
  <c r="I1846" i="1"/>
  <c r="F1846" i="1"/>
  <c r="E1846" i="1"/>
  <c r="B1846" i="1"/>
  <c r="AB1845" i="1"/>
  <c r="Z1845" i="1"/>
  <c r="AA1845" i="1" s="1"/>
  <c r="Y1844" i="1"/>
  <c r="X1844" i="1"/>
  <c r="X1846" i="1" s="1"/>
  <c r="W1844" i="1"/>
  <c r="W1846" i="1" s="1"/>
  <c r="V1844" i="1"/>
  <c r="U1844" i="1"/>
  <c r="T1844" i="1"/>
  <c r="T1846" i="1" s="1"/>
  <c r="S1844" i="1"/>
  <c r="S1846" i="1" s="1"/>
  <c r="R1844" i="1"/>
  <c r="Q1844" i="1"/>
  <c r="P1844" i="1"/>
  <c r="P1846" i="1" s="1"/>
  <c r="O1844" i="1"/>
  <c r="O1846" i="1" s="1"/>
  <c r="N1844" i="1"/>
  <c r="M1844" i="1"/>
  <c r="L1844" i="1"/>
  <c r="L1846" i="1" s="1"/>
  <c r="K1844" i="1"/>
  <c r="K1846" i="1" s="1"/>
  <c r="J1844" i="1"/>
  <c r="I1844" i="1"/>
  <c r="H1844" i="1"/>
  <c r="H1846" i="1" s="1"/>
  <c r="G1844" i="1"/>
  <c r="G1846" i="1" s="1"/>
  <c r="F1844" i="1"/>
  <c r="E1844" i="1"/>
  <c r="D1844" i="1"/>
  <c r="D1846" i="1" s="1"/>
  <c r="C1844" i="1"/>
  <c r="C1846" i="1" s="1"/>
  <c r="B1844" i="1"/>
  <c r="Z1843" i="1"/>
  <c r="Z1842" i="1"/>
  <c r="AB1842" i="1" s="1"/>
  <c r="AB1841" i="1"/>
  <c r="Z1841" i="1"/>
  <c r="AA1841" i="1" s="1"/>
  <c r="AB1840" i="1"/>
  <c r="AA1840" i="1"/>
  <c r="Z1840" i="1"/>
  <c r="Z1844" i="1" s="1"/>
  <c r="R1836" i="1"/>
  <c r="Z1835" i="1"/>
  <c r="AB1835" i="1" s="1"/>
  <c r="AB1833" i="1"/>
  <c r="AA1833" i="1"/>
  <c r="Z1833" i="1"/>
  <c r="Z1832" i="1"/>
  <c r="Z1831" i="1"/>
  <c r="AB1831" i="1" s="1"/>
  <c r="Y1830" i="1"/>
  <c r="Y1834" i="1" s="1"/>
  <c r="Y1836" i="1" s="1"/>
  <c r="X1830" i="1"/>
  <c r="X1834" i="1" s="1"/>
  <c r="X1836" i="1" s="1"/>
  <c r="W1830" i="1"/>
  <c r="W1834" i="1" s="1"/>
  <c r="W1836" i="1" s="1"/>
  <c r="V1830" i="1"/>
  <c r="V1834" i="1" s="1"/>
  <c r="V1836" i="1" s="1"/>
  <c r="U1830" i="1"/>
  <c r="U1834" i="1" s="1"/>
  <c r="U1836" i="1" s="1"/>
  <c r="T1830" i="1"/>
  <c r="T1834" i="1" s="1"/>
  <c r="T1836" i="1" s="1"/>
  <c r="S1830" i="1"/>
  <c r="S1834" i="1" s="1"/>
  <c r="S1836" i="1" s="1"/>
  <c r="R1830" i="1"/>
  <c r="R1834" i="1" s="1"/>
  <c r="Q1830" i="1"/>
  <c r="Q1834" i="1" s="1"/>
  <c r="Q1836" i="1" s="1"/>
  <c r="P1830" i="1"/>
  <c r="P1834" i="1" s="1"/>
  <c r="P1836" i="1" s="1"/>
  <c r="O1830" i="1"/>
  <c r="O1834" i="1" s="1"/>
  <c r="O1836" i="1" s="1"/>
  <c r="N1830" i="1"/>
  <c r="N1834" i="1" s="1"/>
  <c r="N1836" i="1" s="1"/>
  <c r="M1830" i="1"/>
  <c r="L1830" i="1"/>
  <c r="L1834" i="1" s="1"/>
  <c r="L1836" i="1" s="1"/>
  <c r="K1830" i="1"/>
  <c r="K1834" i="1" s="1"/>
  <c r="K1836" i="1" s="1"/>
  <c r="J1830" i="1"/>
  <c r="J1834" i="1" s="1"/>
  <c r="J1836" i="1" s="1"/>
  <c r="I1830" i="1"/>
  <c r="I1834" i="1" s="1"/>
  <c r="I1836" i="1" s="1"/>
  <c r="H1830" i="1"/>
  <c r="H1834" i="1" s="1"/>
  <c r="H1836" i="1" s="1"/>
  <c r="G1830" i="1"/>
  <c r="G1834" i="1" s="1"/>
  <c r="G1836" i="1" s="1"/>
  <c r="F1830" i="1"/>
  <c r="F1834" i="1" s="1"/>
  <c r="F1836" i="1" s="1"/>
  <c r="E1830" i="1"/>
  <c r="E1834" i="1" s="1"/>
  <c r="E1836" i="1" s="1"/>
  <c r="D1830" i="1"/>
  <c r="D1834" i="1" s="1"/>
  <c r="D1836" i="1" s="1"/>
  <c r="C1830" i="1"/>
  <c r="C1834" i="1" s="1"/>
  <c r="C1836" i="1" s="1"/>
  <c r="B1830" i="1"/>
  <c r="W1826" i="1"/>
  <c r="S1826" i="1"/>
  <c r="G1826" i="1"/>
  <c r="C1826" i="1"/>
  <c r="Z1825" i="1"/>
  <c r="X1824" i="1"/>
  <c r="X1826" i="1" s="1"/>
  <c r="T1824" i="1"/>
  <c r="T1826" i="1" s="1"/>
  <c r="P1824" i="1"/>
  <c r="P1826" i="1" s="1"/>
  <c r="L1824" i="1"/>
  <c r="L1826" i="1" s="1"/>
  <c r="H1824" i="1"/>
  <c r="H1826" i="1" s="1"/>
  <c r="D1824" i="1"/>
  <c r="D1826" i="1" s="1"/>
  <c r="Z1823" i="1"/>
  <c r="AA1823" i="1" s="1"/>
  <c r="Z1822" i="1"/>
  <c r="AA1822" i="1" s="1"/>
  <c r="Z1821" i="1"/>
  <c r="AA1821" i="1" s="1"/>
  <c r="Y1820" i="1"/>
  <c r="Y1824" i="1" s="1"/>
  <c r="Y1826" i="1" s="1"/>
  <c r="X1820" i="1"/>
  <c r="W1820" i="1"/>
  <c r="W1824" i="1" s="1"/>
  <c r="V1820" i="1"/>
  <c r="V1824" i="1" s="1"/>
  <c r="V1826" i="1" s="1"/>
  <c r="U1820" i="1"/>
  <c r="U1824" i="1" s="1"/>
  <c r="U1826" i="1" s="1"/>
  <c r="T1820" i="1"/>
  <c r="S1820" i="1"/>
  <c r="S1824" i="1" s="1"/>
  <c r="R1820" i="1"/>
  <c r="R1824" i="1" s="1"/>
  <c r="R1826" i="1" s="1"/>
  <c r="Q1820" i="1"/>
  <c r="Q1824" i="1" s="1"/>
  <c r="Q1826" i="1" s="1"/>
  <c r="P1820" i="1"/>
  <c r="O1820" i="1"/>
  <c r="O1824" i="1" s="1"/>
  <c r="O1826" i="1" s="1"/>
  <c r="N1820" i="1"/>
  <c r="N1824" i="1" s="1"/>
  <c r="N1826" i="1" s="1"/>
  <c r="M1820" i="1"/>
  <c r="L1820" i="1"/>
  <c r="K1820" i="1"/>
  <c r="K1824" i="1" s="1"/>
  <c r="K1826" i="1" s="1"/>
  <c r="J1820" i="1"/>
  <c r="J1824" i="1" s="1"/>
  <c r="J1826" i="1" s="1"/>
  <c r="I1820" i="1"/>
  <c r="I1824" i="1" s="1"/>
  <c r="I1826" i="1" s="1"/>
  <c r="H1820" i="1"/>
  <c r="G1820" i="1"/>
  <c r="G1824" i="1" s="1"/>
  <c r="F1820" i="1"/>
  <c r="F1824" i="1" s="1"/>
  <c r="F1826" i="1" s="1"/>
  <c r="E1820" i="1"/>
  <c r="E1824" i="1" s="1"/>
  <c r="E1826" i="1" s="1"/>
  <c r="D1820" i="1"/>
  <c r="C1820" i="1"/>
  <c r="C1824" i="1" s="1"/>
  <c r="B1820" i="1"/>
  <c r="B1824" i="1" s="1"/>
  <c r="B1826" i="1" s="1"/>
  <c r="P1816" i="1"/>
  <c r="Z1815" i="1"/>
  <c r="AA1815" i="1" s="1"/>
  <c r="R1814" i="1"/>
  <c r="R1816" i="1" s="1"/>
  <c r="J1814" i="1"/>
  <c r="J1816" i="1" s="1"/>
  <c r="B1814" i="1"/>
  <c r="B1816" i="1" s="1"/>
  <c r="AA1813" i="1"/>
  <c r="Z1813" i="1"/>
  <c r="Z1812" i="1"/>
  <c r="AA1812" i="1" s="1"/>
  <c r="AA1811" i="1"/>
  <c r="Z1811" i="1"/>
  <c r="Y1810" i="1"/>
  <c r="X1810" i="1"/>
  <c r="X1814" i="1" s="1"/>
  <c r="X1816" i="1" s="1"/>
  <c r="W1810" i="1"/>
  <c r="W1814" i="1" s="1"/>
  <c r="W1816" i="1" s="1"/>
  <c r="V1810" i="1"/>
  <c r="V1814" i="1" s="1"/>
  <c r="V1816" i="1" s="1"/>
  <c r="U1810" i="1"/>
  <c r="T1810" i="1"/>
  <c r="T1814" i="1" s="1"/>
  <c r="T1816" i="1" s="1"/>
  <c r="S1810" i="1"/>
  <c r="S1814" i="1" s="1"/>
  <c r="S1816" i="1" s="1"/>
  <c r="R1810" i="1"/>
  <c r="Q1810" i="1"/>
  <c r="P1810" i="1"/>
  <c r="P1814" i="1" s="1"/>
  <c r="O1810" i="1"/>
  <c r="O1814" i="1" s="1"/>
  <c r="O1816" i="1" s="1"/>
  <c r="N1810" i="1"/>
  <c r="N1814" i="1" s="1"/>
  <c r="N1816" i="1" s="1"/>
  <c r="M1810" i="1"/>
  <c r="L1810" i="1"/>
  <c r="L1814" i="1" s="1"/>
  <c r="L1816" i="1" s="1"/>
  <c r="K1810" i="1"/>
  <c r="K1814" i="1" s="1"/>
  <c r="K1816" i="1" s="1"/>
  <c r="J1810" i="1"/>
  <c r="I1810" i="1"/>
  <c r="H1810" i="1"/>
  <c r="H1814" i="1" s="1"/>
  <c r="H1816" i="1" s="1"/>
  <c r="G1810" i="1"/>
  <c r="G1814" i="1" s="1"/>
  <c r="G1816" i="1" s="1"/>
  <c r="F1810" i="1"/>
  <c r="F1814" i="1" s="1"/>
  <c r="F1816" i="1" s="1"/>
  <c r="E1810" i="1"/>
  <c r="D1810" i="1"/>
  <c r="D1814" i="1" s="1"/>
  <c r="D1816" i="1" s="1"/>
  <c r="C1810" i="1"/>
  <c r="C1814" i="1" s="1"/>
  <c r="C1816" i="1" s="1"/>
  <c r="B1810" i="1"/>
  <c r="X1806" i="1"/>
  <c r="T1806" i="1"/>
  <c r="P1806" i="1"/>
  <c r="L1806" i="1"/>
  <c r="H1806" i="1"/>
  <c r="D1806" i="1"/>
  <c r="Z1805" i="1"/>
  <c r="Y1804" i="1"/>
  <c r="Y1806" i="1" s="1"/>
  <c r="X1804" i="1"/>
  <c r="U1804" i="1"/>
  <c r="U1806" i="1" s="1"/>
  <c r="T1804" i="1"/>
  <c r="Q1804" i="1"/>
  <c r="Q1806" i="1" s="1"/>
  <c r="P1804" i="1"/>
  <c r="M1804" i="1"/>
  <c r="M1806" i="1" s="1"/>
  <c r="L1804" i="1"/>
  <c r="I1804" i="1"/>
  <c r="I1806" i="1" s="1"/>
  <c r="H1804" i="1"/>
  <c r="E1804" i="1"/>
  <c r="E1806" i="1" s="1"/>
  <c r="D1804" i="1"/>
  <c r="AA1803" i="1"/>
  <c r="Z1803" i="1"/>
  <c r="AA1802" i="1"/>
  <c r="Z1802" i="1"/>
  <c r="AA1801" i="1"/>
  <c r="Z1801" i="1"/>
  <c r="Y1800" i="1"/>
  <c r="X1800" i="1"/>
  <c r="W1800" i="1"/>
  <c r="W1804" i="1" s="1"/>
  <c r="W1806" i="1" s="1"/>
  <c r="V1800" i="1"/>
  <c r="U1800" i="1"/>
  <c r="T1800" i="1"/>
  <c r="S1800" i="1"/>
  <c r="S1804" i="1" s="1"/>
  <c r="S1806" i="1" s="1"/>
  <c r="R1800" i="1"/>
  <c r="Q1800" i="1"/>
  <c r="P1800" i="1"/>
  <c r="O1800" i="1"/>
  <c r="O1804" i="1" s="1"/>
  <c r="O1806" i="1" s="1"/>
  <c r="N1800" i="1"/>
  <c r="M1800" i="1"/>
  <c r="L1800" i="1"/>
  <c r="K1800" i="1"/>
  <c r="K1804" i="1" s="1"/>
  <c r="K1806" i="1" s="1"/>
  <c r="J1800" i="1"/>
  <c r="I1800" i="1"/>
  <c r="H1800" i="1"/>
  <c r="G1800" i="1"/>
  <c r="G1804" i="1" s="1"/>
  <c r="G1806" i="1" s="1"/>
  <c r="F1800" i="1"/>
  <c r="E1800" i="1"/>
  <c r="D1800" i="1"/>
  <c r="C1800" i="1"/>
  <c r="C1804" i="1" s="1"/>
  <c r="C1806" i="1" s="1"/>
  <c r="B1800" i="1"/>
  <c r="Y1796" i="1"/>
  <c r="U1796" i="1"/>
  <c r="Q1796" i="1"/>
  <c r="M1796" i="1"/>
  <c r="I1796" i="1"/>
  <c r="E1796" i="1"/>
  <c r="AA1795" i="1"/>
  <c r="Z1795" i="1"/>
  <c r="Y1794" i="1"/>
  <c r="V1794" i="1"/>
  <c r="V1796" i="1" s="1"/>
  <c r="U1794" i="1"/>
  <c r="R1794" i="1"/>
  <c r="R1796" i="1" s="1"/>
  <c r="Q1794" i="1"/>
  <c r="N1794" i="1"/>
  <c r="N1796" i="1" s="1"/>
  <c r="M1794" i="1"/>
  <c r="J1794" i="1"/>
  <c r="J1796" i="1" s="1"/>
  <c r="I1794" i="1"/>
  <c r="F1794" i="1"/>
  <c r="F1796" i="1" s="1"/>
  <c r="E1794" i="1"/>
  <c r="B1794" i="1"/>
  <c r="B1796" i="1" s="1"/>
  <c r="AA1793" i="1"/>
  <c r="Z1793" i="1"/>
  <c r="Z1792" i="1"/>
  <c r="AA1792" i="1" s="1"/>
  <c r="AA1791" i="1"/>
  <c r="Z1791" i="1"/>
  <c r="Y1790" i="1"/>
  <c r="X1790" i="1"/>
  <c r="X1794" i="1" s="1"/>
  <c r="X1796" i="1" s="1"/>
  <c r="W1790" i="1"/>
  <c r="V1790" i="1"/>
  <c r="U1790" i="1"/>
  <c r="T1790" i="1"/>
  <c r="T1794" i="1" s="1"/>
  <c r="T1796" i="1" s="1"/>
  <c r="S1790" i="1"/>
  <c r="R1790" i="1"/>
  <c r="Q1790" i="1"/>
  <c r="P1790" i="1"/>
  <c r="P1794" i="1" s="1"/>
  <c r="P1796" i="1" s="1"/>
  <c r="O1790" i="1"/>
  <c r="N1790" i="1"/>
  <c r="M1790" i="1"/>
  <c r="L1790" i="1"/>
  <c r="L1794" i="1" s="1"/>
  <c r="L1796" i="1" s="1"/>
  <c r="K1790" i="1"/>
  <c r="J1790" i="1"/>
  <c r="I1790" i="1"/>
  <c r="H1790" i="1"/>
  <c r="H1794" i="1" s="1"/>
  <c r="H1796" i="1" s="1"/>
  <c r="G1790" i="1"/>
  <c r="F1790" i="1"/>
  <c r="E1790" i="1"/>
  <c r="D1790" i="1"/>
  <c r="D1794" i="1" s="1"/>
  <c r="D1796" i="1" s="1"/>
  <c r="C1790" i="1"/>
  <c r="B1790" i="1"/>
  <c r="Y1785" i="1"/>
  <c r="X1785" i="1"/>
  <c r="W1785" i="1"/>
  <c r="V1785" i="1"/>
  <c r="U1785" i="1"/>
  <c r="T1785" i="1"/>
  <c r="T1786" i="1" s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D1786" i="1" s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AA1783" i="1" s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AA1781" i="1" s="1"/>
  <c r="X1780" i="1"/>
  <c r="X1784" i="1" s="1"/>
  <c r="T1780" i="1"/>
  <c r="T1784" i="1" s="1"/>
  <c r="H1780" i="1"/>
  <c r="H1784" i="1" s="1"/>
  <c r="D1780" i="1"/>
  <c r="D1784" i="1" s="1"/>
  <c r="S1770" i="1"/>
  <c r="O1770" i="1"/>
  <c r="C1770" i="1"/>
  <c r="Y1769" i="1"/>
  <c r="M1769" i="1"/>
  <c r="I1769" i="1"/>
  <c r="X1768" i="1"/>
  <c r="H1768" i="1"/>
  <c r="R1767" i="1"/>
  <c r="B1767" i="1"/>
  <c r="Y1763" i="1"/>
  <c r="M1763" i="1"/>
  <c r="I1763" i="1"/>
  <c r="AB1762" i="1"/>
  <c r="AA1762" i="1"/>
  <c r="Y1761" i="1"/>
  <c r="V1761" i="1"/>
  <c r="V1763" i="1" s="1"/>
  <c r="U1761" i="1"/>
  <c r="U1763" i="1" s="1"/>
  <c r="Q1761" i="1"/>
  <c r="Q1763" i="1" s="1"/>
  <c r="N1761" i="1"/>
  <c r="N1763" i="1" s="1"/>
  <c r="M1761" i="1"/>
  <c r="I1761" i="1"/>
  <c r="F1761" i="1"/>
  <c r="F1763" i="1" s="1"/>
  <c r="E1761" i="1"/>
  <c r="E1763" i="1" s="1"/>
  <c r="AA1760" i="1"/>
  <c r="AA1759" i="1"/>
  <c r="Y1758" i="1"/>
  <c r="X1758" i="1"/>
  <c r="X1761" i="1" s="1"/>
  <c r="X1763" i="1" s="1"/>
  <c r="W1758" i="1"/>
  <c r="V1758" i="1"/>
  <c r="U1758" i="1"/>
  <c r="T1758" i="1"/>
  <c r="T1761" i="1" s="1"/>
  <c r="T1763" i="1" s="1"/>
  <c r="S1758" i="1"/>
  <c r="R1758" i="1"/>
  <c r="Q1758" i="1"/>
  <c r="P1758" i="1"/>
  <c r="P1761" i="1" s="1"/>
  <c r="P1763" i="1" s="1"/>
  <c r="O1758" i="1"/>
  <c r="N1758" i="1"/>
  <c r="M1758" i="1"/>
  <c r="L1758" i="1"/>
  <c r="L1761" i="1" s="1"/>
  <c r="L1763" i="1" s="1"/>
  <c r="K1758" i="1"/>
  <c r="J1758" i="1"/>
  <c r="I1758" i="1"/>
  <c r="H1758" i="1"/>
  <c r="H1761" i="1" s="1"/>
  <c r="H1763" i="1" s="1"/>
  <c r="G1758" i="1"/>
  <c r="F1758" i="1"/>
  <c r="E1758" i="1"/>
  <c r="D1758" i="1"/>
  <c r="D1761" i="1" s="1"/>
  <c r="D1763" i="1" s="1"/>
  <c r="C1758" i="1"/>
  <c r="B1758" i="1"/>
  <c r="AA1757" i="1"/>
  <c r="S1753" i="1"/>
  <c r="R1753" i="1"/>
  <c r="K1753" i="1"/>
  <c r="J1753" i="1"/>
  <c r="C1753" i="1"/>
  <c r="B1753" i="1"/>
  <c r="Z1752" i="1"/>
  <c r="Y1752" i="1"/>
  <c r="Y1753" i="1" s="1"/>
  <c r="X1752" i="1"/>
  <c r="X1753" i="1" s="1"/>
  <c r="W1752" i="1"/>
  <c r="V1752" i="1"/>
  <c r="V1753" i="1" s="1"/>
  <c r="U1752" i="1"/>
  <c r="U1753" i="1" s="1"/>
  <c r="T1752" i="1"/>
  <c r="T1753" i="1" s="1"/>
  <c r="S1752" i="1"/>
  <c r="R1752" i="1"/>
  <c r="Q1752" i="1"/>
  <c r="Q1753" i="1" s="1"/>
  <c r="P1752" i="1"/>
  <c r="P1753" i="1" s="1"/>
  <c r="O1752" i="1"/>
  <c r="N1752" i="1"/>
  <c r="N1753" i="1" s="1"/>
  <c r="M1752" i="1"/>
  <c r="M1753" i="1" s="1"/>
  <c r="L1752" i="1"/>
  <c r="L1753" i="1" s="1"/>
  <c r="K1752" i="1"/>
  <c r="J1752" i="1"/>
  <c r="I1752" i="1"/>
  <c r="I1753" i="1" s="1"/>
  <c r="H1752" i="1"/>
  <c r="H1753" i="1" s="1"/>
  <c r="G1752" i="1"/>
  <c r="F1752" i="1"/>
  <c r="F1753" i="1" s="1"/>
  <c r="E1752" i="1"/>
  <c r="E1753" i="1" s="1"/>
  <c r="D1752" i="1"/>
  <c r="D1753" i="1" s="1"/>
  <c r="C1752" i="1"/>
  <c r="B1752" i="1"/>
  <c r="AA1752" i="1" s="1"/>
  <c r="Y1751" i="1"/>
  <c r="X1751" i="1"/>
  <c r="W1751" i="1"/>
  <c r="W1753" i="1" s="1"/>
  <c r="V1751" i="1"/>
  <c r="U1751" i="1"/>
  <c r="T1751" i="1"/>
  <c r="S1751" i="1"/>
  <c r="R1751" i="1"/>
  <c r="Q1751" i="1"/>
  <c r="P1751" i="1"/>
  <c r="O1751" i="1"/>
  <c r="O1753" i="1" s="1"/>
  <c r="N1751" i="1"/>
  <c r="M1751" i="1"/>
  <c r="L1751" i="1"/>
  <c r="K1751" i="1"/>
  <c r="J1751" i="1"/>
  <c r="I1751" i="1"/>
  <c r="H1751" i="1"/>
  <c r="G1751" i="1"/>
  <c r="G1753" i="1" s="1"/>
  <c r="F1751" i="1"/>
  <c r="E1751" i="1"/>
  <c r="D1751" i="1"/>
  <c r="C1751" i="1"/>
  <c r="B1751" i="1"/>
  <c r="Z1750" i="1"/>
  <c r="AA1750" i="1" s="1"/>
  <c r="AA1749" i="1"/>
  <c r="Z1749" i="1"/>
  <c r="Z1748" i="1"/>
  <c r="AA1748" i="1" s="1"/>
  <c r="AA1747" i="1"/>
  <c r="AA1751" i="1" s="1"/>
  <c r="AA1753" i="1" s="1"/>
  <c r="Z1747" i="1"/>
  <c r="Y1742" i="1"/>
  <c r="Y1743" i="1" s="1"/>
  <c r="X1742" i="1"/>
  <c r="W1742" i="1"/>
  <c r="V1742" i="1"/>
  <c r="U1742" i="1"/>
  <c r="U1743" i="1" s="1"/>
  <c r="T1742" i="1"/>
  <c r="S1742" i="1"/>
  <c r="R1742" i="1"/>
  <c r="Q1742" i="1"/>
  <c r="Q1743" i="1" s="1"/>
  <c r="P1742" i="1"/>
  <c r="O1742" i="1"/>
  <c r="N1742" i="1"/>
  <c r="M1742" i="1"/>
  <c r="M1743" i="1" s="1"/>
  <c r="L1742" i="1"/>
  <c r="K1742" i="1"/>
  <c r="J1742" i="1"/>
  <c r="I1742" i="1"/>
  <c r="I1743" i="1" s="1"/>
  <c r="H1742" i="1"/>
  <c r="G1742" i="1"/>
  <c r="F1742" i="1"/>
  <c r="E1742" i="1"/>
  <c r="E1743" i="1" s="1"/>
  <c r="D1742" i="1"/>
  <c r="C1742" i="1"/>
  <c r="B1742" i="1"/>
  <c r="Y1741" i="1"/>
  <c r="X1741" i="1"/>
  <c r="W1741" i="1"/>
  <c r="W1743" i="1" s="1"/>
  <c r="V1741" i="1"/>
  <c r="U1741" i="1"/>
  <c r="T1741" i="1"/>
  <c r="S1741" i="1"/>
  <c r="S1743" i="1" s="1"/>
  <c r="R1741" i="1"/>
  <c r="Q1741" i="1"/>
  <c r="P1741" i="1"/>
  <c r="O1741" i="1"/>
  <c r="O1743" i="1" s="1"/>
  <c r="N1741" i="1"/>
  <c r="M1741" i="1"/>
  <c r="L1741" i="1"/>
  <c r="K1741" i="1"/>
  <c r="K1743" i="1" s="1"/>
  <c r="J1741" i="1"/>
  <c r="I1741" i="1"/>
  <c r="H1741" i="1"/>
  <c r="G1741" i="1"/>
  <c r="G1743" i="1" s="1"/>
  <c r="F1741" i="1"/>
  <c r="E1741" i="1"/>
  <c r="D1741" i="1"/>
  <c r="C1741" i="1"/>
  <c r="C1743" i="1" s="1"/>
  <c r="B1741" i="1"/>
  <c r="AA1740" i="1"/>
  <c r="Z1740" i="1"/>
  <c r="AA1739" i="1"/>
  <c r="Z1739" i="1"/>
  <c r="AA1738" i="1"/>
  <c r="Z1738" i="1"/>
  <c r="AA1737" i="1"/>
  <c r="AA1741" i="1" s="1"/>
  <c r="Z1737" i="1"/>
  <c r="Z1741" i="1" s="1"/>
  <c r="Y1732" i="1"/>
  <c r="X1732" i="1"/>
  <c r="X1772" i="1" s="1"/>
  <c r="W1732" i="1"/>
  <c r="W1772" i="1" s="1"/>
  <c r="U1732" i="1"/>
  <c r="T1732" i="1"/>
  <c r="T1772" i="1" s="1"/>
  <c r="S1732" i="1"/>
  <c r="S1772" i="1" s="1"/>
  <c r="Q1732" i="1"/>
  <c r="P1732" i="1"/>
  <c r="P1772" i="1" s="1"/>
  <c r="O1732" i="1"/>
  <c r="O1772" i="1" s="1"/>
  <c r="M1732" i="1"/>
  <c r="L1732" i="1"/>
  <c r="L1772" i="1" s="1"/>
  <c r="K1732" i="1"/>
  <c r="K1772" i="1" s="1"/>
  <c r="I1732" i="1"/>
  <c r="H1732" i="1"/>
  <c r="H1772" i="1" s="1"/>
  <c r="G1732" i="1"/>
  <c r="G1772" i="1" s="1"/>
  <c r="E1732" i="1"/>
  <c r="D1732" i="1"/>
  <c r="D1772" i="1" s="1"/>
  <c r="C1732" i="1"/>
  <c r="C1772" i="1" s="1"/>
  <c r="W1731" i="1"/>
  <c r="G1731" i="1"/>
  <c r="Y1730" i="1"/>
  <c r="Y1770" i="1" s="1"/>
  <c r="X1730" i="1"/>
  <c r="X1770" i="1" s="1"/>
  <c r="W1730" i="1"/>
  <c r="W1770" i="1" s="1"/>
  <c r="V1730" i="1"/>
  <c r="V1770" i="1" s="1"/>
  <c r="U1730" i="1"/>
  <c r="U1770" i="1" s="1"/>
  <c r="T1730" i="1"/>
  <c r="T1770" i="1" s="1"/>
  <c r="S1730" i="1"/>
  <c r="R1730" i="1"/>
  <c r="R1770" i="1" s="1"/>
  <c r="Q1730" i="1"/>
  <c r="Q1770" i="1" s="1"/>
  <c r="P1730" i="1"/>
  <c r="P1770" i="1" s="1"/>
  <c r="O1730" i="1"/>
  <c r="N1730" i="1"/>
  <c r="N1770" i="1" s="1"/>
  <c r="M1730" i="1"/>
  <c r="L1730" i="1"/>
  <c r="L1770" i="1" s="1"/>
  <c r="K1730" i="1"/>
  <c r="K1770" i="1" s="1"/>
  <c r="J1730" i="1"/>
  <c r="J1770" i="1" s="1"/>
  <c r="I1730" i="1"/>
  <c r="I1770" i="1" s="1"/>
  <c r="H1730" i="1"/>
  <c r="H1770" i="1" s="1"/>
  <c r="G1730" i="1"/>
  <c r="G1770" i="1" s="1"/>
  <c r="F1730" i="1"/>
  <c r="F1770" i="1" s="1"/>
  <c r="E1730" i="1"/>
  <c r="E1770" i="1" s="1"/>
  <c r="D1730" i="1"/>
  <c r="D1770" i="1" s="1"/>
  <c r="C1730" i="1"/>
  <c r="B1730" i="1"/>
  <c r="B1770" i="1" s="1"/>
  <c r="Y1729" i="1"/>
  <c r="X1729" i="1"/>
  <c r="X1769" i="1" s="1"/>
  <c r="W1729" i="1"/>
  <c r="W1769" i="1" s="1"/>
  <c r="V1729" i="1"/>
  <c r="V1769" i="1" s="1"/>
  <c r="U1729" i="1"/>
  <c r="U1769" i="1" s="1"/>
  <c r="T1729" i="1"/>
  <c r="T1769" i="1" s="1"/>
  <c r="S1729" i="1"/>
  <c r="S1769" i="1" s="1"/>
  <c r="R1729" i="1"/>
  <c r="R1769" i="1" s="1"/>
  <c r="Q1729" i="1"/>
  <c r="Q1769" i="1" s="1"/>
  <c r="P1729" i="1"/>
  <c r="P1769" i="1" s="1"/>
  <c r="O1729" i="1"/>
  <c r="O1769" i="1" s="1"/>
  <c r="N1729" i="1"/>
  <c r="N1769" i="1" s="1"/>
  <c r="M1729" i="1"/>
  <c r="L1729" i="1"/>
  <c r="L1769" i="1" s="1"/>
  <c r="K1729" i="1"/>
  <c r="K1769" i="1" s="1"/>
  <c r="J1729" i="1"/>
  <c r="J1769" i="1" s="1"/>
  <c r="I1729" i="1"/>
  <c r="H1729" i="1"/>
  <c r="H1769" i="1" s="1"/>
  <c r="G1729" i="1"/>
  <c r="G1769" i="1" s="1"/>
  <c r="F1729" i="1"/>
  <c r="F1769" i="1" s="1"/>
  <c r="E1729" i="1"/>
  <c r="E1769" i="1" s="1"/>
  <c r="D1729" i="1"/>
  <c r="D1769" i="1" s="1"/>
  <c r="C1729" i="1"/>
  <c r="C1769" i="1" s="1"/>
  <c r="B1729" i="1"/>
  <c r="B1769" i="1" s="1"/>
  <c r="Y1728" i="1"/>
  <c r="X1728" i="1"/>
  <c r="W1728" i="1"/>
  <c r="V1728" i="1"/>
  <c r="U1728" i="1"/>
  <c r="T1728" i="1"/>
  <c r="T1768" i="1" s="1"/>
  <c r="S1728" i="1"/>
  <c r="R1728" i="1"/>
  <c r="Q1728" i="1"/>
  <c r="P1728" i="1"/>
  <c r="P1768" i="1" s="1"/>
  <c r="O1728" i="1"/>
  <c r="N1728" i="1"/>
  <c r="M1728" i="1"/>
  <c r="Z1728" i="1" s="1"/>
  <c r="L1728" i="1"/>
  <c r="L1768" i="1" s="1"/>
  <c r="K1728" i="1"/>
  <c r="J1728" i="1"/>
  <c r="I1728" i="1"/>
  <c r="H1728" i="1"/>
  <c r="G1728" i="1"/>
  <c r="F1728" i="1"/>
  <c r="E1728" i="1"/>
  <c r="D1728" i="1"/>
  <c r="D1768" i="1" s="1"/>
  <c r="C1728" i="1"/>
  <c r="B1728" i="1"/>
  <c r="AA1728" i="1" s="1"/>
  <c r="Y1727" i="1"/>
  <c r="Y1767" i="1" s="1"/>
  <c r="X1727" i="1"/>
  <c r="X1767" i="1" s="1"/>
  <c r="W1727" i="1"/>
  <c r="W1767" i="1" s="1"/>
  <c r="V1727" i="1"/>
  <c r="V1731" i="1" s="1"/>
  <c r="U1727" i="1"/>
  <c r="U1767" i="1" s="1"/>
  <c r="T1727" i="1"/>
  <c r="T1767" i="1" s="1"/>
  <c r="S1727" i="1"/>
  <c r="S1767" i="1" s="1"/>
  <c r="R1727" i="1"/>
  <c r="R1731" i="1" s="1"/>
  <c r="Q1727" i="1"/>
  <c r="Q1767" i="1" s="1"/>
  <c r="P1727" i="1"/>
  <c r="P1767" i="1" s="1"/>
  <c r="O1727" i="1"/>
  <c r="O1767" i="1" s="1"/>
  <c r="N1727" i="1"/>
  <c r="N1767" i="1" s="1"/>
  <c r="M1727" i="1"/>
  <c r="M1767" i="1" s="1"/>
  <c r="L1727" i="1"/>
  <c r="L1767" i="1" s="1"/>
  <c r="K1727" i="1"/>
  <c r="K1767" i="1" s="1"/>
  <c r="J1727" i="1"/>
  <c r="J1731" i="1" s="1"/>
  <c r="I1727" i="1"/>
  <c r="I1767" i="1" s="1"/>
  <c r="H1727" i="1"/>
  <c r="H1767" i="1" s="1"/>
  <c r="G1727" i="1"/>
  <c r="G1767" i="1" s="1"/>
  <c r="F1727" i="1"/>
  <c r="F1731" i="1" s="1"/>
  <c r="E1727" i="1"/>
  <c r="E1767" i="1" s="1"/>
  <c r="D1727" i="1"/>
  <c r="D1767" i="1" s="1"/>
  <c r="C1727" i="1"/>
  <c r="C1767" i="1" s="1"/>
  <c r="B1727" i="1"/>
  <c r="B1731" i="1" s="1"/>
  <c r="Z1722" i="1"/>
  <c r="B1722" i="1"/>
  <c r="Z1712" i="1"/>
  <c r="B1712" i="1"/>
  <c r="B1702" i="1"/>
  <c r="G1701" i="1"/>
  <c r="AA1700" i="1"/>
  <c r="W1699" i="1"/>
  <c r="W1701" i="1" s="1"/>
  <c r="V1699" i="1"/>
  <c r="V1701" i="1" s="1"/>
  <c r="S1699" i="1"/>
  <c r="S1701" i="1" s="1"/>
  <c r="R1699" i="1"/>
  <c r="R1701" i="1" s="1"/>
  <c r="O1699" i="1"/>
  <c r="O1701" i="1" s="1"/>
  <c r="N1699" i="1"/>
  <c r="N1701" i="1" s="1"/>
  <c r="K1699" i="1"/>
  <c r="K1701" i="1" s="1"/>
  <c r="J1699" i="1"/>
  <c r="J1701" i="1" s="1"/>
  <c r="G1699" i="1"/>
  <c r="F1699" i="1"/>
  <c r="F1701" i="1" s="1"/>
  <c r="C1699" i="1"/>
  <c r="C1701" i="1" s="1"/>
  <c r="B1699" i="1"/>
  <c r="B1701" i="1" s="1"/>
  <c r="AA1698" i="1"/>
  <c r="AA1697" i="1"/>
  <c r="Y1696" i="1"/>
  <c r="Y1699" i="1" s="1"/>
  <c r="Y1701" i="1" s="1"/>
  <c r="X1696" i="1"/>
  <c r="X1699" i="1" s="1"/>
  <c r="X1701" i="1" s="1"/>
  <c r="W1696" i="1"/>
  <c r="V1696" i="1"/>
  <c r="U1696" i="1"/>
  <c r="U1699" i="1" s="1"/>
  <c r="U1701" i="1" s="1"/>
  <c r="T1696" i="1"/>
  <c r="T1699" i="1" s="1"/>
  <c r="T1701" i="1" s="1"/>
  <c r="S1696" i="1"/>
  <c r="R1696" i="1"/>
  <c r="Q1696" i="1"/>
  <c r="Q1699" i="1" s="1"/>
  <c r="Q1701" i="1" s="1"/>
  <c r="P1696" i="1"/>
  <c r="P1699" i="1" s="1"/>
  <c r="P1701" i="1" s="1"/>
  <c r="O1696" i="1"/>
  <c r="N1696" i="1"/>
  <c r="M1696" i="1"/>
  <c r="M1699" i="1" s="1"/>
  <c r="M1701" i="1" s="1"/>
  <c r="L1696" i="1"/>
  <c r="L1699" i="1" s="1"/>
  <c r="L1701" i="1" s="1"/>
  <c r="K1696" i="1"/>
  <c r="J1696" i="1"/>
  <c r="I1696" i="1"/>
  <c r="I1699" i="1" s="1"/>
  <c r="I1701" i="1" s="1"/>
  <c r="H1696" i="1"/>
  <c r="H1699" i="1" s="1"/>
  <c r="H1701" i="1" s="1"/>
  <c r="G1696" i="1"/>
  <c r="F1696" i="1"/>
  <c r="E1696" i="1"/>
  <c r="E1699" i="1" s="1"/>
  <c r="E1701" i="1" s="1"/>
  <c r="D1696" i="1"/>
  <c r="D1699" i="1" s="1"/>
  <c r="D1701" i="1" s="1"/>
  <c r="C1696" i="1"/>
  <c r="B1696" i="1"/>
  <c r="AA1695" i="1"/>
  <c r="L1691" i="1"/>
  <c r="Z1690" i="1"/>
  <c r="Y1689" i="1"/>
  <c r="Y1691" i="1" s="1"/>
  <c r="V1689" i="1"/>
  <c r="V1691" i="1" s="1"/>
  <c r="U1689" i="1"/>
  <c r="U1691" i="1" s="1"/>
  <c r="R1689" i="1"/>
  <c r="R1691" i="1" s="1"/>
  <c r="Q1689" i="1"/>
  <c r="Q1691" i="1" s="1"/>
  <c r="N1689" i="1"/>
  <c r="N1691" i="1" s="1"/>
  <c r="M1689" i="1"/>
  <c r="M1691" i="1" s="1"/>
  <c r="J1689" i="1"/>
  <c r="J1691" i="1" s="1"/>
  <c r="I1689" i="1"/>
  <c r="I1691" i="1" s="1"/>
  <c r="F1689" i="1"/>
  <c r="F1691" i="1" s="1"/>
  <c r="E1689" i="1"/>
  <c r="E1691" i="1" s="1"/>
  <c r="B1689" i="1"/>
  <c r="B1691" i="1" s="1"/>
  <c r="AA1688" i="1"/>
  <c r="Z1688" i="1"/>
  <c r="Z1687" i="1"/>
  <c r="AA1687" i="1" s="1"/>
  <c r="Y1686" i="1"/>
  <c r="X1686" i="1"/>
  <c r="X1689" i="1" s="1"/>
  <c r="X1691" i="1" s="1"/>
  <c r="W1686" i="1"/>
  <c r="W1689" i="1" s="1"/>
  <c r="W1691" i="1" s="1"/>
  <c r="V1686" i="1"/>
  <c r="U1686" i="1"/>
  <c r="T1686" i="1"/>
  <c r="T1689" i="1" s="1"/>
  <c r="T1691" i="1" s="1"/>
  <c r="S1686" i="1"/>
  <c r="S1689" i="1" s="1"/>
  <c r="S1691" i="1" s="1"/>
  <c r="R1686" i="1"/>
  <c r="Q1686" i="1"/>
  <c r="P1686" i="1"/>
  <c r="P1689" i="1" s="1"/>
  <c r="P1691" i="1" s="1"/>
  <c r="O1686" i="1"/>
  <c r="O1689" i="1" s="1"/>
  <c r="O1691" i="1" s="1"/>
  <c r="N1686" i="1"/>
  <c r="M1686" i="1"/>
  <c r="Z1686" i="1" s="1"/>
  <c r="L1686" i="1"/>
  <c r="L1689" i="1" s="1"/>
  <c r="K1686" i="1"/>
  <c r="K1689" i="1" s="1"/>
  <c r="K1691" i="1" s="1"/>
  <c r="J1686" i="1"/>
  <c r="I1686" i="1"/>
  <c r="H1686" i="1"/>
  <c r="H1689" i="1" s="1"/>
  <c r="H1691" i="1" s="1"/>
  <c r="G1686" i="1"/>
  <c r="G1689" i="1" s="1"/>
  <c r="G1691" i="1" s="1"/>
  <c r="F1686" i="1"/>
  <c r="E1686" i="1"/>
  <c r="D1686" i="1"/>
  <c r="D1689" i="1" s="1"/>
  <c r="D1691" i="1" s="1"/>
  <c r="C1686" i="1"/>
  <c r="C1689" i="1" s="1"/>
  <c r="C1691" i="1" s="1"/>
  <c r="B1686" i="1"/>
  <c r="Z1685" i="1"/>
  <c r="AA1680" i="1"/>
  <c r="Z1680" i="1"/>
  <c r="V1679" i="1"/>
  <c r="V1681" i="1" s="1"/>
  <c r="R1679" i="1"/>
  <c r="R1681" i="1" s="1"/>
  <c r="N1679" i="1"/>
  <c r="N1681" i="1" s="1"/>
  <c r="J1679" i="1"/>
  <c r="J1681" i="1" s="1"/>
  <c r="F1679" i="1"/>
  <c r="F1681" i="1" s="1"/>
  <c r="B1679" i="1"/>
  <c r="B1681" i="1" s="1"/>
  <c r="AA1678" i="1"/>
  <c r="Z1678" i="1"/>
  <c r="Z1677" i="1"/>
  <c r="AA1677" i="1" s="1"/>
  <c r="Y1676" i="1"/>
  <c r="Y1679" i="1" s="1"/>
  <c r="Y1681" i="1" s="1"/>
  <c r="X1676" i="1"/>
  <c r="X1679" i="1" s="1"/>
  <c r="X1681" i="1" s="1"/>
  <c r="W1676" i="1"/>
  <c r="W1679" i="1" s="1"/>
  <c r="W1681" i="1" s="1"/>
  <c r="V1676" i="1"/>
  <c r="U1676" i="1"/>
  <c r="U1679" i="1" s="1"/>
  <c r="U1681" i="1" s="1"/>
  <c r="T1676" i="1"/>
  <c r="T1679" i="1" s="1"/>
  <c r="T1681" i="1" s="1"/>
  <c r="S1676" i="1"/>
  <c r="S1679" i="1" s="1"/>
  <c r="S1681" i="1" s="1"/>
  <c r="R1676" i="1"/>
  <c r="Q1676" i="1"/>
  <c r="Q1679" i="1" s="1"/>
  <c r="Q1681" i="1" s="1"/>
  <c r="P1676" i="1"/>
  <c r="P1679" i="1" s="1"/>
  <c r="P1681" i="1" s="1"/>
  <c r="O1676" i="1"/>
  <c r="O1679" i="1" s="1"/>
  <c r="O1681" i="1" s="1"/>
  <c r="N1676" i="1"/>
  <c r="M1676" i="1"/>
  <c r="L1676" i="1"/>
  <c r="L1679" i="1" s="1"/>
  <c r="L1681" i="1" s="1"/>
  <c r="K1676" i="1"/>
  <c r="K1679" i="1" s="1"/>
  <c r="K1681" i="1" s="1"/>
  <c r="J1676" i="1"/>
  <c r="I1676" i="1"/>
  <c r="I1679" i="1" s="1"/>
  <c r="I1681" i="1" s="1"/>
  <c r="H1676" i="1"/>
  <c r="H1679" i="1" s="1"/>
  <c r="H1681" i="1" s="1"/>
  <c r="G1676" i="1"/>
  <c r="G1679" i="1" s="1"/>
  <c r="G1681" i="1" s="1"/>
  <c r="F1676" i="1"/>
  <c r="E1676" i="1"/>
  <c r="E1679" i="1" s="1"/>
  <c r="E1681" i="1" s="1"/>
  <c r="D1676" i="1"/>
  <c r="D1679" i="1" s="1"/>
  <c r="D1681" i="1" s="1"/>
  <c r="C1676" i="1"/>
  <c r="C1679" i="1" s="1"/>
  <c r="C1681" i="1" s="1"/>
  <c r="B1676" i="1"/>
  <c r="AA1675" i="1"/>
  <c r="Z1675" i="1"/>
  <c r="AA1670" i="1"/>
  <c r="Z1670" i="1"/>
  <c r="W1669" i="1"/>
  <c r="W1671" i="1" s="1"/>
  <c r="S1669" i="1"/>
  <c r="S1671" i="1" s="1"/>
  <c r="O1669" i="1"/>
  <c r="O1671" i="1" s="1"/>
  <c r="K1669" i="1"/>
  <c r="K1671" i="1" s="1"/>
  <c r="G1669" i="1"/>
  <c r="G1671" i="1" s="1"/>
  <c r="C1669" i="1"/>
  <c r="C1671" i="1" s="1"/>
  <c r="Z1668" i="1"/>
  <c r="AA1668" i="1" s="1"/>
  <c r="AA1667" i="1"/>
  <c r="Z1667" i="1"/>
  <c r="Y1666" i="1"/>
  <c r="Y1669" i="1" s="1"/>
  <c r="Y1671" i="1" s="1"/>
  <c r="X1666" i="1"/>
  <c r="X1669" i="1" s="1"/>
  <c r="X1671" i="1" s="1"/>
  <c r="W1666" i="1"/>
  <c r="V1666" i="1"/>
  <c r="V1669" i="1" s="1"/>
  <c r="V1671" i="1" s="1"/>
  <c r="U1666" i="1"/>
  <c r="U1669" i="1" s="1"/>
  <c r="U1671" i="1" s="1"/>
  <c r="T1666" i="1"/>
  <c r="T1669" i="1" s="1"/>
  <c r="T1671" i="1" s="1"/>
  <c r="S1666" i="1"/>
  <c r="R1666" i="1"/>
  <c r="R1669" i="1" s="1"/>
  <c r="R1671" i="1" s="1"/>
  <c r="Q1666" i="1"/>
  <c r="Q1669" i="1" s="1"/>
  <c r="Q1671" i="1" s="1"/>
  <c r="P1666" i="1"/>
  <c r="P1669" i="1" s="1"/>
  <c r="P1671" i="1" s="1"/>
  <c r="O1666" i="1"/>
  <c r="N1666" i="1"/>
  <c r="N1669" i="1" s="1"/>
  <c r="N1671" i="1" s="1"/>
  <c r="M1666" i="1"/>
  <c r="M1669" i="1" s="1"/>
  <c r="M1671" i="1" s="1"/>
  <c r="L1666" i="1"/>
  <c r="L1669" i="1" s="1"/>
  <c r="L1671" i="1" s="1"/>
  <c r="K1666" i="1"/>
  <c r="J1666" i="1"/>
  <c r="J1669" i="1" s="1"/>
  <c r="J1671" i="1" s="1"/>
  <c r="I1666" i="1"/>
  <c r="I1669" i="1" s="1"/>
  <c r="I1671" i="1" s="1"/>
  <c r="H1666" i="1"/>
  <c r="H1669" i="1" s="1"/>
  <c r="H1671" i="1" s="1"/>
  <c r="G1666" i="1"/>
  <c r="F1666" i="1"/>
  <c r="F1669" i="1" s="1"/>
  <c r="F1671" i="1" s="1"/>
  <c r="E1666" i="1"/>
  <c r="E1669" i="1" s="1"/>
  <c r="E1671" i="1" s="1"/>
  <c r="D1666" i="1"/>
  <c r="D1669" i="1" s="1"/>
  <c r="D1671" i="1" s="1"/>
  <c r="C1666" i="1"/>
  <c r="B1666" i="1"/>
  <c r="AB1665" i="1"/>
  <c r="Z1665" i="1"/>
  <c r="AA1665" i="1" s="1"/>
  <c r="X1661" i="1"/>
  <c r="H1661" i="1"/>
  <c r="Z1660" i="1"/>
  <c r="Y1659" i="1"/>
  <c r="Y1661" i="1" s="1"/>
  <c r="U1659" i="1"/>
  <c r="U1661" i="1" s="1"/>
  <c r="Q1659" i="1"/>
  <c r="Q1661" i="1" s="1"/>
  <c r="M1659" i="1"/>
  <c r="M1661" i="1" s="1"/>
  <c r="I1659" i="1"/>
  <c r="I1661" i="1" s="1"/>
  <c r="E1659" i="1"/>
  <c r="E1661" i="1" s="1"/>
  <c r="AA1658" i="1"/>
  <c r="Z1658" i="1"/>
  <c r="Z1657" i="1"/>
  <c r="AA1657" i="1" s="1"/>
  <c r="Y1656" i="1"/>
  <c r="X1656" i="1"/>
  <c r="X1659" i="1" s="1"/>
  <c r="W1656" i="1"/>
  <c r="W1659" i="1" s="1"/>
  <c r="W1661" i="1" s="1"/>
  <c r="V1656" i="1"/>
  <c r="V1659" i="1" s="1"/>
  <c r="V1661" i="1" s="1"/>
  <c r="U1656" i="1"/>
  <c r="T1656" i="1"/>
  <c r="T1659" i="1" s="1"/>
  <c r="T1661" i="1" s="1"/>
  <c r="S1656" i="1"/>
  <c r="S1659" i="1" s="1"/>
  <c r="S1661" i="1" s="1"/>
  <c r="R1656" i="1"/>
  <c r="R1659" i="1" s="1"/>
  <c r="R1661" i="1" s="1"/>
  <c r="Q1656" i="1"/>
  <c r="P1656" i="1"/>
  <c r="P1659" i="1" s="1"/>
  <c r="P1661" i="1" s="1"/>
  <c r="O1656" i="1"/>
  <c r="O1659" i="1" s="1"/>
  <c r="O1661" i="1" s="1"/>
  <c r="N1656" i="1"/>
  <c r="N1659" i="1" s="1"/>
  <c r="N1661" i="1" s="1"/>
  <c r="M1656" i="1"/>
  <c r="L1656" i="1"/>
  <c r="L1659" i="1" s="1"/>
  <c r="L1661" i="1" s="1"/>
  <c r="K1656" i="1"/>
  <c r="K1659" i="1" s="1"/>
  <c r="K1661" i="1" s="1"/>
  <c r="J1656" i="1"/>
  <c r="J1659" i="1" s="1"/>
  <c r="J1661" i="1" s="1"/>
  <c r="I1656" i="1"/>
  <c r="H1656" i="1"/>
  <c r="H1659" i="1" s="1"/>
  <c r="G1656" i="1"/>
  <c r="G1659" i="1" s="1"/>
  <c r="G1661" i="1" s="1"/>
  <c r="F1656" i="1"/>
  <c r="F1659" i="1" s="1"/>
  <c r="F1661" i="1" s="1"/>
  <c r="E1656" i="1"/>
  <c r="D1656" i="1"/>
  <c r="D1659" i="1" s="1"/>
  <c r="D1661" i="1" s="1"/>
  <c r="C1656" i="1"/>
  <c r="C1659" i="1" s="1"/>
  <c r="C1661" i="1" s="1"/>
  <c r="B1656" i="1"/>
  <c r="B1659" i="1" s="1"/>
  <c r="B1661" i="1" s="1"/>
  <c r="Z1655" i="1"/>
  <c r="AA1650" i="1"/>
  <c r="Z1650" i="1"/>
  <c r="V1649" i="1"/>
  <c r="V1651" i="1" s="1"/>
  <c r="R1649" i="1"/>
  <c r="R1651" i="1" s="1"/>
  <c r="N1649" i="1"/>
  <c r="N1651" i="1" s="1"/>
  <c r="J1649" i="1"/>
  <c r="J1651" i="1" s="1"/>
  <c r="F1649" i="1"/>
  <c r="F1651" i="1" s="1"/>
  <c r="B1649" i="1"/>
  <c r="B1651" i="1" s="1"/>
  <c r="AA1648" i="1"/>
  <c r="Z1648" i="1"/>
  <c r="Z1647" i="1"/>
  <c r="AA1647" i="1" s="1"/>
  <c r="Y1646" i="1"/>
  <c r="Y1649" i="1" s="1"/>
  <c r="Y1651" i="1" s="1"/>
  <c r="X1646" i="1"/>
  <c r="X1649" i="1" s="1"/>
  <c r="X1651" i="1" s="1"/>
  <c r="W1646" i="1"/>
  <c r="W1649" i="1" s="1"/>
  <c r="W1651" i="1" s="1"/>
  <c r="V1646" i="1"/>
  <c r="U1646" i="1"/>
  <c r="U1649" i="1" s="1"/>
  <c r="U1651" i="1" s="1"/>
  <c r="T1646" i="1"/>
  <c r="T1649" i="1" s="1"/>
  <c r="T1651" i="1" s="1"/>
  <c r="S1646" i="1"/>
  <c r="S1649" i="1" s="1"/>
  <c r="S1651" i="1" s="1"/>
  <c r="R1646" i="1"/>
  <c r="Q1646" i="1"/>
  <c r="Q1649" i="1" s="1"/>
  <c r="Q1651" i="1" s="1"/>
  <c r="P1646" i="1"/>
  <c r="P1649" i="1" s="1"/>
  <c r="P1651" i="1" s="1"/>
  <c r="O1646" i="1"/>
  <c r="O1649" i="1" s="1"/>
  <c r="O1651" i="1" s="1"/>
  <c r="N1646" i="1"/>
  <c r="M1646" i="1"/>
  <c r="L1646" i="1"/>
  <c r="L1649" i="1" s="1"/>
  <c r="L1651" i="1" s="1"/>
  <c r="K1646" i="1"/>
  <c r="K1649" i="1" s="1"/>
  <c r="K1651" i="1" s="1"/>
  <c r="J1646" i="1"/>
  <c r="I1646" i="1"/>
  <c r="I1649" i="1" s="1"/>
  <c r="I1651" i="1" s="1"/>
  <c r="H1646" i="1"/>
  <c r="H1649" i="1" s="1"/>
  <c r="H1651" i="1" s="1"/>
  <c r="G1646" i="1"/>
  <c r="G1649" i="1" s="1"/>
  <c r="G1651" i="1" s="1"/>
  <c r="F1646" i="1"/>
  <c r="E1646" i="1"/>
  <c r="E1649" i="1" s="1"/>
  <c r="E1651" i="1" s="1"/>
  <c r="D1646" i="1"/>
  <c r="D1649" i="1" s="1"/>
  <c r="D1651" i="1" s="1"/>
  <c r="C1646" i="1"/>
  <c r="C1649" i="1" s="1"/>
  <c r="C1651" i="1" s="1"/>
  <c r="B1646" i="1"/>
  <c r="AA1645" i="1"/>
  <c r="Z1645" i="1"/>
  <c r="F1641" i="1"/>
  <c r="AA1640" i="1"/>
  <c r="Z1640" i="1"/>
  <c r="W1639" i="1"/>
  <c r="W1641" i="1" s="1"/>
  <c r="V1639" i="1"/>
  <c r="V1641" i="1" s="1"/>
  <c r="S1639" i="1"/>
  <c r="S1641" i="1" s="1"/>
  <c r="O1639" i="1"/>
  <c r="O1641" i="1" s="1"/>
  <c r="N1639" i="1"/>
  <c r="N1641" i="1" s="1"/>
  <c r="K1639" i="1"/>
  <c r="K1641" i="1" s="1"/>
  <c r="G1639" i="1"/>
  <c r="G1641" i="1" s="1"/>
  <c r="F1639" i="1"/>
  <c r="C1639" i="1"/>
  <c r="C1641" i="1" s="1"/>
  <c r="Z1638" i="1"/>
  <c r="AA1638" i="1" s="1"/>
  <c r="AA1637" i="1"/>
  <c r="Z1637" i="1"/>
  <c r="Y1636" i="1"/>
  <c r="Y1639" i="1" s="1"/>
  <c r="Y1641" i="1" s="1"/>
  <c r="X1636" i="1"/>
  <c r="X1639" i="1" s="1"/>
  <c r="X1641" i="1" s="1"/>
  <c r="W1636" i="1"/>
  <c r="V1636" i="1"/>
  <c r="U1636" i="1"/>
  <c r="U1639" i="1" s="1"/>
  <c r="U1641" i="1" s="1"/>
  <c r="T1636" i="1"/>
  <c r="T1639" i="1" s="1"/>
  <c r="T1641" i="1" s="1"/>
  <c r="S1636" i="1"/>
  <c r="R1636" i="1"/>
  <c r="R1639" i="1" s="1"/>
  <c r="R1641" i="1" s="1"/>
  <c r="Q1636" i="1"/>
  <c r="Q1639" i="1" s="1"/>
  <c r="Q1641" i="1" s="1"/>
  <c r="P1636" i="1"/>
  <c r="P1639" i="1" s="1"/>
  <c r="P1641" i="1" s="1"/>
  <c r="O1636" i="1"/>
  <c r="N1636" i="1"/>
  <c r="Z1636" i="1" s="1"/>
  <c r="M1636" i="1"/>
  <c r="M1639" i="1" s="1"/>
  <c r="M1641" i="1" s="1"/>
  <c r="L1636" i="1"/>
  <c r="L1639" i="1" s="1"/>
  <c r="L1641" i="1" s="1"/>
  <c r="K1636" i="1"/>
  <c r="J1636" i="1"/>
  <c r="J1639" i="1" s="1"/>
  <c r="J1641" i="1" s="1"/>
  <c r="I1636" i="1"/>
  <c r="I1639" i="1" s="1"/>
  <c r="I1641" i="1" s="1"/>
  <c r="H1636" i="1"/>
  <c r="H1639" i="1" s="1"/>
  <c r="H1641" i="1" s="1"/>
  <c r="G1636" i="1"/>
  <c r="F1636" i="1"/>
  <c r="E1636" i="1"/>
  <c r="E1639" i="1" s="1"/>
  <c r="E1641" i="1" s="1"/>
  <c r="D1636" i="1"/>
  <c r="D1639" i="1" s="1"/>
  <c r="D1641" i="1" s="1"/>
  <c r="C1636" i="1"/>
  <c r="B1636" i="1"/>
  <c r="AA1635" i="1"/>
  <c r="Z1635" i="1"/>
  <c r="V1631" i="1"/>
  <c r="N1631" i="1"/>
  <c r="F1631" i="1"/>
  <c r="Z1630" i="1"/>
  <c r="AA1630" i="1" s="1"/>
  <c r="X1629" i="1"/>
  <c r="X1631" i="1" s="1"/>
  <c r="T1629" i="1"/>
  <c r="T1631" i="1" s="1"/>
  <c r="P1629" i="1"/>
  <c r="P1631" i="1" s="1"/>
  <c r="L1629" i="1"/>
  <c r="L1631" i="1" s="1"/>
  <c r="H1629" i="1"/>
  <c r="H1631" i="1" s="1"/>
  <c r="D1629" i="1"/>
  <c r="D1631" i="1" s="1"/>
  <c r="Z1628" i="1"/>
  <c r="AA1628" i="1" s="1"/>
  <c r="AA1627" i="1"/>
  <c r="Z1627" i="1"/>
  <c r="Y1626" i="1"/>
  <c r="Y1629" i="1" s="1"/>
  <c r="Y1631" i="1" s="1"/>
  <c r="X1626" i="1"/>
  <c r="W1626" i="1"/>
  <c r="W1629" i="1" s="1"/>
  <c r="W1631" i="1" s="1"/>
  <c r="V1626" i="1"/>
  <c r="V1629" i="1" s="1"/>
  <c r="U1626" i="1"/>
  <c r="U1629" i="1" s="1"/>
  <c r="U1631" i="1" s="1"/>
  <c r="T1626" i="1"/>
  <c r="S1626" i="1"/>
  <c r="S1629" i="1" s="1"/>
  <c r="S1631" i="1" s="1"/>
  <c r="R1626" i="1"/>
  <c r="R1629" i="1" s="1"/>
  <c r="R1631" i="1" s="1"/>
  <c r="Q1626" i="1"/>
  <c r="Q1629" i="1" s="1"/>
  <c r="Q1631" i="1" s="1"/>
  <c r="P1626" i="1"/>
  <c r="O1626" i="1"/>
  <c r="O1629" i="1" s="1"/>
  <c r="O1631" i="1" s="1"/>
  <c r="N1626" i="1"/>
  <c r="N1629" i="1" s="1"/>
  <c r="M1626" i="1"/>
  <c r="M1629" i="1" s="1"/>
  <c r="M1631" i="1" s="1"/>
  <c r="L1626" i="1"/>
  <c r="K1626" i="1"/>
  <c r="K1629" i="1" s="1"/>
  <c r="K1631" i="1" s="1"/>
  <c r="J1626" i="1"/>
  <c r="J1629" i="1" s="1"/>
  <c r="J1631" i="1" s="1"/>
  <c r="I1626" i="1"/>
  <c r="I1629" i="1" s="1"/>
  <c r="I1631" i="1" s="1"/>
  <c r="H1626" i="1"/>
  <c r="G1626" i="1"/>
  <c r="G1629" i="1" s="1"/>
  <c r="G1631" i="1" s="1"/>
  <c r="F1626" i="1"/>
  <c r="F1629" i="1" s="1"/>
  <c r="E1626" i="1"/>
  <c r="E1629" i="1" s="1"/>
  <c r="E1631" i="1" s="1"/>
  <c r="D1626" i="1"/>
  <c r="C1626" i="1"/>
  <c r="C1629" i="1" s="1"/>
  <c r="C1631" i="1" s="1"/>
  <c r="B1626" i="1"/>
  <c r="B1629" i="1" s="1"/>
  <c r="B1631" i="1" s="1"/>
  <c r="Z1625" i="1"/>
  <c r="Z1620" i="1"/>
  <c r="Y1619" i="1"/>
  <c r="Y1621" i="1" s="1"/>
  <c r="U1619" i="1"/>
  <c r="U1621" i="1" s="1"/>
  <c r="Q1619" i="1"/>
  <c r="Q1621" i="1" s="1"/>
  <c r="M1619" i="1"/>
  <c r="M1621" i="1" s="1"/>
  <c r="I1619" i="1"/>
  <c r="I1621" i="1" s="1"/>
  <c r="E1619" i="1"/>
  <c r="E1621" i="1" s="1"/>
  <c r="AA1618" i="1"/>
  <c r="Z1618" i="1"/>
  <c r="Z1617" i="1"/>
  <c r="AA1617" i="1" s="1"/>
  <c r="Y1616" i="1"/>
  <c r="X1616" i="1"/>
  <c r="X1619" i="1" s="1"/>
  <c r="X1621" i="1" s="1"/>
  <c r="W1616" i="1"/>
  <c r="W1619" i="1" s="1"/>
  <c r="W1621" i="1" s="1"/>
  <c r="V1616" i="1"/>
  <c r="V1619" i="1" s="1"/>
  <c r="V1621" i="1" s="1"/>
  <c r="U1616" i="1"/>
  <c r="T1616" i="1"/>
  <c r="T1619" i="1" s="1"/>
  <c r="T1621" i="1" s="1"/>
  <c r="S1616" i="1"/>
  <c r="S1619" i="1" s="1"/>
  <c r="S1621" i="1" s="1"/>
  <c r="R1616" i="1"/>
  <c r="R1619" i="1" s="1"/>
  <c r="R1621" i="1" s="1"/>
  <c r="Q1616" i="1"/>
  <c r="P1616" i="1"/>
  <c r="P1619" i="1" s="1"/>
  <c r="P1621" i="1" s="1"/>
  <c r="O1616" i="1"/>
  <c r="O1619" i="1" s="1"/>
  <c r="O1621" i="1" s="1"/>
  <c r="N1616" i="1"/>
  <c r="N1619" i="1" s="1"/>
  <c r="N1621" i="1" s="1"/>
  <c r="M1616" i="1"/>
  <c r="L1616" i="1"/>
  <c r="L1619" i="1" s="1"/>
  <c r="L1621" i="1" s="1"/>
  <c r="K1616" i="1"/>
  <c r="K1619" i="1" s="1"/>
  <c r="K1621" i="1" s="1"/>
  <c r="J1616" i="1"/>
  <c r="J1619" i="1" s="1"/>
  <c r="J1621" i="1" s="1"/>
  <c r="I1616" i="1"/>
  <c r="H1616" i="1"/>
  <c r="H1619" i="1" s="1"/>
  <c r="H1621" i="1" s="1"/>
  <c r="G1616" i="1"/>
  <c r="G1619" i="1" s="1"/>
  <c r="G1621" i="1" s="1"/>
  <c r="F1616" i="1"/>
  <c r="F1619" i="1" s="1"/>
  <c r="F1621" i="1" s="1"/>
  <c r="E1616" i="1"/>
  <c r="D1616" i="1"/>
  <c r="D1619" i="1" s="1"/>
  <c r="D1621" i="1" s="1"/>
  <c r="C1616" i="1"/>
  <c r="C1619" i="1" s="1"/>
  <c r="C1621" i="1" s="1"/>
  <c r="B1616" i="1"/>
  <c r="B1619" i="1" s="1"/>
  <c r="B1621" i="1" s="1"/>
  <c r="Z1615" i="1"/>
  <c r="X1611" i="1"/>
  <c r="P1611" i="1"/>
  <c r="H1611" i="1"/>
  <c r="Z1610" i="1"/>
  <c r="V1609" i="1"/>
  <c r="V1611" i="1" s="1"/>
  <c r="U1609" i="1"/>
  <c r="U1611" i="1" s="1"/>
  <c r="R1609" i="1"/>
  <c r="R1611" i="1" s="1"/>
  <c r="N1609" i="1"/>
  <c r="N1611" i="1" s="1"/>
  <c r="M1609" i="1"/>
  <c r="M1611" i="1" s="1"/>
  <c r="J1609" i="1"/>
  <c r="J1611" i="1" s="1"/>
  <c r="F1609" i="1"/>
  <c r="F1611" i="1" s="1"/>
  <c r="E1609" i="1"/>
  <c r="E1611" i="1" s="1"/>
  <c r="B1609" i="1"/>
  <c r="B1611" i="1" s="1"/>
  <c r="AA1608" i="1"/>
  <c r="Z1608" i="1"/>
  <c r="Z1607" i="1"/>
  <c r="AA1607" i="1" s="1"/>
  <c r="Y1606" i="1"/>
  <c r="Y1609" i="1" s="1"/>
  <c r="Y1611" i="1" s="1"/>
  <c r="X1606" i="1"/>
  <c r="X1609" i="1" s="1"/>
  <c r="W1606" i="1"/>
  <c r="W1609" i="1" s="1"/>
  <c r="W1611" i="1" s="1"/>
  <c r="V1606" i="1"/>
  <c r="U1606" i="1"/>
  <c r="T1606" i="1"/>
  <c r="T1609" i="1" s="1"/>
  <c r="T1611" i="1" s="1"/>
  <c r="S1606" i="1"/>
  <c r="S1609" i="1" s="1"/>
  <c r="S1611" i="1" s="1"/>
  <c r="R1606" i="1"/>
  <c r="Q1606" i="1"/>
  <c r="Q1609" i="1" s="1"/>
  <c r="Q1611" i="1" s="1"/>
  <c r="P1606" i="1"/>
  <c r="P1609" i="1" s="1"/>
  <c r="O1606" i="1"/>
  <c r="O1609" i="1" s="1"/>
  <c r="O1611" i="1" s="1"/>
  <c r="N1606" i="1"/>
  <c r="M1606" i="1"/>
  <c r="Z1606" i="1" s="1"/>
  <c r="Z1609" i="1" s="1"/>
  <c r="AB1609" i="1" s="1"/>
  <c r="L1606" i="1"/>
  <c r="L1609" i="1" s="1"/>
  <c r="L1611" i="1" s="1"/>
  <c r="K1606" i="1"/>
  <c r="K1609" i="1" s="1"/>
  <c r="K1611" i="1" s="1"/>
  <c r="J1606" i="1"/>
  <c r="I1606" i="1"/>
  <c r="I1609" i="1" s="1"/>
  <c r="I1611" i="1" s="1"/>
  <c r="H1606" i="1"/>
  <c r="H1609" i="1" s="1"/>
  <c r="G1606" i="1"/>
  <c r="G1609" i="1" s="1"/>
  <c r="G1611" i="1" s="1"/>
  <c r="F1606" i="1"/>
  <c r="E1606" i="1"/>
  <c r="D1606" i="1"/>
  <c r="D1609" i="1" s="1"/>
  <c r="D1611" i="1" s="1"/>
  <c r="C1606" i="1"/>
  <c r="C1609" i="1" s="1"/>
  <c r="C1611" i="1" s="1"/>
  <c r="B1606" i="1"/>
  <c r="AB1605" i="1"/>
  <c r="AA1605" i="1"/>
  <c r="Z1605" i="1"/>
  <c r="V1601" i="1"/>
  <c r="N1601" i="1"/>
  <c r="F1601" i="1"/>
  <c r="Z1600" i="1"/>
  <c r="AA1600" i="1" s="1"/>
  <c r="X1599" i="1"/>
  <c r="X1601" i="1" s="1"/>
  <c r="W1599" i="1"/>
  <c r="W1601" i="1" s="1"/>
  <c r="T1599" i="1"/>
  <c r="T1601" i="1" s="1"/>
  <c r="P1599" i="1"/>
  <c r="P1601" i="1" s="1"/>
  <c r="O1599" i="1"/>
  <c r="O1601" i="1" s="1"/>
  <c r="L1599" i="1"/>
  <c r="L1601" i="1" s="1"/>
  <c r="H1599" i="1"/>
  <c r="H1601" i="1" s="1"/>
  <c r="G1599" i="1"/>
  <c r="G1601" i="1" s="1"/>
  <c r="D1599" i="1"/>
  <c r="D1601" i="1" s="1"/>
  <c r="Z1598" i="1"/>
  <c r="AA1598" i="1" s="1"/>
  <c r="AA1597" i="1"/>
  <c r="Z1597" i="1"/>
  <c r="Y1596" i="1"/>
  <c r="Y1599" i="1" s="1"/>
  <c r="Y1601" i="1" s="1"/>
  <c r="X1596" i="1"/>
  <c r="W1596" i="1"/>
  <c r="V1596" i="1"/>
  <c r="V1599" i="1" s="1"/>
  <c r="U1596" i="1"/>
  <c r="U1599" i="1" s="1"/>
  <c r="U1601" i="1" s="1"/>
  <c r="T1596" i="1"/>
  <c r="S1596" i="1"/>
  <c r="S1599" i="1" s="1"/>
  <c r="S1601" i="1" s="1"/>
  <c r="R1596" i="1"/>
  <c r="R1599" i="1" s="1"/>
  <c r="R1601" i="1" s="1"/>
  <c r="Q1596" i="1"/>
  <c r="Q1599" i="1" s="1"/>
  <c r="Q1601" i="1" s="1"/>
  <c r="P1596" i="1"/>
  <c r="O1596" i="1"/>
  <c r="N1596" i="1"/>
  <c r="N1599" i="1" s="1"/>
  <c r="M1596" i="1"/>
  <c r="M1599" i="1" s="1"/>
  <c r="M1601" i="1" s="1"/>
  <c r="L1596" i="1"/>
  <c r="K1596" i="1"/>
  <c r="K1599" i="1" s="1"/>
  <c r="K1601" i="1" s="1"/>
  <c r="J1596" i="1"/>
  <c r="J1599" i="1" s="1"/>
  <c r="J1601" i="1" s="1"/>
  <c r="I1596" i="1"/>
  <c r="I1599" i="1" s="1"/>
  <c r="I1601" i="1" s="1"/>
  <c r="H1596" i="1"/>
  <c r="G1596" i="1"/>
  <c r="F1596" i="1"/>
  <c r="F1599" i="1" s="1"/>
  <c r="E1596" i="1"/>
  <c r="E1599" i="1" s="1"/>
  <c r="E1601" i="1" s="1"/>
  <c r="D1596" i="1"/>
  <c r="C1596" i="1"/>
  <c r="C1599" i="1" s="1"/>
  <c r="C1601" i="1" s="1"/>
  <c r="B1596" i="1"/>
  <c r="B1599" i="1" s="1"/>
  <c r="B1601" i="1" s="1"/>
  <c r="Z1595" i="1"/>
  <c r="Z1590" i="1"/>
  <c r="Y1589" i="1"/>
  <c r="Y1591" i="1" s="1"/>
  <c r="W1589" i="1"/>
  <c r="W1591" i="1" s="1"/>
  <c r="U1589" i="1"/>
  <c r="U1591" i="1" s="1"/>
  <c r="S1589" i="1"/>
  <c r="S1591" i="1" s="1"/>
  <c r="Q1589" i="1"/>
  <c r="Q1591" i="1" s="1"/>
  <c r="O1589" i="1"/>
  <c r="O1591" i="1" s="1"/>
  <c r="M1589" i="1"/>
  <c r="M1591" i="1" s="1"/>
  <c r="K1589" i="1"/>
  <c r="K1591" i="1" s="1"/>
  <c r="I1589" i="1"/>
  <c r="I1591" i="1" s="1"/>
  <c r="G1589" i="1"/>
  <c r="G1591" i="1" s="1"/>
  <c r="E1589" i="1"/>
  <c r="E1591" i="1" s="1"/>
  <c r="C1589" i="1"/>
  <c r="C1591" i="1" s="1"/>
  <c r="AA1588" i="1"/>
  <c r="Z1588" i="1"/>
  <c r="AA1587" i="1"/>
  <c r="Z1587" i="1"/>
  <c r="Y1586" i="1"/>
  <c r="X1586" i="1"/>
  <c r="X1589" i="1" s="1"/>
  <c r="X1591" i="1" s="1"/>
  <c r="W1586" i="1"/>
  <c r="V1586" i="1"/>
  <c r="V1589" i="1" s="1"/>
  <c r="V1591" i="1" s="1"/>
  <c r="U1586" i="1"/>
  <c r="T1586" i="1"/>
  <c r="T1589" i="1" s="1"/>
  <c r="T1591" i="1" s="1"/>
  <c r="S1586" i="1"/>
  <c r="R1586" i="1"/>
  <c r="R1589" i="1" s="1"/>
  <c r="R1591" i="1" s="1"/>
  <c r="Q1586" i="1"/>
  <c r="P1586" i="1"/>
  <c r="P1589" i="1" s="1"/>
  <c r="P1591" i="1" s="1"/>
  <c r="O1586" i="1"/>
  <c r="N1586" i="1"/>
  <c r="N1589" i="1" s="1"/>
  <c r="N1591" i="1" s="1"/>
  <c r="M1586" i="1"/>
  <c r="L1586" i="1"/>
  <c r="L1589" i="1" s="1"/>
  <c r="L1591" i="1" s="1"/>
  <c r="K1586" i="1"/>
  <c r="J1586" i="1"/>
  <c r="J1589" i="1" s="1"/>
  <c r="J1591" i="1" s="1"/>
  <c r="I1586" i="1"/>
  <c r="H1586" i="1"/>
  <c r="H1589" i="1" s="1"/>
  <c r="H1591" i="1" s="1"/>
  <c r="G1586" i="1"/>
  <c r="F1586" i="1"/>
  <c r="F1589" i="1" s="1"/>
  <c r="F1591" i="1" s="1"/>
  <c r="E1586" i="1"/>
  <c r="D1586" i="1"/>
  <c r="D1589" i="1" s="1"/>
  <c r="D1591" i="1" s="1"/>
  <c r="C1586" i="1"/>
  <c r="B1586" i="1"/>
  <c r="AA1585" i="1"/>
  <c r="Z1585" i="1"/>
  <c r="X1581" i="1"/>
  <c r="H1581" i="1"/>
  <c r="Z1580" i="1"/>
  <c r="Y1579" i="1"/>
  <c r="Y1581" i="1" s="1"/>
  <c r="W1579" i="1"/>
  <c r="W1581" i="1" s="1"/>
  <c r="U1579" i="1"/>
  <c r="U1581" i="1" s="1"/>
  <c r="S1579" i="1"/>
  <c r="S1581" i="1" s="1"/>
  <c r="Q1579" i="1"/>
  <c r="Q1581" i="1" s="1"/>
  <c r="O1579" i="1"/>
  <c r="O1581" i="1" s="1"/>
  <c r="M1579" i="1"/>
  <c r="M1581" i="1" s="1"/>
  <c r="K1579" i="1"/>
  <c r="K1581" i="1" s="1"/>
  <c r="I1579" i="1"/>
  <c r="I1581" i="1" s="1"/>
  <c r="G1579" i="1"/>
  <c r="G1581" i="1" s="1"/>
  <c r="E1579" i="1"/>
  <c r="E1581" i="1" s="1"/>
  <c r="C1579" i="1"/>
  <c r="C1581" i="1" s="1"/>
  <c r="AA1578" i="1"/>
  <c r="Z1578" i="1"/>
  <c r="AA1577" i="1"/>
  <c r="Z1577" i="1"/>
  <c r="Y1576" i="1"/>
  <c r="X1576" i="1"/>
  <c r="X1579" i="1" s="1"/>
  <c r="W1576" i="1"/>
  <c r="V1576" i="1"/>
  <c r="V1579" i="1" s="1"/>
  <c r="V1581" i="1" s="1"/>
  <c r="U1576" i="1"/>
  <c r="T1576" i="1"/>
  <c r="T1579" i="1" s="1"/>
  <c r="T1581" i="1" s="1"/>
  <c r="S1576" i="1"/>
  <c r="R1576" i="1"/>
  <c r="R1579" i="1" s="1"/>
  <c r="R1581" i="1" s="1"/>
  <c r="Q1576" i="1"/>
  <c r="P1576" i="1"/>
  <c r="P1579" i="1" s="1"/>
  <c r="P1581" i="1" s="1"/>
  <c r="O1576" i="1"/>
  <c r="N1576" i="1"/>
  <c r="M1576" i="1"/>
  <c r="L1576" i="1"/>
  <c r="L1579" i="1" s="1"/>
  <c r="L1581" i="1" s="1"/>
  <c r="K1576" i="1"/>
  <c r="J1576" i="1"/>
  <c r="J1579" i="1" s="1"/>
  <c r="J1581" i="1" s="1"/>
  <c r="I1576" i="1"/>
  <c r="H1576" i="1"/>
  <c r="H1579" i="1" s="1"/>
  <c r="G1576" i="1"/>
  <c r="F1576" i="1"/>
  <c r="F1579" i="1" s="1"/>
  <c r="F1581" i="1" s="1"/>
  <c r="E1576" i="1"/>
  <c r="D1576" i="1"/>
  <c r="D1579" i="1" s="1"/>
  <c r="D1581" i="1" s="1"/>
  <c r="C1576" i="1"/>
  <c r="B1576" i="1"/>
  <c r="AB1575" i="1"/>
  <c r="AA1575" i="1"/>
  <c r="Z1575" i="1"/>
  <c r="V1571" i="1"/>
  <c r="R1571" i="1"/>
  <c r="N1571" i="1"/>
  <c r="F1571" i="1"/>
  <c r="Z1570" i="1"/>
  <c r="AA1570" i="1" s="1"/>
  <c r="Y1569" i="1"/>
  <c r="Y1571" i="1" s="1"/>
  <c r="W1569" i="1"/>
  <c r="W1571" i="1" s="1"/>
  <c r="U1569" i="1"/>
  <c r="U1571" i="1" s="1"/>
  <c r="S1569" i="1"/>
  <c r="S1571" i="1" s="1"/>
  <c r="Q1569" i="1"/>
  <c r="Q1571" i="1" s="1"/>
  <c r="O1569" i="1"/>
  <c r="O1571" i="1" s="1"/>
  <c r="M1569" i="1"/>
  <c r="M1571" i="1" s="1"/>
  <c r="K1569" i="1"/>
  <c r="K1571" i="1" s="1"/>
  <c r="I1569" i="1"/>
  <c r="I1571" i="1" s="1"/>
  <c r="G1569" i="1"/>
  <c r="G1571" i="1" s="1"/>
  <c r="C1569" i="1"/>
  <c r="C1571" i="1" s="1"/>
  <c r="AA1568" i="1"/>
  <c r="Z1568" i="1"/>
  <c r="AA1567" i="1"/>
  <c r="Z1567" i="1"/>
  <c r="Y1566" i="1"/>
  <c r="X1566" i="1"/>
  <c r="X1569" i="1" s="1"/>
  <c r="X1571" i="1" s="1"/>
  <c r="W1566" i="1"/>
  <c r="V1566" i="1"/>
  <c r="V1569" i="1" s="1"/>
  <c r="U1566" i="1"/>
  <c r="T1566" i="1"/>
  <c r="T1569" i="1" s="1"/>
  <c r="T1571" i="1" s="1"/>
  <c r="S1566" i="1"/>
  <c r="R1566" i="1"/>
  <c r="R1569" i="1" s="1"/>
  <c r="Q1566" i="1"/>
  <c r="P1566" i="1"/>
  <c r="P1569" i="1" s="1"/>
  <c r="P1571" i="1" s="1"/>
  <c r="O1566" i="1"/>
  <c r="N1566" i="1"/>
  <c r="N1569" i="1" s="1"/>
  <c r="M1566" i="1"/>
  <c r="L1566" i="1"/>
  <c r="L1569" i="1" s="1"/>
  <c r="L1571" i="1" s="1"/>
  <c r="K1566" i="1"/>
  <c r="J1566" i="1"/>
  <c r="J1569" i="1" s="1"/>
  <c r="J1571" i="1" s="1"/>
  <c r="I1566" i="1"/>
  <c r="H1566" i="1"/>
  <c r="H1569" i="1" s="1"/>
  <c r="H1571" i="1" s="1"/>
  <c r="G1566" i="1"/>
  <c r="F1566" i="1"/>
  <c r="F1569" i="1" s="1"/>
  <c r="E1566" i="1"/>
  <c r="E1569" i="1" s="1"/>
  <c r="E1571" i="1" s="1"/>
  <c r="D1566" i="1"/>
  <c r="D1569" i="1" s="1"/>
  <c r="D1571" i="1" s="1"/>
  <c r="C1566" i="1"/>
  <c r="B1566" i="1"/>
  <c r="AA1565" i="1"/>
  <c r="Z1565" i="1"/>
  <c r="T1561" i="1"/>
  <c r="D1561" i="1"/>
  <c r="Z1560" i="1"/>
  <c r="Y1559" i="1"/>
  <c r="Y1561" i="1" s="1"/>
  <c r="U1559" i="1"/>
  <c r="U1561" i="1" s="1"/>
  <c r="Q1559" i="1"/>
  <c r="Q1561" i="1" s="1"/>
  <c r="M1559" i="1"/>
  <c r="M1561" i="1" s="1"/>
  <c r="I1559" i="1"/>
  <c r="I1561" i="1" s="1"/>
  <c r="E1559" i="1"/>
  <c r="E1561" i="1" s="1"/>
  <c r="AA1558" i="1"/>
  <c r="Z1558" i="1"/>
  <c r="AA1557" i="1"/>
  <c r="Z1557" i="1"/>
  <c r="AB1556" i="1"/>
  <c r="Y1556" i="1"/>
  <c r="X1556" i="1"/>
  <c r="X1559" i="1" s="1"/>
  <c r="X1561" i="1" s="1"/>
  <c r="W1556" i="1"/>
  <c r="W1559" i="1" s="1"/>
  <c r="W1561" i="1" s="1"/>
  <c r="V1556" i="1"/>
  <c r="V1559" i="1" s="1"/>
  <c r="V1561" i="1" s="1"/>
  <c r="U1556" i="1"/>
  <c r="T1556" i="1"/>
  <c r="T1559" i="1" s="1"/>
  <c r="S1556" i="1"/>
  <c r="S1559" i="1" s="1"/>
  <c r="S1561" i="1" s="1"/>
  <c r="R1556" i="1"/>
  <c r="R1559" i="1" s="1"/>
  <c r="R1561" i="1" s="1"/>
  <c r="Q1556" i="1"/>
  <c r="P1556" i="1"/>
  <c r="P1559" i="1" s="1"/>
  <c r="P1561" i="1" s="1"/>
  <c r="O1556" i="1"/>
  <c r="O1559" i="1" s="1"/>
  <c r="O1561" i="1" s="1"/>
  <c r="N1556" i="1"/>
  <c r="N1559" i="1" s="1"/>
  <c r="N1561" i="1" s="1"/>
  <c r="M1556" i="1"/>
  <c r="Z1556" i="1" s="1"/>
  <c r="L1556" i="1"/>
  <c r="L1559" i="1" s="1"/>
  <c r="L1561" i="1" s="1"/>
  <c r="K1556" i="1"/>
  <c r="K1559" i="1" s="1"/>
  <c r="K1561" i="1" s="1"/>
  <c r="J1556" i="1"/>
  <c r="J1559" i="1" s="1"/>
  <c r="J1561" i="1" s="1"/>
  <c r="I1556" i="1"/>
  <c r="H1556" i="1"/>
  <c r="H1559" i="1" s="1"/>
  <c r="H1561" i="1" s="1"/>
  <c r="G1556" i="1"/>
  <c r="G1559" i="1" s="1"/>
  <c r="G1561" i="1" s="1"/>
  <c r="F1556" i="1"/>
  <c r="F1559" i="1" s="1"/>
  <c r="F1561" i="1" s="1"/>
  <c r="E1556" i="1"/>
  <c r="D1556" i="1"/>
  <c r="D1559" i="1" s="1"/>
  <c r="C1556" i="1"/>
  <c r="C1559" i="1" s="1"/>
  <c r="C1561" i="1" s="1"/>
  <c r="B1556" i="1"/>
  <c r="AA1556" i="1" s="1"/>
  <c r="AB1555" i="1"/>
  <c r="AA1555" i="1"/>
  <c r="Z1555" i="1"/>
  <c r="Z1550" i="1"/>
  <c r="AA1550" i="1" s="1"/>
  <c r="W1549" i="1"/>
  <c r="W1551" i="1" s="1"/>
  <c r="S1549" i="1"/>
  <c r="S1551" i="1" s="1"/>
  <c r="O1549" i="1"/>
  <c r="O1551" i="1" s="1"/>
  <c r="K1549" i="1"/>
  <c r="K1551" i="1" s="1"/>
  <c r="G1549" i="1"/>
  <c r="G1551" i="1" s="1"/>
  <c r="C1549" i="1"/>
  <c r="C1551" i="1" s="1"/>
  <c r="Z1548" i="1"/>
  <c r="AA1548" i="1" s="1"/>
  <c r="AA1547" i="1"/>
  <c r="Z1547" i="1"/>
  <c r="Y1546" i="1"/>
  <c r="Y1549" i="1" s="1"/>
  <c r="Y1551" i="1" s="1"/>
  <c r="X1546" i="1"/>
  <c r="X1549" i="1" s="1"/>
  <c r="X1551" i="1" s="1"/>
  <c r="W1546" i="1"/>
  <c r="V1546" i="1"/>
  <c r="U1546" i="1"/>
  <c r="U1549" i="1" s="1"/>
  <c r="U1551" i="1" s="1"/>
  <c r="T1546" i="1"/>
  <c r="T1549" i="1" s="1"/>
  <c r="T1551" i="1" s="1"/>
  <c r="S1546" i="1"/>
  <c r="R1546" i="1"/>
  <c r="Q1546" i="1"/>
  <c r="Q1549" i="1" s="1"/>
  <c r="Q1551" i="1" s="1"/>
  <c r="P1546" i="1"/>
  <c r="P1549" i="1" s="1"/>
  <c r="P1551" i="1" s="1"/>
  <c r="O1546" i="1"/>
  <c r="N1546" i="1"/>
  <c r="M1546" i="1"/>
  <c r="M1549" i="1" s="1"/>
  <c r="M1551" i="1" s="1"/>
  <c r="L1546" i="1"/>
  <c r="L1549" i="1" s="1"/>
  <c r="L1551" i="1" s="1"/>
  <c r="K1546" i="1"/>
  <c r="J1546" i="1"/>
  <c r="I1546" i="1"/>
  <c r="I1549" i="1" s="1"/>
  <c r="I1551" i="1" s="1"/>
  <c r="H1546" i="1"/>
  <c r="H1549" i="1" s="1"/>
  <c r="H1551" i="1" s="1"/>
  <c r="G1546" i="1"/>
  <c r="F1546" i="1"/>
  <c r="E1546" i="1"/>
  <c r="E1549" i="1" s="1"/>
  <c r="E1551" i="1" s="1"/>
  <c r="D1546" i="1"/>
  <c r="D1549" i="1" s="1"/>
  <c r="D1551" i="1" s="1"/>
  <c r="C1546" i="1"/>
  <c r="B1546" i="1"/>
  <c r="AA1545" i="1"/>
  <c r="Z1545" i="1"/>
  <c r="P1541" i="1"/>
  <c r="Y1540" i="1"/>
  <c r="X1540" i="1"/>
  <c r="W1540" i="1"/>
  <c r="V1540" i="1"/>
  <c r="V1541" i="1" s="1"/>
  <c r="U1540" i="1"/>
  <c r="T1540" i="1"/>
  <c r="S1540" i="1"/>
  <c r="R1540" i="1"/>
  <c r="R1541" i="1" s="1"/>
  <c r="Q1540" i="1"/>
  <c r="Q1541" i="1" s="1"/>
  <c r="P1540" i="1"/>
  <c r="O1540" i="1"/>
  <c r="N1540" i="1"/>
  <c r="N1541" i="1" s="1"/>
  <c r="M1540" i="1"/>
  <c r="L1540" i="1"/>
  <c r="K1540" i="1"/>
  <c r="J1540" i="1"/>
  <c r="J1541" i="1" s="1"/>
  <c r="I1540" i="1"/>
  <c r="H1540" i="1"/>
  <c r="G1540" i="1"/>
  <c r="F1540" i="1"/>
  <c r="F1541" i="1" s="1"/>
  <c r="E1540" i="1"/>
  <c r="D1540" i="1"/>
  <c r="C1540" i="1"/>
  <c r="B1540" i="1"/>
  <c r="B1520" i="1" s="1"/>
  <c r="Y1539" i="1"/>
  <c r="U1539" i="1"/>
  <c r="Q1539" i="1"/>
  <c r="M1539" i="1"/>
  <c r="I1539" i="1"/>
  <c r="E1539" i="1"/>
  <c r="AA1538" i="1"/>
  <c r="Z1538" i="1"/>
  <c r="AA1537" i="1"/>
  <c r="Z1537" i="1"/>
  <c r="Y1536" i="1"/>
  <c r="X1536" i="1"/>
  <c r="X1539" i="1" s="1"/>
  <c r="X1541" i="1" s="1"/>
  <c r="W1536" i="1"/>
  <c r="W1539" i="1" s="1"/>
  <c r="V1536" i="1"/>
  <c r="V1539" i="1" s="1"/>
  <c r="U1536" i="1"/>
  <c r="T1536" i="1"/>
  <c r="T1539" i="1" s="1"/>
  <c r="T1541" i="1" s="1"/>
  <c r="S1536" i="1"/>
  <c r="S1539" i="1" s="1"/>
  <c r="R1536" i="1"/>
  <c r="R1539" i="1" s="1"/>
  <c r="Q1536" i="1"/>
  <c r="P1536" i="1"/>
  <c r="P1539" i="1" s="1"/>
  <c r="O1536" i="1"/>
  <c r="O1539" i="1" s="1"/>
  <c r="N1536" i="1"/>
  <c r="N1539" i="1" s="1"/>
  <c r="M1536" i="1"/>
  <c r="Z1536" i="1" s="1"/>
  <c r="AB1536" i="1" s="1"/>
  <c r="L1536" i="1"/>
  <c r="L1539" i="1" s="1"/>
  <c r="L1541" i="1" s="1"/>
  <c r="K1536" i="1"/>
  <c r="K1539" i="1" s="1"/>
  <c r="J1536" i="1"/>
  <c r="J1539" i="1" s="1"/>
  <c r="I1536" i="1"/>
  <c r="H1536" i="1"/>
  <c r="H1539" i="1" s="1"/>
  <c r="H1541" i="1" s="1"/>
  <c r="G1536" i="1"/>
  <c r="G1539" i="1" s="1"/>
  <c r="F1536" i="1"/>
  <c r="F1539" i="1" s="1"/>
  <c r="E1536" i="1"/>
  <c r="D1536" i="1"/>
  <c r="D1539" i="1" s="1"/>
  <c r="D1541" i="1" s="1"/>
  <c r="C1536" i="1"/>
  <c r="C1539" i="1" s="1"/>
  <c r="B1536" i="1"/>
  <c r="Z1535" i="1"/>
  <c r="Z1515" i="1" s="1"/>
  <c r="AA1530" i="1"/>
  <c r="Z1530" i="1"/>
  <c r="V1529" i="1"/>
  <c r="V1531" i="1" s="1"/>
  <c r="R1529" i="1"/>
  <c r="R1531" i="1" s="1"/>
  <c r="N1529" i="1"/>
  <c r="N1531" i="1" s="1"/>
  <c r="J1529" i="1"/>
  <c r="J1531" i="1" s="1"/>
  <c r="F1529" i="1"/>
  <c r="F1531" i="1" s="1"/>
  <c r="B1529" i="1"/>
  <c r="B1531" i="1" s="1"/>
  <c r="Z1528" i="1"/>
  <c r="AA1528" i="1" s="1"/>
  <c r="Z1527" i="1"/>
  <c r="Y1526" i="1"/>
  <c r="X1526" i="1"/>
  <c r="X1529" i="1" s="1"/>
  <c r="X1531" i="1" s="1"/>
  <c r="W1526" i="1"/>
  <c r="W1529" i="1" s="1"/>
  <c r="W1531" i="1" s="1"/>
  <c r="V1526" i="1"/>
  <c r="U1526" i="1"/>
  <c r="T1526" i="1"/>
  <c r="T1529" i="1" s="1"/>
  <c r="T1531" i="1" s="1"/>
  <c r="S1526" i="1"/>
  <c r="S1529" i="1" s="1"/>
  <c r="S1531" i="1" s="1"/>
  <c r="R1526" i="1"/>
  <c r="Q1526" i="1"/>
  <c r="P1526" i="1"/>
  <c r="P1529" i="1" s="1"/>
  <c r="P1531" i="1" s="1"/>
  <c r="O1526" i="1"/>
  <c r="O1529" i="1" s="1"/>
  <c r="O1531" i="1" s="1"/>
  <c r="N1526" i="1"/>
  <c r="M1526" i="1"/>
  <c r="L1526" i="1"/>
  <c r="L1529" i="1" s="1"/>
  <c r="L1531" i="1" s="1"/>
  <c r="K1526" i="1"/>
  <c r="K1529" i="1" s="1"/>
  <c r="K1531" i="1" s="1"/>
  <c r="J1526" i="1"/>
  <c r="I1526" i="1"/>
  <c r="H1526" i="1"/>
  <c r="H1529" i="1" s="1"/>
  <c r="H1531" i="1" s="1"/>
  <c r="G1526" i="1"/>
  <c r="G1529" i="1" s="1"/>
  <c r="G1531" i="1" s="1"/>
  <c r="F1526" i="1"/>
  <c r="E1526" i="1"/>
  <c r="D1526" i="1"/>
  <c r="D1529" i="1" s="1"/>
  <c r="D1531" i="1" s="1"/>
  <c r="C1526" i="1"/>
  <c r="C1529" i="1" s="1"/>
  <c r="C1531" i="1" s="1"/>
  <c r="B1526" i="1"/>
  <c r="AA1525" i="1"/>
  <c r="Z1525" i="1"/>
  <c r="Z1522" i="1"/>
  <c r="B1522" i="1"/>
  <c r="T1521" i="1"/>
  <c r="D1521" i="1"/>
  <c r="Y1520" i="1"/>
  <c r="X1520" i="1"/>
  <c r="W1520" i="1"/>
  <c r="U1520" i="1"/>
  <c r="T1520" i="1"/>
  <c r="S1520" i="1"/>
  <c r="Q1520" i="1"/>
  <c r="P1520" i="1"/>
  <c r="O1520" i="1"/>
  <c r="M1520" i="1"/>
  <c r="L1520" i="1"/>
  <c r="K1520" i="1"/>
  <c r="I1520" i="1"/>
  <c r="H1520" i="1"/>
  <c r="G1520" i="1"/>
  <c r="E1520" i="1"/>
  <c r="D1520" i="1"/>
  <c r="C1520" i="1"/>
  <c r="AA1518" i="1"/>
  <c r="Z1518" i="1"/>
  <c r="Y1518" i="1"/>
  <c r="X1518" i="1"/>
  <c r="W1518" i="1"/>
  <c r="W1498" i="1" s="1"/>
  <c r="W1708" i="1" s="1"/>
  <c r="V1518" i="1"/>
  <c r="U1518" i="1"/>
  <c r="T1518" i="1"/>
  <c r="S1518" i="1"/>
  <c r="R1518" i="1"/>
  <c r="Q1518" i="1"/>
  <c r="P1518" i="1"/>
  <c r="O1518" i="1"/>
  <c r="O1498" i="1" s="1"/>
  <c r="N1518" i="1"/>
  <c r="M1518" i="1"/>
  <c r="L1518" i="1"/>
  <c r="K1518" i="1"/>
  <c r="K1498" i="1" s="1"/>
  <c r="J1518" i="1"/>
  <c r="I1518" i="1"/>
  <c r="H1518" i="1"/>
  <c r="G1518" i="1"/>
  <c r="G1498" i="1" s="1"/>
  <c r="G1708" i="1" s="1"/>
  <c r="F1518" i="1"/>
  <c r="E1518" i="1"/>
  <c r="D1518" i="1"/>
  <c r="C1518" i="1"/>
  <c r="B1518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X1516" i="1"/>
  <c r="W1516" i="1"/>
  <c r="T1516" i="1"/>
  <c r="S1516" i="1"/>
  <c r="P1516" i="1"/>
  <c r="O1516" i="1"/>
  <c r="L1516" i="1"/>
  <c r="K1516" i="1"/>
  <c r="H1516" i="1"/>
  <c r="G1516" i="1"/>
  <c r="D1516" i="1"/>
  <c r="C1516" i="1"/>
  <c r="Y1515" i="1"/>
  <c r="X1515" i="1"/>
  <c r="X1519" i="1" s="1"/>
  <c r="X1521" i="1" s="1"/>
  <c r="W1515" i="1"/>
  <c r="V1515" i="1"/>
  <c r="U1515" i="1"/>
  <c r="T1515" i="1"/>
  <c r="T1519" i="1" s="1"/>
  <c r="S1515" i="1"/>
  <c r="R1515" i="1"/>
  <c r="Q1515" i="1"/>
  <c r="P1515" i="1"/>
  <c r="P1519" i="1" s="1"/>
  <c r="P1521" i="1" s="1"/>
  <c r="O1515" i="1"/>
  <c r="N1515" i="1"/>
  <c r="M1515" i="1"/>
  <c r="L1515" i="1"/>
  <c r="L1519" i="1" s="1"/>
  <c r="L1521" i="1" s="1"/>
  <c r="K1515" i="1"/>
  <c r="J1515" i="1"/>
  <c r="I1515" i="1"/>
  <c r="H1515" i="1"/>
  <c r="H1519" i="1" s="1"/>
  <c r="H1521" i="1" s="1"/>
  <c r="G1515" i="1"/>
  <c r="F1515" i="1"/>
  <c r="E1515" i="1"/>
  <c r="D1515" i="1"/>
  <c r="D1519" i="1" s="1"/>
  <c r="C1515" i="1"/>
  <c r="B1515" i="1"/>
  <c r="Z1512" i="1"/>
  <c r="B1512" i="1"/>
  <c r="Y1510" i="1"/>
  <c r="X1510" i="1"/>
  <c r="W1510" i="1"/>
  <c r="V1510" i="1"/>
  <c r="U1510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P1509" i="1"/>
  <c r="Y1508" i="1"/>
  <c r="X1508" i="1"/>
  <c r="W1508" i="1"/>
  <c r="V1508" i="1"/>
  <c r="V1498" i="1" s="1"/>
  <c r="U1508" i="1"/>
  <c r="T1508" i="1"/>
  <c r="S1508" i="1"/>
  <c r="R1508" i="1"/>
  <c r="R1498" i="1" s="1"/>
  <c r="Q1508" i="1"/>
  <c r="P1508" i="1"/>
  <c r="O1508" i="1"/>
  <c r="N1508" i="1"/>
  <c r="N1498" i="1" s="1"/>
  <c r="M1508" i="1"/>
  <c r="L1508" i="1"/>
  <c r="K1508" i="1"/>
  <c r="J1508" i="1"/>
  <c r="J1498" i="1" s="1"/>
  <c r="I1508" i="1"/>
  <c r="H1508" i="1"/>
  <c r="G1508" i="1"/>
  <c r="F1508" i="1"/>
  <c r="F1498" i="1" s="1"/>
  <c r="E1508" i="1"/>
  <c r="D1508" i="1"/>
  <c r="C1508" i="1"/>
  <c r="B1508" i="1"/>
  <c r="Y1507" i="1"/>
  <c r="X1507" i="1"/>
  <c r="X1497" i="1" s="1"/>
  <c r="W1507" i="1"/>
  <c r="V1507" i="1"/>
  <c r="U1507" i="1"/>
  <c r="T1507" i="1"/>
  <c r="T1497" i="1" s="1"/>
  <c r="S1507" i="1"/>
  <c r="R1507" i="1"/>
  <c r="Q1507" i="1"/>
  <c r="P1507" i="1"/>
  <c r="P1497" i="1" s="1"/>
  <c r="O1507" i="1"/>
  <c r="N1507" i="1"/>
  <c r="M1507" i="1"/>
  <c r="L1507" i="1"/>
  <c r="L1497" i="1" s="1"/>
  <c r="K1507" i="1"/>
  <c r="J1507" i="1"/>
  <c r="I1507" i="1"/>
  <c r="H1507" i="1"/>
  <c r="H1497" i="1" s="1"/>
  <c r="G1507" i="1"/>
  <c r="F1507" i="1"/>
  <c r="E1507" i="1"/>
  <c r="D1507" i="1"/>
  <c r="D1497" i="1" s="1"/>
  <c r="C1507" i="1"/>
  <c r="B1507" i="1"/>
  <c r="Y1506" i="1"/>
  <c r="X1506" i="1"/>
  <c r="W1506" i="1"/>
  <c r="W1496" i="1" s="1"/>
  <c r="V1506" i="1"/>
  <c r="U1506" i="1"/>
  <c r="T1506" i="1"/>
  <c r="S1506" i="1"/>
  <c r="S1496" i="1" s="1"/>
  <c r="R1506" i="1"/>
  <c r="Q1506" i="1"/>
  <c r="P1506" i="1"/>
  <c r="O1506" i="1"/>
  <c r="O1496" i="1" s="1"/>
  <c r="N1506" i="1"/>
  <c r="M1506" i="1"/>
  <c r="L1506" i="1"/>
  <c r="K1506" i="1"/>
  <c r="K1496" i="1" s="1"/>
  <c r="J1506" i="1"/>
  <c r="I1506" i="1"/>
  <c r="H1506" i="1"/>
  <c r="G1506" i="1"/>
  <c r="G1496" i="1" s="1"/>
  <c r="F1506" i="1"/>
  <c r="E1506" i="1"/>
  <c r="D1506" i="1"/>
  <c r="C1506" i="1"/>
  <c r="C1496" i="1" s="1"/>
  <c r="B1506" i="1"/>
  <c r="Y1505" i="1"/>
  <c r="X1505" i="1"/>
  <c r="W1505" i="1"/>
  <c r="W1509" i="1" s="1"/>
  <c r="W1511" i="1" s="1"/>
  <c r="V1505" i="1"/>
  <c r="U1505" i="1"/>
  <c r="T1505" i="1"/>
  <c r="S1505" i="1"/>
  <c r="S1509" i="1" s="1"/>
  <c r="S1511" i="1" s="1"/>
  <c r="R1505" i="1"/>
  <c r="Q1505" i="1"/>
  <c r="P1505" i="1"/>
  <c r="O1505" i="1"/>
  <c r="O1509" i="1" s="1"/>
  <c r="O1511" i="1" s="1"/>
  <c r="N1505" i="1"/>
  <c r="M1505" i="1"/>
  <c r="L1505" i="1"/>
  <c r="K1505" i="1"/>
  <c r="K1509" i="1" s="1"/>
  <c r="K1511" i="1" s="1"/>
  <c r="J1505" i="1"/>
  <c r="I1505" i="1"/>
  <c r="H1505" i="1"/>
  <c r="G1505" i="1"/>
  <c r="G1509" i="1" s="1"/>
  <c r="G1511" i="1" s="1"/>
  <c r="F1505" i="1"/>
  <c r="E1505" i="1"/>
  <c r="D1505" i="1"/>
  <c r="C1505" i="1"/>
  <c r="C1509" i="1" s="1"/>
  <c r="C1511" i="1" s="1"/>
  <c r="B1505" i="1"/>
  <c r="X1500" i="1"/>
  <c r="W1500" i="1"/>
  <c r="T1500" i="1"/>
  <c r="S1500" i="1"/>
  <c r="P1500" i="1"/>
  <c r="O1500" i="1"/>
  <c r="L1500" i="1"/>
  <c r="K1500" i="1"/>
  <c r="H1500" i="1"/>
  <c r="G1500" i="1"/>
  <c r="D1500" i="1"/>
  <c r="C1500" i="1"/>
  <c r="Y1498" i="1"/>
  <c r="X1498" i="1"/>
  <c r="U1498" i="1"/>
  <c r="T1498" i="1"/>
  <c r="S1498" i="1"/>
  <c r="Q1498" i="1"/>
  <c r="P1498" i="1"/>
  <c r="M1498" i="1"/>
  <c r="L1498" i="1"/>
  <c r="I1498" i="1"/>
  <c r="H1498" i="1"/>
  <c r="E1498" i="1"/>
  <c r="D1498" i="1"/>
  <c r="C1498" i="1"/>
  <c r="Y1497" i="1"/>
  <c r="W1497" i="1"/>
  <c r="V1497" i="1"/>
  <c r="U1497" i="1"/>
  <c r="S1497" i="1"/>
  <c r="R1497" i="1"/>
  <c r="Q1497" i="1"/>
  <c r="O1497" i="1"/>
  <c r="N1497" i="1"/>
  <c r="M1497" i="1"/>
  <c r="K1497" i="1"/>
  <c r="J1497" i="1"/>
  <c r="I1497" i="1"/>
  <c r="G1497" i="1"/>
  <c r="F1497" i="1"/>
  <c r="E1497" i="1"/>
  <c r="C1497" i="1"/>
  <c r="B1497" i="1"/>
  <c r="X1496" i="1"/>
  <c r="T1496" i="1"/>
  <c r="P1496" i="1"/>
  <c r="L1496" i="1"/>
  <c r="H1496" i="1"/>
  <c r="D1496" i="1"/>
  <c r="X1495" i="1"/>
  <c r="W1495" i="1"/>
  <c r="V1495" i="1"/>
  <c r="T1495" i="1"/>
  <c r="S1495" i="1"/>
  <c r="R1495" i="1"/>
  <c r="P1495" i="1"/>
  <c r="O1495" i="1"/>
  <c r="N1495" i="1"/>
  <c r="L1495" i="1"/>
  <c r="K1495" i="1"/>
  <c r="J1495" i="1"/>
  <c r="H1495" i="1"/>
  <c r="G1495" i="1"/>
  <c r="F1495" i="1"/>
  <c r="D1495" i="1"/>
  <c r="C1495" i="1"/>
  <c r="B1495" i="1"/>
  <c r="B1492" i="1"/>
  <c r="R1491" i="1"/>
  <c r="J1491" i="1"/>
  <c r="B1491" i="1"/>
  <c r="Y1490" i="1"/>
  <c r="X1490" i="1"/>
  <c r="X1491" i="1" s="1"/>
  <c r="W1490" i="1"/>
  <c r="V1490" i="1"/>
  <c r="U1490" i="1"/>
  <c r="T1490" i="1"/>
  <c r="T1491" i="1" s="1"/>
  <c r="S1490" i="1"/>
  <c r="R1490" i="1"/>
  <c r="Q1490" i="1"/>
  <c r="P1490" i="1"/>
  <c r="P1491" i="1" s="1"/>
  <c r="O1490" i="1"/>
  <c r="N1490" i="1"/>
  <c r="M1490" i="1"/>
  <c r="L1490" i="1"/>
  <c r="L1491" i="1" s="1"/>
  <c r="K1490" i="1"/>
  <c r="J1490" i="1"/>
  <c r="I1490" i="1"/>
  <c r="H1490" i="1"/>
  <c r="H1491" i="1" s="1"/>
  <c r="G1490" i="1"/>
  <c r="F1490" i="1"/>
  <c r="E1490" i="1"/>
  <c r="D1490" i="1"/>
  <c r="D1491" i="1" s="1"/>
  <c r="C1490" i="1"/>
  <c r="B1490" i="1"/>
  <c r="W1489" i="1"/>
  <c r="W1491" i="1" s="1"/>
  <c r="O1489" i="1"/>
  <c r="O1491" i="1" s="1"/>
  <c r="G1489" i="1"/>
  <c r="G1491" i="1" s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Z1488" i="1" s="1"/>
  <c r="L1488" i="1"/>
  <c r="K1488" i="1"/>
  <c r="J1488" i="1"/>
  <c r="I1488" i="1"/>
  <c r="H1488" i="1"/>
  <c r="G1488" i="1"/>
  <c r="F1488" i="1"/>
  <c r="E1488" i="1"/>
  <c r="D1488" i="1"/>
  <c r="C1488" i="1"/>
  <c r="B1488" i="1"/>
  <c r="AA1487" i="1"/>
  <c r="Y1487" i="1"/>
  <c r="X1487" i="1"/>
  <c r="W1487" i="1"/>
  <c r="V1487" i="1"/>
  <c r="U1487" i="1"/>
  <c r="T1487" i="1"/>
  <c r="S1487" i="1"/>
  <c r="S1489" i="1" s="1"/>
  <c r="S1491" i="1" s="1"/>
  <c r="R1487" i="1"/>
  <c r="Q1487" i="1"/>
  <c r="P1487" i="1"/>
  <c r="O1487" i="1"/>
  <c r="N1487" i="1"/>
  <c r="M1487" i="1"/>
  <c r="Z1487" i="1" s="1"/>
  <c r="L1487" i="1"/>
  <c r="K1487" i="1"/>
  <c r="K1489" i="1" s="1"/>
  <c r="K1491" i="1" s="1"/>
  <c r="J1487" i="1"/>
  <c r="I1487" i="1"/>
  <c r="H1487" i="1"/>
  <c r="G1487" i="1"/>
  <c r="F1487" i="1"/>
  <c r="E1487" i="1"/>
  <c r="D1487" i="1"/>
  <c r="C1487" i="1"/>
  <c r="C1489" i="1" s="1"/>
  <c r="C1491" i="1" s="1"/>
  <c r="B1487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Z1486" i="1" s="1"/>
  <c r="AB1486" i="1" s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Y1485" i="1"/>
  <c r="X1485" i="1"/>
  <c r="X1489" i="1" s="1"/>
  <c r="W1485" i="1"/>
  <c r="V1485" i="1"/>
  <c r="V1489" i="1" s="1"/>
  <c r="V1491" i="1" s="1"/>
  <c r="U1485" i="1"/>
  <c r="T1485" i="1"/>
  <c r="T1489" i="1" s="1"/>
  <c r="S1485" i="1"/>
  <c r="R1485" i="1"/>
  <c r="R1489" i="1" s="1"/>
  <c r="Q1485" i="1"/>
  <c r="P1485" i="1"/>
  <c r="P1489" i="1" s="1"/>
  <c r="O1485" i="1"/>
  <c r="N1485" i="1"/>
  <c r="N1489" i="1" s="1"/>
  <c r="N1491" i="1" s="1"/>
  <c r="M1485" i="1"/>
  <c r="L1485" i="1"/>
  <c r="L1489" i="1" s="1"/>
  <c r="K1485" i="1"/>
  <c r="J1485" i="1"/>
  <c r="J1489" i="1" s="1"/>
  <c r="I1485" i="1"/>
  <c r="H1485" i="1"/>
  <c r="H1489" i="1" s="1"/>
  <c r="G1485" i="1"/>
  <c r="F1485" i="1"/>
  <c r="F1489" i="1" s="1"/>
  <c r="F1491" i="1" s="1"/>
  <c r="E1485" i="1"/>
  <c r="D1485" i="1"/>
  <c r="D1489" i="1" s="1"/>
  <c r="C1485" i="1"/>
  <c r="B1485" i="1"/>
  <c r="B1489" i="1" s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Z1478" i="1" s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AA1478" i="1" s="1"/>
  <c r="Y1477" i="1"/>
  <c r="Y1479" i="1" s="1"/>
  <c r="X1477" i="1"/>
  <c r="W1477" i="1"/>
  <c r="V1477" i="1"/>
  <c r="U1477" i="1"/>
  <c r="U1479" i="1" s="1"/>
  <c r="T1477" i="1"/>
  <c r="S1477" i="1"/>
  <c r="R1477" i="1"/>
  <c r="Q1477" i="1"/>
  <c r="Q1479" i="1" s="1"/>
  <c r="P1477" i="1"/>
  <c r="O1477" i="1"/>
  <c r="N1477" i="1"/>
  <c r="M1477" i="1"/>
  <c r="L1477" i="1"/>
  <c r="K1477" i="1"/>
  <c r="J1477" i="1"/>
  <c r="I1477" i="1"/>
  <c r="I1479" i="1" s="1"/>
  <c r="H1477" i="1"/>
  <c r="G1477" i="1"/>
  <c r="F1477" i="1"/>
  <c r="E1477" i="1"/>
  <c r="E1479" i="1" s="1"/>
  <c r="D1477" i="1"/>
  <c r="C1477" i="1"/>
  <c r="B1477" i="1"/>
  <c r="Y1476" i="1"/>
  <c r="X1476" i="1"/>
  <c r="X1479" i="1" s="1"/>
  <c r="X1481" i="1" s="1"/>
  <c r="W1476" i="1"/>
  <c r="V1476" i="1"/>
  <c r="U1476" i="1"/>
  <c r="T1476" i="1"/>
  <c r="T1479" i="1" s="1"/>
  <c r="T1481" i="1" s="1"/>
  <c r="S1476" i="1"/>
  <c r="R1476" i="1"/>
  <c r="Q1476" i="1"/>
  <c r="P1476" i="1"/>
  <c r="P1479" i="1" s="1"/>
  <c r="P1481" i="1" s="1"/>
  <c r="O1476" i="1"/>
  <c r="N1476" i="1"/>
  <c r="M1476" i="1"/>
  <c r="L1476" i="1"/>
  <c r="L1479" i="1" s="1"/>
  <c r="L1481" i="1" s="1"/>
  <c r="K1476" i="1"/>
  <c r="J1476" i="1"/>
  <c r="I1476" i="1"/>
  <c r="H1476" i="1"/>
  <c r="H1479" i="1" s="1"/>
  <c r="H1481" i="1" s="1"/>
  <c r="G1476" i="1"/>
  <c r="F1476" i="1"/>
  <c r="E1476" i="1"/>
  <c r="D1476" i="1"/>
  <c r="D1479" i="1" s="1"/>
  <c r="D1481" i="1" s="1"/>
  <c r="C1476" i="1"/>
  <c r="B1476" i="1"/>
  <c r="Y1475" i="1"/>
  <c r="X1475" i="1"/>
  <c r="W1475" i="1"/>
  <c r="V1475" i="1"/>
  <c r="V1479" i="1" s="1"/>
  <c r="U1475" i="1"/>
  <c r="T1475" i="1"/>
  <c r="S1475" i="1"/>
  <c r="R1475" i="1"/>
  <c r="R1479" i="1" s="1"/>
  <c r="Q1475" i="1"/>
  <c r="P1475" i="1"/>
  <c r="O1475" i="1"/>
  <c r="N1475" i="1"/>
  <c r="N1479" i="1" s="1"/>
  <c r="M1475" i="1"/>
  <c r="L1475" i="1"/>
  <c r="K1475" i="1"/>
  <c r="J1475" i="1"/>
  <c r="J1479" i="1" s="1"/>
  <c r="I1475" i="1"/>
  <c r="H1475" i="1"/>
  <c r="G1475" i="1"/>
  <c r="F1475" i="1"/>
  <c r="F1479" i="1" s="1"/>
  <c r="E1475" i="1"/>
  <c r="D1475" i="1"/>
  <c r="C1475" i="1"/>
  <c r="B1475" i="1"/>
  <c r="B1479" i="1" s="1"/>
  <c r="Y1470" i="1"/>
  <c r="X1470" i="1"/>
  <c r="X1471" i="1" s="1"/>
  <c r="W1470" i="1"/>
  <c r="V1470" i="1"/>
  <c r="U1470" i="1"/>
  <c r="T1470" i="1"/>
  <c r="T1471" i="1" s="1"/>
  <c r="S1470" i="1"/>
  <c r="R1470" i="1"/>
  <c r="Q1470" i="1"/>
  <c r="P1470" i="1"/>
  <c r="P1471" i="1" s="1"/>
  <c r="O1470" i="1"/>
  <c r="N1470" i="1"/>
  <c r="M1470" i="1"/>
  <c r="L1470" i="1"/>
  <c r="L1471" i="1" s="1"/>
  <c r="K1470" i="1"/>
  <c r="J1470" i="1"/>
  <c r="I1470" i="1"/>
  <c r="H1470" i="1"/>
  <c r="H1471" i="1" s="1"/>
  <c r="G1470" i="1"/>
  <c r="F1470" i="1"/>
  <c r="E1470" i="1"/>
  <c r="D1470" i="1"/>
  <c r="D1471" i="1" s="1"/>
  <c r="C1470" i="1"/>
  <c r="B1470" i="1"/>
  <c r="R1469" i="1"/>
  <c r="R1471" i="1" s="1"/>
  <c r="J1469" i="1"/>
  <c r="J1471" i="1" s="1"/>
  <c r="B1469" i="1"/>
  <c r="B1471" i="1" s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Z1468" i="1" s="1"/>
  <c r="L1468" i="1"/>
  <c r="K1468" i="1"/>
  <c r="J1468" i="1"/>
  <c r="I1468" i="1"/>
  <c r="H1468" i="1"/>
  <c r="G1468" i="1"/>
  <c r="F1468" i="1"/>
  <c r="E1468" i="1"/>
  <c r="D1468" i="1"/>
  <c r="C1468" i="1"/>
  <c r="B1468" i="1"/>
  <c r="AA1468" i="1" s="1"/>
  <c r="Y1467" i="1"/>
  <c r="X1467" i="1"/>
  <c r="W1467" i="1"/>
  <c r="W1469" i="1" s="1"/>
  <c r="V1467" i="1"/>
  <c r="V1469" i="1" s="1"/>
  <c r="V1471" i="1" s="1"/>
  <c r="U1467" i="1"/>
  <c r="T1467" i="1"/>
  <c r="S1467" i="1"/>
  <c r="S1469" i="1" s="1"/>
  <c r="R1467" i="1"/>
  <c r="Q1467" i="1"/>
  <c r="P1467" i="1"/>
  <c r="O1467" i="1"/>
  <c r="O1469" i="1" s="1"/>
  <c r="N1467" i="1"/>
  <c r="N1469" i="1" s="1"/>
  <c r="N1471" i="1" s="1"/>
  <c r="M1467" i="1"/>
  <c r="L1467" i="1"/>
  <c r="K1467" i="1"/>
  <c r="K1469" i="1" s="1"/>
  <c r="J1467" i="1"/>
  <c r="I1467" i="1"/>
  <c r="H1467" i="1"/>
  <c r="G1467" i="1"/>
  <c r="G1469" i="1" s="1"/>
  <c r="F1467" i="1"/>
  <c r="E1467" i="1"/>
  <c r="D1467" i="1"/>
  <c r="C1467" i="1"/>
  <c r="C1469" i="1" s="1"/>
  <c r="B1467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Z1466" i="1" s="1"/>
  <c r="AB1466" i="1" s="1"/>
  <c r="L1466" i="1"/>
  <c r="K1466" i="1"/>
  <c r="J1466" i="1"/>
  <c r="I1466" i="1"/>
  <c r="H1466" i="1"/>
  <c r="G1466" i="1"/>
  <c r="F1466" i="1"/>
  <c r="F1469" i="1" s="1"/>
  <c r="F1471" i="1" s="1"/>
  <c r="E1466" i="1"/>
  <c r="D1466" i="1"/>
  <c r="C1466" i="1"/>
  <c r="B1466" i="1"/>
  <c r="Y1465" i="1"/>
  <c r="X1465" i="1"/>
  <c r="X1469" i="1" s="1"/>
  <c r="W1465" i="1"/>
  <c r="V1465" i="1"/>
  <c r="U1465" i="1"/>
  <c r="T1465" i="1"/>
  <c r="T1469" i="1" s="1"/>
  <c r="S1465" i="1"/>
  <c r="R1465" i="1"/>
  <c r="Q1465" i="1"/>
  <c r="P1465" i="1"/>
  <c r="P1469" i="1" s="1"/>
  <c r="O1465" i="1"/>
  <c r="N1465" i="1"/>
  <c r="M1465" i="1"/>
  <c r="L1465" i="1"/>
  <c r="L1469" i="1" s="1"/>
  <c r="K1465" i="1"/>
  <c r="J1465" i="1"/>
  <c r="I1465" i="1"/>
  <c r="H1465" i="1"/>
  <c r="H1469" i="1" s="1"/>
  <c r="G1465" i="1"/>
  <c r="F1465" i="1"/>
  <c r="E1465" i="1"/>
  <c r="D1465" i="1"/>
  <c r="D1469" i="1" s="1"/>
  <c r="C1465" i="1"/>
  <c r="B1465" i="1"/>
  <c r="W1461" i="1"/>
  <c r="O1461" i="1"/>
  <c r="G1461" i="1"/>
  <c r="Y1460" i="1"/>
  <c r="Y1461" i="1" s="1"/>
  <c r="X1460" i="1"/>
  <c r="W1460" i="1"/>
  <c r="V1460" i="1"/>
  <c r="U1460" i="1"/>
  <c r="U1461" i="1" s="1"/>
  <c r="T1460" i="1"/>
  <c r="S1460" i="1"/>
  <c r="R1460" i="1"/>
  <c r="Q1460" i="1"/>
  <c r="Q1461" i="1" s="1"/>
  <c r="P1460" i="1"/>
  <c r="O1460" i="1"/>
  <c r="N1460" i="1"/>
  <c r="M1460" i="1"/>
  <c r="L1460" i="1"/>
  <c r="K1460" i="1"/>
  <c r="J1460" i="1"/>
  <c r="I1460" i="1"/>
  <c r="I1461" i="1" s="1"/>
  <c r="H1460" i="1"/>
  <c r="G1460" i="1"/>
  <c r="F1460" i="1"/>
  <c r="E1460" i="1"/>
  <c r="E1461" i="1" s="1"/>
  <c r="D1460" i="1"/>
  <c r="C1460" i="1"/>
  <c r="B1460" i="1"/>
  <c r="Y1459" i="1"/>
  <c r="Q1459" i="1"/>
  <c r="I1459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Z1458" i="1" s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AA1458" i="1" s="1"/>
  <c r="Y1457" i="1"/>
  <c r="X1457" i="1"/>
  <c r="W1457" i="1"/>
  <c r="V1457" i="1"/>
  <c r="U1457" i="1"/>
  <c r="U1459" i="1" s="1"/>
  <c r="T1457" i="1"/>
  <c r="T1459" i="1" s="1"/>
  <c r="T1461" i="1" s="1"/>
  <c r="S1457" i="1"/>
  <c r="R1457" i="1"/>
  <c r="Q1457" i="1"/>
  <c r="P1457" i="1"/>
  <c r="O1457" i="1"/>
  <c r="N1457" i="1"/>
  <c r="M1457" i="1"/>
  <c r="L1457" i="1"/>
  <c r="L1459" i="1" s="1"/>
  <c r="L1461" i="1" s="1"/>
  <c r="K1457" i="1"/>
  <c r="J1457" i="1"/>
  <c r="I1457" i="1"/>
  <c r="H1457" i="1"/>
  <c r="G1457" i="1"/>
  <c r="F1457" i="1"/>
  <c r="E1457" i="1"/>
  <c r="E1459" i="1" s="1"/>
  <c r="D1457" i="1"/>
  <c r="D1459" i="1" s="1"/>
  <c r="D1461" i="1" s="1"/>
  <c r="C1457" i="1"/>
  <c r="B1457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Y1455" i="1"/>
  <c r="X1455" i="1"/>
  <c r="W1455" i="1"/>
  <c r="W1459" i="1" s="1"/>
  <c r="V1455" i="1"/>
  <c r="V1459" i="1" s="1"/>
  <c r="U1455" i="1"/>
  <c r="T1455" i="1"/>
  <c r="S1455" i="1"/>
  <c r="S1459" i="1" s="1"/>
  <c r="S1461" i="1" s="1"/>
  <c r="R1455" i="1"/>
  <c r="R1459" i="1" s="1"/>
  <c r="Q1455" i="1"/>
  <c r="P1455" i="1"/>
  <c r="O1455" i="1"/>
  <c r="O1459" i="1" s="1"/>
  <c r="N1455" i="1"/>
  <c r="N1459" i="1" s="1"/>
  <c r="M1455" i="1"/>
  <c r="L1455" i="1"/>
  <c r="K1455" i="1"/>
  <c r="K1459" i="1" s="1"/>
  <c r="K1461" i="1" s="1"/>
  <c r="J1455" i="1"/>
  <c r="J1459" i="1" s="1"/>
  <c r="I1455" i="1"/>
  <c r="H1455" i="1"/>
  <c r="G1455" i="1"/>
  <c r="G1459" i="1" s="1"/>
  <c r="F1455" i="1"/>
  <c r="F1459" i="1" s="1"/>
  <c r="E1455" i="1"/>
  <c r="D1455" i="1"/>
  <c r="C1455" i="1"/>
  <c r="C1459" i="1" s="1"/>
  <c r="C1461" i="1" s="1"/>
  <c r="B1455" i="1"/>
  <c r="B1459" i="1" s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V1449" i="1"/>
  <c r="V1451" i="1" s="1"/>
  <c r="J1449" i="1"/>
  <c r="J1451" i="1" s="1"/>
  <c r="F1449" i="1"/>
  <c r="F1451" i="1" s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Y1447" i="1"/>
  <c r="X1447" i="1"/>
  <c r="W1447" i="1"/>
  <c r="V1447" i="1"/>
  <c r="U1447" i="1"/>
  <c r="T1447" i="1"/>
  <c r="S1447" i="1"/>
  <c r="R1447" i="1"/>
  <c r="R1449" i="1" s="1"/>
  <c r="R1451" i="1" s="1"/>
  <c r="Q1447" i="1"/>
  <c r="P1447" i="1"/>
  <c r="O1447" i="1"/>
  <c r="N1447" i="1"/>
  <c r="N1449" i="1" s="1"/>
  <c r="N1451" i="1" s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Z1446" i="1" s="1"/>
  <c r="L1446" i="1"/>
  <c r="K1446" i="1"/>
  <c r="J1446" i="1"/>
  <c r="I1446" i="1"/>
  <c r="H1446" i="1"/>
  <c r="G1446" i="1"/>
  <c r="F1446" i="1"/>
  <c r="E1446" i="1"/>
  <c r="D1446" i="1"/>
  <c r="C1446" i="1"/>
  <c r="B1446" i="1"/>
  <c r="Y1445" i="1"/>
  <c r="X1445" i="1"/>
  <c r="W1445" i="1"/>
  <c r="W1449" i="1" s="1"/>
  <c r="V1445" i="1"/>
  <c r="U1445" i="1"/>
  <c r="U1449" i="1" s="1"/>
  <c r="U1451" i="1" s="1"/>
  <c r="T1445" i="1"/>
  <c r="S1445" i="1"/>
  <c r="S1449" i="1" s="1"/>
  <c r="R1445" i="1"/>
  <c r="Q1445" i="1"/>
  <c r="Q1449" i="1" s="1"/>
  <c r="Q1451" i="1" s="1"/>
  <c r="P1445" i="1"/>
  <c r="O1445" i="1"/>
  <c r="O1449" i="1" s="1"/>
  <c r="N1445" i="1"/>
  <c r="M1445" i="1"/>
  <c r="M1449" i="1" s="1"/>
  <c r="M1451" i="1" s="1"/>
  <c r="L1445" i="1"/>
  <c r="K1445" i="1"/>
  <c r="K1449" i="1" s="1"/>
  <c r="J1445" i="1"/>
  <c r="I1445" i="1"/>
  <c r="I1449" i="1" s="1"/>
  <c r="I1451" i="1" s="1"/>
  <c r="H1445" i="1"/>
  <c r="G1445" i="1"/>
  <c r="G1449" i="1" s="1"/>
  <c r="F1445" i="1"/>
  <c r="E1445" i="1"/>
  <c r="E1449" i="1" s="1"/>
  <c r="E1451" i="1" s="1"/>
  <c r="D1445" i="1"/>
  <c r="C1445" i="1"/>
  <c r="C1449" i="1" s="1"/>
  <c r="B1445" i="1"/>
  <c r="K1441" i="1"/>
  <c r="Y1440" i="1"/>
  <c r="Y1441" i="1" s="1"/>
  <c r="X1440" i="1"/>
  <c r="W1440" i="1"/>
  <c r="V1440" i="1"/>
  <c r="U1440" i="1"/>
  <c r="U1441" i="1" s="1"/>
  <c r="T1440" i="1"/>
  <c r="T1441" i="1" s="1"/>
  <c r="S1440" i="1"/>
  <c r="R1440" i="1"/>
  <c r="Q1440" i="1"/>
  <c r="Q1441" i="1" s="1"/>
  <c r="P1440" i="1"/>
  <c r="P1441" i="1" s="1"/>
  <c r="O1440" i="1"/>
  <c r="N1440" i="1"/>
  <c r="M1440" i="1"/>
  <c r="L1440" i="1"/>
  <c r="L1441" i="1" s="1"/>
  <c r="K1440" i="1"/>
  <c r="J1440" i="1"/>
  <c r="I1440" i="1"/>
  <c r="I1441" i="1" s="1"/>
  <c r="H1440" i="1"/>
  <c r="G1440" i="1"/>
  <c r="F1440" i="1"/>
  <c r="E1440" i="1"/>
  <c r="E1441" i="1" s="1"/>
  <c r="D1440" i="1"/>
  <c r="D1441" i="1" s="1"/>
  <c r="C1440" i="1"/>
  <c r="B1440" i="1"/>
  <c r="H1439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Z1438" i="1" s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Y1437" i="1"/>
  <c r="X1437" i="1"/>
  <c r="X1439" i="1" s="1"/>
  <c r="W1437" i="1"/>
  <c r="V1437" i="1"/>
  <c r="U1437" i="1"/>
  <c r="T1437" i="1"/>
  <c r="T1439" i="1" s="1"/>
  <c r="S1437" i="1"/>
  <c r="R1437" i="1"/>
  <c r="Q1437" i="1"/>
  <c r="P1437" i="1"/>
  <c r="P1439" i="1" s="1"/>
  <c r="O1437" i="1"/>
  <c r="N1437" i="1"/>
  <c r="M1437" i="1"/>
  <c r="L1437" i="1"/>
  <c r="L1439" i="1" s="1"/>
  <c r="K1437" i="1"/>
  <c r="J1437" i="1"/>
  <c r="I1437" i="1"/>
  <c r="H1437" i="1"/>
  <c r="G1437" i="1"/>
  <c r="F1437" i="1"/>
  <c r="E1437" i="1"/>
  <c r="D1437" i="1"/>
  <c r="D1439" i="1" s="1"/>
  <c r="C1437" i="1"/>
  <c r="B1437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Z1436" i="1" s="1"/>
  <c r="L1436" i="1"/>
  <c r="K1436" i="1"/>
  <c r="J1436" i="1"/>
  <c r="I1436" i="1"/>
  <c r="H1436" i="1"/>
  <c r="G1436" i="1"/>
  <c r="F1436" i="1"/>
  <c r="E1436" i="1"/>
  <c r="D1436" i="1"/>
  <c r="C1436" i="1"/>
  <c r="B1436" i="1"/>
  <c r="Y1435" i="1"/>
  <c r="Y1439" i="1" s="1"/>
  <c r="X1435" i="1"/>
  <c r="W1435" i="1"/>
  <c r="W1439" i="1" s="1"/>
  <c r="W1441" i="1" s="1"/>
  <c r="V1435" i="1"/>
  <c r="V1439" i="1" s="1"/>
  <c r="U1435" i="1"/>
  <c r="U1439" i="1" s="1"/>
  <c r="T1435" i="1"/>
  <c r="S1435" i="1"/>
  <c r="S1439" i="1" s="1"/>
  <c r="S1441" i="1" s="1"/>
  <c r="R1435" i="1"/>
  <c r="R1439" i="1" s="1"/>
  <c r="Q1435" i="1"/>
  <c r="Q1439" i="1" s="1"/>
  <c r="P1435" i="1"/>
  <c r="O1435" i="1"/>
  <c r="O1439" i="1" s="1"/>
  <c r="O1441" i="1" s="1"/>
  <c r="N1435" i="1"/>
  <c r="N1439" i="1" s="1"/>
  <c r="M1435" i="1"/>
  <c r="M1439" i="1" s="1"/>
  <c r="L1435" i="1"/>
  <c r="K1435" i="1"/>
  <c r="K1439" i="1" s="1"/>
  <c r="J1435" i="1"/>
  <c r="J1439" i="1" s="1"/>
  <c r="I1435" i="1"/>
  <c r="I1439" i="1" s="1"/>
  <c r="H1435" i="1"/>
  <c r="G1435" i="1"/>
  <c r="G1439" i="1" s="1"/>
  <c r="G1441" i="1" s="1"/>
  <c r="F1435" i="1"/>
  <c r="F1439" i="1" s="1"/>
  <c r="E1435" i="1"/>
  <c r="E1439" i="1" s="1"/>
  <c r="D1435" i="1"/>
  <c r="C1435" i="1"/>
  <c r="C1439" i="1" s="1"/>
  <c r="C1441" i="1" s="1"/>
  <c r="B1435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Z1430" i="1" s="1"/>
  <c r="L1430" i="1"/>
  <c r="K1430" i="1"/>
  <c r="J1430" i="1"/>
  <c r="I1430" i="1"/>
  <c r="H1430" i="1"/>
  <c r="G1430" i="1"/>
  <c r="F1430" i="1"/>
  <c r="E1430" i="1"/>
  <c r="D1430" i="1"/>
  <c r="C1430" i="1"/>
  <c r="B1430" i="1"/>
  <c r="J1429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Y1427" i="1"/>
  <c r="X1427" i="1"/>
  <c r="W1427" i="1"/>
  <c r="V1427" i="1"/>
  <c r="V1429" i="1" s="1"/>
  <c r="U1427" i="1"/>
  <c r="T1427" i="1"/>
  <c r="S1427" i="1"/>
  <c r="R1427" i="1"/>
  <c r="R1429" i="1" s="1"/>
  <c r="Q1427" i="1"/>
  <c r="P1427" i="1"/>
  <c r="O1427" i="1"/>
  <c r="N1427" i="1"/>
  <c r="N1429" i="1" s="1"/>
  <c r="M1427" i="1"/>
  <c r="L1427" i="1"/>
  <c r="K1427" i="1"/>
  <c r="J1427" i="1"/>
  <c r="I1427" i="1"/>
  <c r="H1427" i="1"/>
  <c r="G1427" i="1"/>
  <c r="F1427" i="1"/>
  <c r="F1429" i="1" s="1"/>
  <c r="E1427" i="1"/>
  <c r="D1427" i="1"/>
  <c r="C1427" i="1"/>
  <c r="B1427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Z1426" i="1" s="1"/>
  <c r="AB1426" i="1" s="1"/>
  <c r="L1426" i="1"/>
  <c r="K1426" i="1"/>
  <c r="J1426" i="1"/>
  <c r="I1426" i="1"/>
  <c r="H1426" i="1"/>
  <c r="G1426" i="1"/>
  <c r="F1426" i="1"/>
  <c r="E1426" i="1"/>
  <c r="D1426" i="1"/>
  <c r="C1426" i="1"/>
  <c r="B1426" i="1"/>
  <c r="Y1425" i="1"/>
  <c r="X1425" i="1"/>
  <c r="W1425" i="1"/>
  <c r="W1429" i="1" s="1"/>
  <c r="V1425" i="1"/>
  <c r="U1425" i="1"/>
  <c r="T1425" i="1"/>
  <c r="S1425" i="1"/>
  <c r="S1429" i="1" s="1"/>
  <c r="R1425" i="1"/>
  <c r="Q1425" i="1"/>
  <c r="P1425" i="1"/>
  <c r="O1425" i="1"/>
  <c r="O1429" i="1" s="1"/>
  <c r="N1425" i="1"/>
  <c r="M1425" i="1"/>
  <c r="L1425" i="1"/>
  <c r="K1425" i="1"/>
  <c r="K1429" i="1" s="1"/>
  <c r="J1425" i="1"/>
  <c r="I1425" i="1"/>
  <c r="H1425" i="1"/>
  <c r="G1425" i="1"/>
  <c r="G1429" i="1" s="1"/>
  <c r="F1425" i="1"/>
  <c r="E1425" i="1"/>
  <c r="D1425" i="1"/>
  <c r="C1425" i="1"/>
  <c r="C1429" i="1" s="1"/>
  <c r="B1425" i="1"/>
  <c r="O1421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T1419" i="1"/>
  <c r="T1421" i="1" s="1"/>
  <c r="P1419" i="1"/>
  <c r="P1421" i="1" s="1"/>
  <c r="L1419" i="1"/>
  <c r="L1421" i="1" s="1"/>
  <c r="D1419" i="1"/>
  <c r="D1421" i="1" s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Z1418" i="1" s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Y1417" i="1"/>
  <c r="Y1419" i="1" s="1"/>
  <c r="X1417" i="1"/>
  <c r="X1419" i="1" s="1"/>
  <c r="X1421" i="1" s="1"/>
  <c r="W1417" i="1"/>
  <c r="V1417" i="1"/>
  <c r="U1417" i="1"/>
  <c r="U1419" i="1" s="1"/>
  <c r="T1417" i="1"/>
  <c r="S1417" i="1"/>
  <c r="R1417" i="1"/>
  <c r="Q1417" i="1"/>
  <c r="Q1419" i="1" s="1"/>
  <c r="P1417" i="1"/>
  <c r="O1417" i="1"/>
  <c r="N1417" i="1"/>
  <c r="M1417" i="1"/>
  <c r="Z1417" i="1" s="1"/>
  <c r="L1417" i="1"/>
  <c r="K1417" i="1"/>
  <c r="J1417" i="1"/>
  <c r="I1417" i="1"/>
  <c r="I1419" i="1" s="1"/>
  <c r="H1417" i="1"/>
  <c r="H1419" i="1" s="1"/>
  <c r="H1421" i="1" s="1"/>
  <c r="G1417" i="1"/>
  <c r="F1417" i="1"/>
  <c r="E1417" i="1"/>
  <c r="E1419" i="1" s="1"/>
  <c r="D1417" i="1"/>
  <c r="C1417" i="1"/>
  <c r="B1417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Y1415" i="1"/>
  <c r="X1415" i="1"/>
  <c r="W1415" i="1"/>
  <c r="W1419" i="1" s="1"/>
  <c r="W1421" i="1" s="1"/>
  <c r="V1415" i="1"/>
  <c r="U1415" i="1"/>
  <c r="T1415" i="1"/>
  <c r="S1415" i="1"/>
  <c r="S1419" i="1" s="1"/>
  <c r="S1421" i="1" s="1"/>
  <c r="R1415" i="1"/>
  <c r="Q1415" i="1"/>
  <c r="P1415" i="1"/>
  <c r="O1415" i="1"/>
  <c r="O1419" i="1" s="1"/>
  <c r="N1415" i="1"/>
  <c r="M1415" i="1"/>
  <c r="L1415" i="1"/>
  <c r="K1415" i="1"/>
  <c r="K1419" i="1" s="1"/>
  <c r="K1421" i="1" s="1"/>
  <c r="J1415" i="1"/>
  <c r="I1415" i="1"/>
  <c r="H1415" i="1"/>
  <c r="G1415" i="1"/>
  <c r="G1419" i="1" s="1"/>
  <c r="G1421" i="1" s="1"/>
  <c r="F1415" i="1"/>
  <c r="E1415" i="1"/>
  <c r="D1415" i="1"/>
  <c r="C1415" i="1"/>
  <c r="C1419" i="1" s="1"/>
  <c r="C1421" i="1" s="1"/>
  <c r="B1415" i="1"/>
  <c r="U1411" i="1"/>
  <c r="Q1411" i="1"/>
  <c r="E1411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N1409" i="1"/>
  <c r="N1411" i="1" s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Z1408" i="1" s="1"/>
  <c r="L1408" i="1"/>
  <c r="K1408" i="1"/>
  <c r="J1408" i="1"/>
  <c r="I1408" i="1"/>
  <c r="H1408" i="1"/>
  <c r="G1408" i="1"/>
  <c r="F1408" i="1"/>
  <c r="E1408" i="1"/>
  <c r="D1408" i="1"/>
  <c r="C1408" i="1"/>
  <c r="B1408" i="1"/>
  <c r="Y1407" i="1"/>
  <c r="X1407" i="1"/>
  <c r="W1407" i="1"/>
  <c r="W1409" i="1" s="1"/>
  <c r="V1407" i="1"/>
  <c r="V1409" i="1" s="1"/>
  <c r="V1411" i="1" s="1"/>
  <c r="U1407" i="1"/>
  <c r="T1407" i="1"/>
  <c r="S1407" i="1"/>
  <c r="S1409" i="1" s="1"/>
  <c r="R1407" i="1"/>
  <c r="R1409" i="1" s="1"/>
  <c r="R1411" i="1" s="1"/>
  <c r="Q1407" i="1"/>
  <c r="P1407" i="1"/>
  <c r="O1407" i="1"/>
  <c r="O1409" i="1" s="1"/>
  <c r="N1407" i="1"/>
  <c r="Z1407" i="1" s="1"/>
  <c r="M1407" i="1"/>
  <c r="L1407" i="1"/>
  <c r="K1407" i="1"/>
  <c r="K1409" i="1" s="1"/>
  <c r="J1407" i="1"/>
  <c r="J1409" i="1" s="1"/>
  <c r="J1411" i="1" s="1"/>
  <c r="I1407" i="1"/>
  <c r="H1407" i="1"/>
  <c r="G1407" i="1"/>
  <c r="G1409" i="1" s="1"/>
  <c r="F1407" i="1"/>
  <c r="F1409" i="1" s="1"/>
  <c r="F1411" i="1" s="1"/>
  <c r="E1407" i="1"/>
  <c r="D1407" i="1"/>
  <c r="C1407" i="1"/>
  <c r="C1409" i="1" s="1"/>
  <c r="B1407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Z1406" i="1" s="1"/>
  <c r="AB1406" i="1" s="1"/>
  <c r="L1406" i="1"/>
  <c r="K1406" i="1"/>
  <c r="J1406" i="1"/>
  <c r="I1406" i="1"/>
  <c r="H1406" i="1"/>
  <c r="G1406" i="1"/>
  <c r="F1406" i="1"/>
  <c r="E1406" i="1"/>
  <c r="D1406" i="1"/>
  <c r="C1406" i="1"/>
  <c r="B1406" i="1"/>
  <c r="AA1406" i="1" s="1"/>
  <c r="Y1405" i="1"/>
  <c r="Y1409" i="1" s="1"/>
  <c r="Y1411" i="1" s="1"/>
  <c r="X1405" i="1"/>
  <c r="X1409" i="1" s="1"/>
  <c r="W1405" i="1"/>
  <c r="V1405" i="1"/>
  <c r="U1405" i="1"/>
  <c r="U1409" i="1" s="1"/>
  <c r="T1405" i="1"/>
  <c r="T1409" i="1" s="1"/>
  <c r="S1405" i="1"/>
  <c r="R1405" i="1"/>
  <c r="Q1405" i="1"/>
  <c r="Q1409" i="1" s="1"/>
  <c r="P1405" i="1"/>
  <c r="P1409" i="1" s="1"/>
  <c r="O1405" i="1"/>
  <c r="N1405" i="1"/>
  <c r="M1405" i="1"/>
  <c r="M1409" i="1" s="1"/>
  <c r="M1411" i="1" s="1"/>
  <c r="L1405" i="1"/>
  <c r="L1409" i="1" s="1"/>
  <c r="K1405" i="1"/>
  <c r="J1405" i="1"/>
  <c r="I1405" i="1"/>
  <c r="I1409" i="1" s="1"/>
  <c r="I1411" i="1" s="1"/>
  <c r="H1405" i="1"/>
  <c r="H1409" i="1" s="1"/>
  <c r="G1405" i="1"/>
  <c r="F1405" i="1"/>
  <c r="E1405" i="1"/>
  <c r="E1409" i="1" s="1"/>
  <c r="D1405" i="1"/>
  <c r="D1409" i="1" s="1"/>
  <c r="C1405" i="1"/>
  <c r="B1405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T1399" i="1"/>
  <c r="T1401" i="1" s="1"/>
  <c r="P1399" i="1"/>
  <c r="P1401" i="1" s="1"/>
  <c r="L1399" i="1"/>
  <c r="L1401" i="1" s="1"/>
  <c r="D1399" i="1"/>
  <c r="D1401" i="1" s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Z1398" i="1" s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Y1397" i="1"/>
  <c r="X1397" i="1"/>
  <c r="X1399" i="1" s="1"/>
  <c r="X1401" i="1" s="1"/>
  <c r="W1397" i="1"/>
  <c r="V1397" i="1"/>
  <c r="U1397" i="1"/>
  <c r="T1397" i="1"/>
  <c r="S1397" i="1"/>
  <c r="R1397" i="1"/>
  <c r="Q1397" i="1"/>
  <c r="P1397" i="1"/>
  <c r="O1397" i="1"/>
  <c r="N1397" i="1"/>
  <c r="M1397" i="1"/>
  <c r="Z1397" i="1" s="1"/>
  <c r="L1397" i="1"/>
  <c r="K1397" i="1"/>
  <c r="J1397" i="1"/>
  <c r="I1397" i="1"/>
  <c r="H1397" i="1"/>
  <c r="H1399" i="1" s="1"/>
  <c r="H1401" i="1" s="1"/>
  <c r="G1397" i="1"/>
  <c r="F1397" i="1"/>
  <c r="E1397" i="1"/>
  <c r="D1397" i="1"/>
  <c r="C1397" i="1"/>
  <c r="B1397" i="1"/>
  <c r="AA1397" i="1" s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Y1395" i="1"/>
  <c r="Y1399" i="1" s="1"/>
  <c r="X1395" i="1"/>
  <c r="W1395" i="1"/>
  <c r="V1395" i="1"/>
  <c r="U1395" i="1"/>
  <c r="U1399" i="1" s="1"/>
  <c r="T1395" i="1"/>
  <c r="S1395" i="1"/>
  <c r="R1395" i="1"/>
  <c r="Q1395" i="1"/>
  <c r="Q1399" i="1" s="1"/>
  <c r="P1395" i="1"/>
  <c r="O1395" i="1"/>
  <c r="N1395" i="1"/>
  <c r="M1395" i="1"/>
  <c r="M1399" i="1" s="1"/>
  <c r="L1395" i="1"/>
  <c r="K1395" i="1"/>
  <c r="J1395" i="1"/>
  <c r="I1395" i="1"/>
  <c r="I1399" i="1" s="1"/>
  <c r="H1395" i="1"/>
  <c r="G1395" i="1"/>
  <c r="F1395" i="1"/>
  <c r="E1395" i="1"/>
  <c r="E1399" i="1" s="1"/>
  <c r="D1395" i="1"/>
  <c r="C1395" i="1"/>
  <c r="B1395" i="1"/>
  <c r="U1391" i="1"/>
  <c r="E1391" i="1"/>
  <c r="Y1390" i="1"/>
  <c r="X1390" i="1"/>
  <c r="W1390" i="1"/>
  <c r="W1391" i="1" s="1"/>
  <c r="V1390" i="1"/>
  <c r="U1390" i="1"/>
  <c r="T1390" i="1"/>
  <c r="S1390" i="1"/>
  <c r="S1391" i="1" s="1"/>
  <c r="R1390" i="1"/>
  <c r="Q1390" i="1"/>
  <c r="P1390" i="1"/>
  <c r="O1390" i="1"/>
  <c r="O1391" i="1" s="1"/>
  <c r="N1390" i="1"/>
  <c r="M1390" i="1"/>
  <c r="L1390" i="1"/>
  <c r="K1390" i="1"/>
  <c r="K1391" i="1" s="1"/>
  <c r="J1390" i="1"/>
  <c r="I1390" i="1"/>
  <c r="H1390" i="1"/>
  <c r="G1390" i="1"/>
  <c r="G1391" i="1" s="1"/>
  <c r="F1390" i="1"/>
  <c r="E1390" i="1"/>
  <c r="D1390" i="1"/>
  <c r="C1390" i="1"/>
  <c r="C1391" i="1" s="1"/>
  <c r="B1390" i="1"/>
  <c r="V1389" i="1"/>
  <c r="V1391" i="1" s="1"/>
  <c r="R1389" i="1"/>
  <c r="R1391" i="1" s="1"/>
  <c r="F1389" i="1"/>
  <c r="F1391" i="1" s="1"/>
  <c r="B1389" i="1"/>
  <c r="B1391" i="1" s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N1389" i="1" s="1"/>
  <c r="N1391" i="1" s="1"/>
  <c r="M1387" i="1"/>
  <c r="L1387" i="1"/>
  <c r="K1387" i="1"/>
  <c r="J1387" i="1"/>
  <c r="J1389" i="1" s="1"/>
  <c r="J1391" i="1" s="1"/>
  <c r="I1387" i="1"/>
  <c r="H1387" i="1"/>
  <c r="G1387" i="1"/>
  <c r="F1387" i="1"/>
  <c r="E1387" i="1"/>
  <c r="D1387" i="1"/>
  <c r="C1387" i="1"/>
  <c r="B1387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Z1386" i="1" s="1"/>
  <c r="AB1386" i="1" s="1"/>
  <c r="L1386" i="1"/>
  <c r="K1386" i="1"/>
  <c r="J1386" i="1"/>
  <c r="I1386" i="1"/>
  <c r="H1386" i="1"/>
  <c r="G1386" i="1"/>
  <c r="F1386" i="1"/>
  <c r="E1386" i="1"/>
  <c r="D1386" i="1"/>
  <c r="C1386" i="1"/>
  <c r="B1386" i="1"/>
  <c r="Y1385" i="1"/>
  <c r="Y1389" i="1" s="1"/>
  <c r="Y1391" i="1" s="1"/>
  <c r="X1385" i="1"/>
  <c r="X1389" i="1" s="1"/>
  <c r="W1385" i="1"/>
  <c r="W1389" i="1" s="1"/>
  <c r="V1385" i="1"/>
  <c r="U1385" i="1"/>
  <c r="U1389" i="1" s="1"/>
  <c r="T1385" i="1"/>
  <c r="T1389" i="1" s="1"/>
  <c r="S1385" i="1"/>
  <c r="S1389" i="1" s="1"/>
  <c r="R1385" i="1"/>
  <c r="Q1385" i="1"/>
  <c r="Q1389" i="1" s="1"/>
  <c r="Q1391" i="1" s="1"/>
  <c r="P1385" i="1"/>
  <c r="P1389" i="1" s="1"/>
  <c r="O1385" i="1"/>
  <c r="O1389" i="1" s="1"/>
  <c r="N1385" i="1"/>
  <c r="M1385" i="1"/>
  <c r="M1389" i="1" s="1"/>
  <c r="M1391" i="1" s="1"/>
  <c r="L1385" i="1"/>
  <c r="L1389" i="1" s="1"/>
  <c r="K1385" i="1"/>
  <c r="K1389" i="1" s="1"/>
  <c r="J1385" i="1"/>
  <c r="I1385" i="1"/>
  <c r="I1389" i="1" s="1"/>
  <c r="I1391" i="1" s="1"/>
  <c r="H1385" i="1"/>
  <c r="H1389" i="1" s="1"/>
  <c r="G1385" i="1"/>
  <c r="G1389" i="1" s="1"/>
  <c r="F1385" i="1"/>
  <c r="E1385" i="1"/>
  <c r="E1389" i="1" s="1"/>
  <c r="D1385" i="1"/>
  <c r="D1389" i="1" s="1"/>
  <c r="C1385" i="1"/>
  <c r="C1389" i="1" s="1"/>
  <c r="B1385" i="1"/>
  <c r="W1381" i="1"/>
  <c r="G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T1379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Z1378" i="1" s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Y1377" i="1"/>
  <c r="X1377" i="1"/>
  <c r="X1379" i="1" s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Y1376" i="1"/>
  <c r="X1376" i="1"/>
  <c r="W1376" i="1"/>
  <c r="V1376" i="1"/>
  <c r="U1376" i="1"/>
  <c r="T1376" i="1"/>
  <c r="S1376" i="1"/>
  <c r="R1376" i="1"/>
  <c r="Q1376" i="1"/>
  <c r="P1376" i="1"/>
  <c r="P1379" i="1" s="1"/>
  <c r="O1376" i="1"/>
  <c r="N1376" i="1"/>
  <c r="M1376" i="1"/>
  <c r="L1376" i="1"/>
  <c r="L1379" i="1" s="1"/>
  <c r="K1376" i="1"/>
  <c r="J1376" i="1"/>
  <c r="I1376" i="1"/>
  <c r="H1376" i="1"/>
  <c r="H1379" i="1" s="1"/>
  <c r="G1376" i="1"/>
  <c r="F1376" i="1"/>
  <c r="E1376" i="1"/>
  <c r="D1376" i="1"/>
  <c r="D1379" i="1" s="1"/>
  <c r="C1376" i="1"/>
  <c r="B1376" i="1"/>
  <c r="Y1375" i="1"/>
  <c r="Y1379" i="1" s="1"/>
  <c r="X1375" i="1"/>
  <c r="W1375" i="1"/>
  <c r="W1379" i="1" s="1"/>
  <c r="V1375" i="1"/>
  <c r="V1379" i="1" s="1"/>
  <c r="U1375" i="1"/>
  <c r="U1379" i="1" s="1"/>
  <c r="T1375" i="1"/>
  <c r="S1375" i="1"/>
  <c r="S1379" i="1" s="1"/>
  <c r="S1381" i="1" s="1"/>
  <c r="R1375" i="1"/>
  <c r="R1379" i="1" s="1"/>
  <c r="Q1375" i="1"/>
  <c r="Q1379" i="1" s="1"/>
  <c r="P1375" i="1"/>
  <c r="O1375" i="1"/>
  <c r="O1379" i="1" s="1"/>
  <c r="O1381" i="1" s="1"/>
  <c r="N1375" i="1"/>
  <c r="N1379" i="1" s="1"/>
  <c r="M1375" i="1"/>
  <c r="M1379" i="1" s="1"/>
  <c r="L1375" i="1"/>
  <c r="K1375" i="1"/>
  <c r="K1379" i="1" s="1"/>
  <c r="K1381" i="1" s="1"/>
  <c r="J1375" i="1"/>
  <c r="J1379" i="1" s="1"/>
  <c r="I1375" i="1"/>
  <c r="I1379" i="1" s="1"/>
  <c r="H1375" i="1"/>
  <c r="G1375" i="1"/>
  <c r="G1379" i="1" s="1"/>
  <c r="F1375" i="1"/>
  <c r="F1379" i="1" s="1"/>
  <c r="E1375" i="1"/>
  <c r="E1379" i="1" s="1"/>
  <c r="D1375" i="1"/>
  <c r="C1375" i="1"/>
  <c r="C1379" i="1" s="1"/>
  <c r="C1381" i="1" s="1"/>
  <c r="B1375" i="1"/>
  <c r="Y1370" i="1"/>
  <c r="X1370" i="1"/>
  <c r="X1371" i="1" s="1"/>
  <c r="W1370" i="1"/>
  <c r="V1370" i="1"/>
  <c r="U1370" i="1"/>
  <c r="T1370" i="1"/>
  <c r="T1371" i="1" s="1"/>
  <c r="S1370" i="1"/>
  <c r="R1370" i="1"/>
  <c r="Q1370" i="1"/>
  <c r="P1370" i="1"/>
  <c r="P1371" i="1" s="1"/>
  <c r="O1370" i="1"/>
  <c r="N1370" i="1"/>
  <c r="M1370" i="1"/>
  <c r="L1370" i="1"/>
  <c r="L1371" i="1" s="1"/>
  <c r="K1370" i="1"/>
  <c r="J1370" i="1"/>
  <c r="I1370" i="1"/>
  <c r="H1370" i="1"/>
  <c r="H1371" i="1" s="1"/>
  <c r="G1370" i="1"/>
  <c r="F1370" i="1"/>
  <c r="E1370" i="1"/>
  <c r="D1370" i="1"/>
  <c r="D1371" i="1" s="1"/>
  <c r="C1370" i="1"/>
  <c r="B1370" i="1"/>
  <c r="S1369" i="1"/>
  <c r="R1369" i="1"/>
  <c r="R1371" i="1" s="1"/>
  <c r="K1369" i="1"/>
  <c r="J1369" i="1"/>
  <c r="J1371" i="1" s="1"/>
  <c r="C1369" i="1"/>
  <c r="B1369" i="1"/>
  <c r="B1371" i="1" s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Z1368" i="1" s="1"/>
  <c r="L1368" i="1"/>
  <c r="K1368" i="1"/>
  <c r="J1368" i="1"/>
  <c r="I1368" i="1"/>
  <c r="H1368" i="1"/>
  <c r="G1368" i="1"/>
  <c r="F1368" i="1"/>
  <c r="E1368" i="1"/>
  <c r="D1368" i="1"/>
  <c r="C1368" i="1"/>
  <c r="B1368" i="1"/>
  <c r="AA1368" i="1" s="1"/>
  <c r="Y1367" i="1"/>
  <c r="X1367" i="1"/>
  <c r="W1367" i="1"/>
  <c r="W1369" i="1" s="1"/>
  <c r="V1367" i="1"/>
  <c r="U1367" i="1"/>
  <c r="T1367" i="1"/>
  <c r="S1367" i="1"/>
  <c r="R1367" i="1"/>
  <c r="Q1367" i="1"/>
  <c r="P1367" i="1"/>
  <c r="O1367" i="1"/>
  <c r="O1369" i="1" s="1"/>
  <c r="N1367" i="1"/>
  <c r="Z1367" i="1" s="1"/>
  <c r="AA1367" i="1" s="1"/>
  <c r="M1367" i="1"/>
  <c r="L1367" i="1"/>
  <c r="K1367" i="1"/>
  <c r="J1367" i="1"/>
  <c r="I1367" i="1"/>
  <c r="H1367" i="1"/>
  <c r="G1367" i="1"/>
  <c r="G1369" i="1" s="1"/>
  <c r="F1367" i="1"/>
  <c r="E1367" i="1"/>
  <c r="D1367" i="1"/>
  <c r="C1367" i="1"/>
  <c r="B1367" i="1"/>
  <c r="Y1366" i="1"/>
  <c r="X1366" i="1"/>
  <c r="W1366" i="1"/>
  <c r="V1366" i="1"/>
  <c r="V1369" i="1" s="1"/>
  <c r="V1371" i="1" s="1"/>
  <c r="U1366" i="1"/>
  <c r="T1366" i="1"/>
  <c r="S1366" i="1"/>
  <c r="R1366" i="1"/>
  <c r="Q1366" i="1"/>
  <c r="P1366" i="1"/>
  <c r="O1366" i="1"/>
  <c r="N1366" i="1"/>
  <c r="N1369" i="1" s="1"/>
  <c r="N1371" i="1" s="1"/>
  <c r="M1366" i="1"/>
  <c r="Z1366" i="1" s="1"/>
  <c r="AB1366" i="1" s="1"/>
  <c r="L1366" i="1"/>
  <c r="K1366" i="1"/>
  <c r="J1366" i="1"/>
  <c r="I1366" i="1"/>
  <c r="H1366" i="1"/>
  <c r="G1366" i="1"/>
  <c r="F1366" i="1"/>
  <c r="F1369" i="1" s="1"/>
  <c r="F1371" i="1" s="1"/>
  <c r="E1366" i="1"/>
  <c r="D1366" i="1"/>
  <c r="C1366" i="1"/>
  <c r="B1366" i="1"/>
  <c r="Y1365" i="1"/>
  <c r="X1365" i="1"/>
  <c r="X1369" i="1" s="1"/>
  <c r="W1365" i="1"/>
  <c r="V1365" i="1"/>
  <c r="U1365" i="1"/>
  <c r="T1365" i="1"/>
  <c r="T1369" i="1" s="1"/>
  <c r="S1365" i="1"/>
  <c r="R1365" i="1"/>
  <c r="Q1365" i="1"/>
  <c r="P1365" i="1"/>
  <c r="P1369" i="1" s="1"/>
  <c r="O1365" i="1"/>
  <c r="N1365" i="1"/>
  <c r="M1365" i="1"/>
  <c r="L1365" i="1"/>
  <c r="L1369" i="1" s="1"/>
  <c r="K1365" i="1"/>
  <c r="J1365" i="1"/>
  <c r="I1365" i="1"/>
  <c r="H1365" i="1"/>
  <c r="H1369" i="1" s="1"/>
  <c r="G1365" i="1"/>
  <c r="F1365" i="1"/>
  <c r="E1365" i="1"/>
  <c r="D1365" i="1"/>
  <c r="D1369" i="1" s="1"/>
  <c r="C1365" i="1"/>
  <c r="B1365" i="1"/>
  <c r="Y1360" i="1"/>
  <c r="X1360" i="1"/>
  <c r="W1360" i="1"/>
  <c r="V1360" i="1"/>
  <c r="V1361" i="1" s="1"/>
  <c r="U1360" i="1"/>
  <c r="T1360" i="1"/>
  <c r="S1360" i="1"/>
  <c r="R1360" i="1"/>
  <c r="R1361" i="1" s="1"/>
  <c r="Q1360" i="1"/>
  <c r="P1360" i="1"/>
  <c r="O1360" i="1"/>
  <c r="N1360" i="1"/>
  <c r="N1361" i="1" s="1"/>
  <c r="M1360" i="1"/>
  <c r="L1360" i="1"/>
  <c r="K1360" i="1"/>
  <c r="J1360" i="1"/>
  <c r="J1361" i="1" s="1"/>
  <c r="I1360" i="1"/>
  <c r="H1360" i="1"/>
  <c r="G1360" i="1"/>
  <c r="F1360" i="1"/>
  <c r="F1361" i="1" s="1"/>
  <c r="E1360" i="1"/>
  <c r="D1360" i="1"/>
  <c r="C1360" i="1"/>
  <c r="B1360" i="1"/>
  <c r="T1359" i="1"/>
  <c r="T1361" i="1" s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Z1358" i="1" s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AA1358" i="1" s="1"/>
  <c r="Y1357" i="1"/>
  <c r="Y1359" i="1" s="1"/>
  <c r="X1357" i="1"/>
  <c r="W1357" i="1"/>
  <c r="V1357" i="1"/>
  <c r="U1357" i="1"/>
  <c r="U1359" i="1" s="1"/>
  <c r="T1357" i="1"/>
  <c r="S1357" i="1"/>
  <c r="R1357" i="1"/>
  <c r="Q1357" i="1"/>
  <c r="Q1359" i="1" s="1"/>
  <c r="P1357" i="1"/>
  <c r="O1357" i="1"/>
  <c r="N1357" i="1"/>
  <c r="M1357" i="1"/>
  <c r="L1357" i="1"/>
  <c r="L1359" i="1" s="1"/>
  <c r="L1361" i="1" s="1"/>
  <c r="K1357" i="1"/>
  <c r="J1357" i="1"/>
  <c r="I1357" i="1"/>
  <c r="I1359" i="1" s="1"/>
  <c r="H1357" i="1"/>
  <c r="G1357" i="1"/>
  <c r="F1357" i="1"/>
  <c r="E1357" i="1"/>
  <c r="E1359" i="1" s="1"/>
  <c r="D1357" i="1"/>
  <c r="D1359" i="1" s="1"/>
  <c r="D1361" i="1" s="1"/>
  <c r="C1357" i="1"/>
  <c r="B1357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Y1355" i="1"/>
  <c r="X1355" i="1"/>
  <c r="W1355" i="1"/>
  <c r="V1355" i="1"/>
  <c r="V1359" i="1" s="1"/>
  <c r="U1355" i="1"/>
  <c r="T1355" i="1"/>
  <c r="S1355" i="1"/>
  <c r="R1355" i="1"/>
  <c r="R1359" i="1" s="1"/>
  <c r="Q1355" i="1"/>
  <c r="P1355" i="1"/>
  <c r="O1355" i="1"/>
  <c r="N1355" i="1"/>
  <c r="N1359" i="1" s="1"/>
  <c r="M1355" i="1"/>
  <c r="L1355" i="1"/>
  <c r="K1355" i="1"/>
  <c r="J1355" i="1"/>
  <c r="J1359" i="1" s="1"/>
  <c r="I1355" i="1"/>
  <c r="H1355" i="1"/>
  <c r="G1355" i="1"/>
  <c r="F1355" i="1"/>
  <c r="F1359" i="1" s="1"/>
  <c r="E1355" i="1"/>
  <c r="D1355" i="1"/>
  <c r="C1355" i="1"/>
  <c r="B1355" i="1"/>
  <c r="B1359" i="1" s="1"/>
  <c r="Y1351" i="1"/>
  <c r="Q1351" i="1"/>
  <c r="I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V1349" i="1"/>
  <c r="V1351" i="1" s="1"/>
  <c r="N1349" i="1"/>
  <c r="N1351" i="1" s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Y1347" i="1"/>
  <c r="X1347" i="1"/>
  <c r="W1347" i="1"/>
  <c r="W1349" i="1" s="1"/>
  <c r="V1347" i="1"/>
  <c r="U1347" i="1"/>
  <c r="T1347" i="1"/>
  <c r="S1347" i="1"/>
  <c r="S1349" i="1" s="1"/>
  <c r="R1347" i="1"/>
  <c r="Q1347" i="1"/>
  <c r="P1347" i="1"/>
  <c r="O1347" i="1"/>
  <c r="O1349" i="1" s="1"/>
  <c r="N1347" i="1"/>
  <c r="Z1347" i="1" s="1"/>
  <c r="M1347" i="1"/>
  <c r="L1347" i="1"/>
  <c r="K1347" i="1"/>
  <c r="K1349" i="1" s="1"/>
  <c r="J1347" i="1"/>
  <c r="I1347" i="1"/>
  <c r="H1347" i="1"/>
  <c r="G1347" i="1"/>
  <c r="G1349" i="1" s="1"/>
  <c r="F1347" i="1"/>
  <c r="F1349" i="1" s="1"/>
  <c r="F1351" i="1" s="1"/>
  <c r="E1347" i="1"/>
  <c r="D1347" i="1"/>
  <c r="C1347" i="1"/>
  <c r="C1349" i="1" s="1"/>
  <c r="B1347" i="1"/>
  <c r="Y1346" i="1"/>
  <c r="X1346" i="1"/>
  <c r="W1346" i="1"/>
  <c r="V1346" i="1"/>
  <c r="U1346" i="1"/>
  <c r="T1346" i="1"/>
  <c r="S1346" i="1"/>
  <c r="R1346" i="1"/>
  <c r="R1349" i="1" s="1"/>
  <c r="R1351" i="1" s="1"/>
  <c r="Q1346" i="1"/>
  <c r="P1346" i="1"/>
  <c r="O1346" i="1"/>
  <c r="N1346" i="1"/>
  <c r="M1346" i="1"/>
  <c r="Z1346" i="1" s="1"/>
  <c r="AB1346" i="1" s="1"/>
  <c r="L1346" i="1"/>
  <c r="K1346" i="1"/>
  <c r="J1346" i="1"/>
  <c r="J1349" i="1" s="1"/>
  <c r="J1351" i="1" s="1"/>
  <c r="I1346" i="1"/>
  <c r="H1346" i="1"/>
  <c r="G1346" i="1"/>
  <c r="F1346" i="1"/>
  <c r="E1346" i="1"/>
  <c r="D1346" i="1"/>
  <c r="C1346" i="1"/>
  <c r="B1346" i="1"/>
  <c r="B1349" i="1" s="1"/>
  <c r="B1351" i="1" s="1"/>
  <c r="Y1345" i="1"/>
  <c r="Y1349" i="1" s="1"/>
  <c r="X1345" i="1"/>
  <c r="W1345" i="1"/>
  <c r="V1345" i="1"/>
  <c r="U1345" i="1"/>
  <c r="U1349" i="1" s="1"/>
  <c r="U1351" i="1" s="1"/>
  <c r="T1345" i="1"/>
  <c r="S1345" i="1"/>
  <c r="R1345" i="1"/>
  <c r="Q1345" i="1"/>
  <c r="Q1349" i="1" s="1"/>
  <c r="P1345" i="1"/>
  <c r="O1345" i="1"/>
  <c r="N1345" i="1"/>
  <c r="M1345" i="1"/>
  <c r="L1345" i="1"/>
  <c r="K1345" i="1"/>
  <c r="J1345" i="1"/>
  <c r="I1345" i="1"/>
  <c r="I1349" i="1" s="1"/>
  <c r="H1345" i="1"/>
  <c r="G1345" i="1"/>
  <c r="F1345" i="1"/>
  <c r="E1345" i="1"/>
  <c r="E1349" i="1" s="1"/>
  <c r="E1351" i="1" s="1"/>
  <c r="D1345" i="1"/>
  <c r="C1345" i="1"/>
  <c r="B1345" i="1"/>
  <c r="S1341" i="1"/>
  <c r="K1341" i="1"/>
  <c r="C1341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Y1339" i="1"/>
  <c r="Q1339" i="1"/>
  <c r="I1339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Z1338" i="1" s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Y1337" i="1"/>
  <c r="X1337" i="1"/>
  <c r="W1337" i="1"/>
  <c r="V1337" i="1"/>
  <c r="U1337" i="1"/>
  <c r="U1339" i="1" s="1"/>
  <c r="T1337" i="1"/>
  <c r="S1337" i="1"/>
  <c r="R1337" i="1"/>
  <c r="Q1337" i="1"/>
  <c r="P1337" i="1"/>
  <c r="O1337" i="1"/>
  <c r="N1337" i="1"/>
  <c r="M1337" i="1"/>
  <c r="Z1337" i="1" s="1"/>
  <c r="L1337" i="1"/>
  <c r="K1337" i="1"/>
  <c r="J1337" i="1"/>
  <c r="I1337" i="1"/>
  <c r="H1337" i="1"/>
  <c r="G1337" i="1"/>
  <c r="F1337" i="1"/>
  <c r="E1337" i="1"/>
  <c r="E1339" i="1" s="1"/>
  <c r="D1337" i="1"/>
  <c r="C1337" i="1"/>
  <c r="B1337" i="1"/>
  <c r="AA1337" i="1" s="1"/>
  <c r="Y1336" i="1"/>
  <c r="X1336" i="1"/>
  <c r="X1339" i="1" s="1"/>
  <c r="X1341" i="1" s="1"/>
  <c r="W1336" i="1"/>
  <c r="V1336" i="1"/>
  <c r="U1336" i="1"/>
  <c r="T1336" i="1"/>
  <c r="T1339" i="1" s="1"/>
  <c r="T1341" i="1" s="1"/>
  <c r="S1336" i="1"/>
  <c r="R1336" i="1"/>
  <c r="Q1336" i="1"/>
  <c r="P1336" i="1"/>
  <c r="P1339" i="1" s="1"/>
  <c r="P1341" i="1" s="1"/>
  <c r="O1336" i="1"/>
  <c r="N1336" i="1"/>
  <c r="M1336" i="1"/>
  <c r="L1336" i="1"/>
  <c r="L1339" i="1" s="1"/>
  <c r="L1341" i="1" s="1"/>
  <c r="K1336" i="1"/>
  <c r="J1336" i="1"/>
  <c r="I1336" i="1"/>
  <c r="H1336" i="1"/>
  <c r="H1339" i="1" s="1"/>
  <c r="H1341" i="1" s="1"/>
  <c r="G1336" i="1"/>
  <c r="F1336" i="1"/>
  <c r="E1336" i="1"/>
  <c r="D1336" i="1"/>
  <c r="D1339" i="1" s="1"/>
  <c r="D1341" i="1" s="1"/>
  <c r="C1336" i="1"/>
  <c r="B1336" i="1"/>
  <c r="Y1335" i="1"/>
  <c r="X1335" i="1"/>
  <c r="W1335" i="1"/>
  <c r="W1339" i="1" s="1"/>
  <c r="W1341" i="1" s="1"/>
  <c r="V1335" i="1"/>
  <c r="V1339" i="1" s="1"/>
  <c r="U1335" i="1"/>
  <c r="T1335" i="1"/>
  <c r="S1335" i="1"/>
  <c r="S1339" i="1" s="1"/>
  <c r="R1335" i="1"/>
  <c r="R1339" i="1" s="1"/>
  <c r="Q1335" i="1"/>
  <c r="P1335" i="1"/>
  <c r="O1335" i="1"/>
  <c r="O1339" i="1" s="1"/>
  <c r="O1341" i="1" s="1"/>
  <c r="N1335" i="1"/>
  <c r="N1339" i="1" s="1"/>
  <c r="M1335" i="1"/>
  <c r="L1335" i="1"/>
  <c r="K1335" i="1"/>
  <c r="K1339" i="1" s="1"/>
  <c r="J1335" i="1"/>
  <c r="J1339" i="1" s="1"/>
  <c r="I1335" i="1"/>
  <c r="H1335" i="1"/>
  <c r="G1335" i="1"/>
  <c r="G1339" i="1" s="1"/>
  <c r="G1341" i="1" s="1"/>
  <c r="F1335" i="1"/>
  <c r="F1339" i="1" s="1"/>
  <c r="E1335" i="1"/>
  <c r="D1335" i="1"/>
  <c r="C1335" i="1"/>
  <c r="C1339" i="1" s="1"/>
  <c r="B1335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H1330" i="1"/>
  <c r="H1331" i="1" s="1"/>
  <c r="G1330" i="1"/>
  <c r="F1330" i="1"/>
  <c r="E1330" i="1"/>
  <c r="D1330" i="1"/>
  <c r="C1330" i="1"/>
  <c r="B1330" i="1"/>
  <c r="S1329" i="1"/>
  <c r="C1329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Z1328" i="1" s="1"/>
  <c r="L1328" i="1"/>
  <c r="K1328" i="1"/>
  <c r="J1328" i="1"/>
  <c r="I1328" i="1"/>
  <c r="H1328" i="1"/>
  <c r="H1329" i="1" s="1"/>
  <c r="G1328" i="1"/>
  <c r="F1328" i="1"/>
  <c r="E1328" i="1"/>
  <c r="D1328" i="1"/>
  <c r="C1328" i="1"/>
  <c r="B1328" i="1"/>
  <c r="Y1327" i="1"/>
  <c r="X1327" i="1"/>
  <c r="W1327" i="1"/>
  <c r="V1327" i="1"/>
  <c r="V1307" i="1" s="1"/>
  <c r="V1297" i="1" s="1"/>
  <c r="U1327" i="1"/>
  <c r="T1327" i="1"/>
  <c r="S1327" i="1"/>
  <c r="R1327" i="1"/>
  <c r="R1307" i="1" s="1"/>
  <c r="R1297" i="1" s="1"/>
  <c r="Q1327" i="1"/>
  <c r="P1327" i="1"/>
  <c r="O1327" i="1"/>
  <c r="O1329" i="1" s="1"/>
  <c r="N1327" i="1"/>
  <c r="N1307" i="1" s="1"/>
  <c r="N1297" i="1" s="1"/>
  <c r="M1327" i="1"/>
  <c r="L1327" i="1"/>
  <c r="K1327" i="1"/>
  <c r="J1327" i="1"/>
  <c r="J1307" i="1" s="1"/>
  <c r="J1297" i="1" s="1"/>
  <c r="I1327" i="1"/>
  <c r="H1327" i="1"/>
  <c r="G1327" i="1"/>
  <c r="F1327" i="1"/>
  <c r="F1307" i="1" s="1"/>
  <c r="F1297" i="1" s="1"/>
  <c r="E1327" i="1"/>
  <c r="D1327" i="1"/>
  <c r="C1327" i="1"/>
  <c r="B1327" i="1"/>
  <c r="Y1326" i="1"/>
  <c r="X1326" i="1"/>
  <c r="W1326" i="1"/>
  <c r="W1329" i="1" s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K1329" i="1" s="1"/>
  <c r="J1326" i="1"/>
  <c r="I1326" i="1"/>
  <c r="H1326" i="1"/>
  <c r="G1326" i="1"/>
  <c r="G1329" i="1" s="1"/>
  <c r="F1326" i="1"/>
  <c r="E1326" i="1"/>
  <c r="D1326" i="1"/>
  <c r="C1326" i="1"/>
  <c r="B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N1329" i="1" s="1"/>
  <c r="N1331" i="1" s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0" i="1"/>
  <c r="X1320" i="1"/>
  <c r="W1320" i="1"/>
  <c r="W1321" i="1" s="1"/>
  <c r="V1320" i="1"/>
  <c r="U1320" i="1"/>
  <c r="T1320" i="1"/>
  <c r="S1320" i="1"/>
  <c r="R1320" i="1"/>
  <c r="Q1320" i="1"/>
  <c r="P1320" i="1"/>
  <c r="O1320" i="1"/>
  <c r="N1320" i="1"/>
  <c r="M1320" i="1"/>
  <c r="Z1320" i="1" s="1"/>
  <c r="L1320" i="1"/>
  <c r="K1320" i="1"/>
  <c r="K1321" i="1" s="1"/>
  <c r="J1320" i="1"/>
  <c r="I1320" i="1"/>
  <c r="H1320" i="1"/>
  <c r="G1320" i="1"/>
  <c r="G1321" i="1" s="1"/>
  <c r="F1320" i="1"/>
  <c r="E1320" i="1"/>
  <c r="D1320" i="1"/>
  <c r="C1320" i="1"/>
  <c r="B1320" i="1"/>
  <c r="X1319" i="1"/>
  <c r="X1321" i="1" s="1"/>
  <c r="H1319" i="1"/>
  <c r="H1321" i="1" s="1"/>
  <c r="Y1318" i="1"/>
  <c r="X1318" i="1"/>
  <c r="W1318" i="1"/>
  <c r="W1308" i="1" s="1"/>
  <c r="V1318" i="1"/>
  <c r="U1318" i="1"/>
  <c r="T1318" i="1"/>
  <c r="S1318" i="1"/>
  <c r="S1308" i="1" s="1"/>
  <c r="S1298" i="1" s="1"/>
  <c r="R1318" i="1"/>
  <c r="Q1318" i="1"/>
  <c r="P1318" i="1"/>
  <c r="O1318" i="1"/>
  <c r="O1308" i="1" s="1"/>
  <c r="O1298" i="1" s="1"/>
  <c r="N1318" i="1"/>
  <c r="M1318" i="1"/>
  <c r="L1318" i="1"/>
  <c r="K1318" i="1"/>
  <c r="K1308" i="1" s="1"/>
  <c r="J1318" i="1"/>
  <c r="I1318" i="1"/>
  <c r="H1318" i="1"/>
  <c r="G1318" i="1"/>
  <c r="G1308" i="1" s="1"/>
  <c r="F1318" i="1"/>
  <c r="E1318" i="1"/>
  <c r="D1318" i="1"/>
  <c r="C1318" i="1"/>
  <c r="C1308" i="1" s="1"/>
  <c r="C1298" i="1" s="1"/>
  <c r="B1318" i="1"/>
  <c r="Y1317" i="1"/>
  <c r="Y1307" i="1" s="1"/>
  <c r="X1317" i="1"/>
  <c r="X1307" i="1" s="1"/>
  <c r="X1297" i="1" s="1"/>
  <c r="W1317" i="1"/>
  <c r="V1317" i="1"/>
  <c r="U1317" i="1"/>
  <c r="U1307" i="1" s="1"/>
  <c r="T1317" i="1"/>
  <c r="S1317" i="1"/>
  <c r="R1317" i="1"/>
  <c r="Q1317" i="1"/>
  <c r="Q1307" i="1" s="1"/>
  <c r="P1317" i="1"/>
  <c r="O1317" i="1"/>
  <c r="N1317" i="1"/>
  <c r="M1317" i="1"/>
  <c r="L1317" i="1"/>
  <c r="K1317" i="1"/>
  <c r="J1317" i="1"/>
  <c r="I1317" i="1"/>
  <c r="I1307" i="1" s="1"/>
  <c r="H1317" i="1"/>
  <c r="H1307" i="1" s="1"/>
  <c r="H1297" i="1" s="1"/>
  <c r="G1317" i="1"/>
  <c r="F1317" i="1"/>
  <c r="E1317" i="1"/>
  <c r="E1307" i="1" s="1"/>
  <c r="D1317" i="1"/>
  <c r="C1317" i="1"/>
  <c r="B1317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Z1316" i="1" s="1"/>
  <c r="L1316" i="1"/>
  <c r="K1316" i="1"/>
  <c r="J1316" i="1"/>
  <c r="I1316" i="1"/>
  <c r="H1316" i="1"/>
  <c r="G1316" i="1"/>
  <c r="F1316" i="1"/>
  <c r="E1316" i="1"/>
  <c r="D1316" i="1"/>
  <c r="C1316" i="1"/>
  <c r="B1316" i="1"/>
  <c r="Y1315" i="1"/>
  <c r="X1315" i="1"/>
  <c r="W1315" i="1"/>
  <c r="W1319" i="1" s="1"/>
  <c r="V1315" i="1"/>
  <c r="U1315" i="1"/>
  <c r="T1315" i="1"/>
  <c r="S1315" i="1"/>
  <c r="S1319" i="1" s="1"/>
  <c r="S1321" i="1" s="1"/>
  <c r="R1315" i="1"/>
  <c r="Q1315" i="1"/>
  <c r="P1315" i="1"/>
  <c r="O1315" i="1"/>
  <c r="O1319" i="1" s="1"/>
  <c r="O1321" i="1" s="1"/>
  <c r="N1315" i="1"/>
  <c r="M1315" i="1"/>
  <c r="L1315" i="1"/>
  <c r="K1315" i="1"/>
  <c r="K1319" i="1" s="1"/>
  <c r="J1315" i="1"/>
  <c r="I1315" i="1"/>
  <c r="H1315" i="1"/>
  <c r="G1315" i="1"/>
  <c r="G1319" i="1" s="1"/>
  <c r="F1315" i="1"/>
  <c r="E1315" i="1"/>
  <c r="D1315" i="1"/>
  <c r="C1315" i="1"/>
  <c r="C1319" i="1" s="1"/>
  <c r="C1321" i="1" s="1"/>
  <c r="B1315" i="1"/>
  <c r="B1312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Y1308" i="1"/>
  <c r="Y1298" i="1" s="1"/>
  <c r="U1308" i="1"/>
  <c r="U1298" i="1" s="1"/>
  <c r="Q1308" i="1"/>
  <c r="Q1298" i="1" s="1"/>
  <c r="M1308" i="1"/>
  <c r="I1308" i="1"/>
  <c r="I1298" i="1" s="1"/>
  <c r="E1308" i="1"/>
  <c r="E1298" i="1" s="1"/>
  <c r="W1307" i="1"/>
  <c r="W1297" i="1" s="1"/>
  <c r="S1307" i="1"/>
  <c r="S1297" i="1" s="1"/>
  <c r="O1307" i="1"/>
  <c r="O1297" i="1" s="1"/>
  <c r="K1307" i="1"/>
  <c r="K1297" i="1" s="1"/>
  <c r="G1307" i="1"/>
  <c r="G1297" i="1" s="1"/>
  <c r="C1307" i="1"/>
  <c r="C1297" i="1" s="1"/>
  <c r="V1306" i="1"/>
  <c r="V1296" i="1" s="1"/>
  <c r="R1306" i="1"/>
  <c r="R1296" i="1" s="1"/>
  <c r="N1306" i="1"/>
  <c r="N1296" i="1" s="1"/>
  <c r="J1306" i="1"/>
  <c r="J1296" i="1" s="1"/>
  <c r="F1306" i="1"/>
  <c r="F1296" i="1" s="1"/>
  <c r="B1306" i="1"/>
  <c r="Y1305" i="1"/>
  <c r="U1305" i="1"/>
  <c r="Q1305" i="1"/>
  <c r="M1305" i="1"/>
  <c r="I1305" i="1"/>
  <c r="E1305" i="1"/>
  <c r="W1300" i="1"/>
  <c r="V1300" i="1"/>
  <c r="S1300" i="1"/>
  <c r="R1300" i="1"/>
  <c r="O1300" i="1"/>
  <c r="N1300" i="1"/>
  <c r="K1300" i="1"/>
  <c r="J1300" i="1"/>
  <c r="G1300" i="1"/>
  <c r="F1300" i="1"/>
  <c r="C1300" i="1"/>
  <c r="B1300" i="1"/>
  <c r="W1298" i="1"/>
  <c r="K1298" i="1"/>
  <c r="G1298" i="1"/>
  <c r="Y1297" i="1"/>
  <c r="U1297" i="1"/>
  <c r="Q1297" i="1"/>
  <c r="I1297" i="1"/>
  <c r="E1297" i="1"/>
  <c r="B1292" i="1"/>
  <c r="W1291" i="1"/>
  <c r="K1291" i="1"/>
  <c r="G1291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Z1288" i="1" s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Y1287" i="1"/>
  <c r="X1287" i="1"/>
  <c r="X1289" i="1" s="1"/>
  <c r="X1291" i="1" s="1"/>
  <c r="W1287" i="1"/>
  <c r="V1287" i="1"/>
  <c r="U1287" i="1"/>
  <c r="T1287" i="1"/>
  <c r="T1289" i="1" s="1"/>
  <c r="T1291" i="1" s="1"/>
  <c r="S1287" i="1"/>
  <c r="R1287" i="1"/>
  <c r="Q1287" i="1"/>
  <c r="P1287" i="1"/>
  <c r="P1289" i="1" s="1"/>
  <c r="P1291" i="1" s="1"/>
  <c r="O1287" i="1"/>
  <c r="N1287" i="1"/>
  <c r="M1287" i="1"/>
  <c r="L1287" i="1"/>
  <c r="L1289" i="1" s="1"/>
  <c r="L1291" i="1" s="1"/>
  <c r="K1287" i="1"/>
  <c r="J1287" i="1"/>
  <c r="I1287" i="1"/>
  <c r="H1287" i="1"/>
  <c r="H1289" i="1" s="1"/>
  <c r="H1291" i="1" s="1"/>
  <c r="G1287" i="1"/>
  <c r="F1287" i="1"/>
  <c r="E1287" i="1"/>
  <c r="D1287" i="1"/>
  <c r="D1289" i="1" s="1"/>
  <c r="D1291" i="1" s="1"/>
  <c r="C1287" i="1"/>
  <c r="B1287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Z1286" i="1" s="1"/>
  <c r="L1286" i="1"/>
  <c r="K1286" i="1"/>
  <c r="J1286" i="1"/>
  <c r="I1286" i="1"/>
  <c r="H1286" i="1"/>
  <c r="G1286" i="1"/>
  <c r="F1286" i="1"/>
  <c r="E1286" i="1"/>
  <c r="D1286" i="1"/>
  <c r="C1286" i="1"/>
  <c r="B1286" i="1"/>
  <c r="Y1285" i="1"/>
  <c r="Y1289" i="1" s="1"/>
  <c r="X1285" i="1"/>
  <c r="W1285" i="1"/>
  <c r="W1289" i="1" s="1"/>
  <c r="V1285" i="1"/>
  <c r="V1289" i="1" s="1"/>
  <c r="U1285" i="1"/>
  <c r="U1289" i="1" s="1"/>
  <c r="T1285" i="1"/>
  <c r="S1285" i="1"/>
  <c r="S1289" i="1" s="1"/>
  <c r="S1291" i="1" s="1"/>
  <c r="R1285" i="1"/>
  <c r="R1289" i="1" s="1"/>
  <c r="Q1285" i="1"/>
  <c r="Q1289" i="1" s="1"/>
  <c r="P1285" i="1"/>
  <c r="O1285" i="1"/>
  <c r="O1289" i="1" s="1"/>
  <c r="O1291" i="1" s="1"/>
  <c r="N1285" i="1"/>
  <c r="N1289" i="1" s="1"/>
  <c r="M1285" i="1"/>
  <c r="L1285" i="1"/>
  <c r="K1285" i="1"/>
  <c r="K1289" i="1" s="1"/>
  <c r="J1285" i="1"/>
  <c r="J1289" i="1" s="1"/>
  <c r="I1285" i="1"/>
  <c r="I1289" i="1" s="1"/>
  <c r="H1285" i="1"/>
  <c r="G1285" i="1"/>
  <c r="G1289" i="1" s="1"/>
  <c r="F1285" i="1"/>
  <c r="F1289" i="1" s="1"/>
  <c r="E1285" i="1"/>
  <c r="E1289" i="1" s="1"/>
  <c r="D1285" i="1"/>
  <c r="C1285" i="1"/>
  <c r="C1289" i="1" s="1"/>
  <c r="C1291" i="1" s="1"/>
  <c r="B1285" i="1"/>
  <c r="B1289" i="1" s="1"/>
  <c r="Z1276" i="1"/>
  <c r="B1256" i="1"/>
  <c r="Y1254" i="1"/>
  <c r="Y1244" i="1" s="1"/>
  <c r="X1254" i="1"/>
  <c r="W1254" i="1"/>
  <c r="V1254" i="1"/>
  <c r="U1254" i="1"/>
  <c r="U1244" i="1" s="1"/>
  <c r="T1254" i="1"/>
  <c r="S1254" i="1"/>
  <c r="R1254" i="1"/>
  <c r="Q1254" i="1"/>
  <c r="Q1244" i="1" s="1"/>
  <c r="P1254" i="1"/>
  <c r="O1254" i="1"/>
  <c r="N1254" i="1"/>
  <c r="M1254" i="1"/>
  <c r="Z1254" i="1" s="1"/>
  <c r="L1254" i="1"/>
  <c r="K1254" i="1"/>
  <c r="J1254" i="1"/>
  <c r="I1254" i="1"/>
  <c r="I1244" i="1" s="1"/>
  <c r="H1254" i="1"/>
  <c r="G1254" i="1"/>
  <c r="F1254" i="1"/>
  <c r="E1254" i="1"/>
  <c r="E1244" i="1" s="1"/>
  <c r="D1254" i="1"/>
  <c r="C1254" i="1"/>
  <c r="B1254" i="1"/>
  <c r="W1253" i="1"/>
  <c r="K1253" i="1"/>
  <c r="G1253" i="1"/>
  <c r="Y1252" i="1"/>
  <c r="Y1242" i="1" s="1"/>
  <c r="X1252" i="1"/>
  <c r="W1252" i="1"/>
  <c r="V1252" i="1"/>
  <c r="V1242" i="1" s="1"/>
  <c r="U1252" i="1"/>
  <c r="U1242" i="1" s="1"/>
  <c r="T1252" i="1"/>
  <c r="S1252" i="1"/>
  <c r="R1252" i="1"/>
  <c r="R1242" i="1" s="1"/>
  <c r="Q1252" i="1"/>
  <c r="Q1242" i="1" s="1"/>
  <c r="P1252" i="1"/>
  <c r="O1252" i="1"/>
  <c r="N1252" i="1"/>
  <c r="N1242" i="1" s="1"/>
  <c r="M1252" i="1"/>
  <c r="L1252" i="1"/>
  <c r="K1252" i="1"/>
  <c r="J1252" i="1"/>
  <c r="J1242" i="1" s="1"/>
  <c r="I1252" i="1"/>
  <c r="I1242" i="1" s="1"/>
  <c r="H1252" i="1"/>
  <c r="G1252" i="1"/>
  <c r="F1252" i="1"/>
  <c r="F1242" i="1" s="1"/>
  <c r="E1252" i="1"/>
  <c r="E1242" i="1" s="1"/>
  <c r="D1252" i="1"/>
  <c r="C1252" i="1"/>
  <c r="B1252" i="1"/>
  <c r="Y1251" i="1"/>
  <c r="X1251" i="1"/>
  <c r="X1241" i="1" s="1"/>
  <c r="W1251" i="1"/>
  <c r="W1241" i="1" s="1"/>
  <c r="V1251" i="1"/>
  <c r="U1251" i="1"/>
  <c r="T1251" i="1"/>
  <c r="T1241" i="1" s="1"/>
  <c r="S1251" i="1"/>
  <c r="S1241" i="1" s="1"/>
  <c r="R1251" i="1"/>
  <c r="Q1251" i="1"/>
  <c r="P1251" i="1"/>
  <c r="P1241" i="1" s="1"/>
  <c r="O1251" i="1"/>
  <c r="O1241" i="1" s="1"/>
  <c r="N1251" i="1"/>
  <c r="M1251" i="1"/>
  <c r="Z1251" i="1" s="1"/>
  <c r="AA1251" i="1" s="1"/>
  <c r="L1251" i="1"/>
  <c r="L1241" i="1" s="1"/>
  <c r="K1251" i="1"/>
  <c r="K1241" i="1" s="1"/>
  <c r="J1251" i="1"/>
  <c r="I1251" i="1"/>
  <c r="H1251" i="1"/>
  <c r="H1241" i="1" s="1"/>
  <c r="G1251" i="1"/>
  <c r="G1241" i="1" s="1"/>
  <c r="F1251" i="1"/>
  <c r="E1251" i="1"/>
  <c r="D1251" i="1"/>
  <c r="D1241" i="1" s="1"/>
  <c r="C1251" i="1"/>
  <c r="C1241" i="1" s="1"/>
  <c r="B1251" i="1"/>
  <c r="Y1250" i="1"/>
  <c r="X1250" i="1"/>
  <c r="W1250" i="1"/>
  <c r="W1240" i="1" s="1"/>
  <c r="V1250" i="1"/>
  <c r="V1240" i="1" s="1"/>
  <c r="U1250" i="1"/>
  <c r="T1250" i="1"/>
  <c r="S1250" i="1"/>
  <c r="S1240" i="1" s="1"/>
  <c r="R1250" i="1"/>
  <c r="R1240" i="1" s="1"/>
  <c r="Q1250" i="1"/>
  <c r="P1250" i="1"/>
  <c r="O1250" i="1"/>
  <c r="O1240" i="1" s="1"/>
  <c r="N1250" i="1"/>
  <c r="N1240" i="1" s="1"/>
  <c r="M1250" i="1"/>
  <c r="L1250" i="1"/>
  <c r="K1250" i="1"/>
  <c r="K1240" i="1" s="1"/>
  <c r="J1250" i="1"/>
  <c r="J1240" i="1" s="1"/>
  <c r="I1250" i="1"/>
  <c r="H1250" i="1"/>
  <c r="G1250" i="1"/>
  <c r="G1240" i="1" s="1"/>
  <c r="F1250" i="1"/>
  <c r="F1240" i="1" s="1"/>
  <c r="E1250" i="1"/>
  <c r="D1250" i="1"/>
  <c r="C1250" i="1"/>
  <c r="C1240" i="1" s="1"/>
  <c r="B1250" i="1"/>
  <c r="Y1249" i="1"/>
  <c r="X1249" i="1"/>
  <c r="W1249" i="1"/>
  <c r="V1249" i="1"/>
  <c r="V1253" i="1" s="1"/>
  <c r="V1255" i="1" s="1"/>
  <c r="U1249" i="1"/>
  <c r="T1249" i="1"/>
  <c r="S1249" i="1"/>
  <c r="R1249" i="1"/>
  <c r="R1253" i="1" s="1"/>
  <c r="R1255" i="1" s="1"/>
  <c r="Q1249" i="1"/>
  <c r="P1249" i="1"/>
  <c r="O1249" i="1"/>
  <c r="N1249" i="1"/>
  <c r="N1253" i="1" s="1"/>
  <c r="N1255" i="1" s="1"/>
  <c r="M1249" i="1"/>
  <c r="L1249" i="1"/>
  <c r="K1249" i="1"/>
  <c r="J1249" i="1"/>
  <c r="J1253" i="1" s="1"/>
  <c r="J1255" i="1" s="1"/>
  <c r="I1249" i="1"/>
  <c r="H1249" i="1"/>
  <c r="G1249" i="1"/>
  <c r="F1249" i="1"/>
  <c r="F1253" i="1" s="1"/>
  <c r="F1255" i="1" s="1"/>
  <c r="E1249" i="1"/>
  <c r="D1249" i="1"/>
  <c r="C1249" i="1"/>
  <c r="B1249" i="1"/>
  <c r="B1253" i="1" s="1"/>
  <c r="B1255" i="1" s="1"/>
  <c r="W1244" i="1"/>
  <c r="V1244" i="1"/>
  <c r="S1244" i="1"/>
  <c r="R1244" i="1"/>
  <c r="O1244" i="1"/>
  <c r="N1244" i="1"/>
  <c r="K1244" i="1"/>
  <c r="J1244" i="1"/>
  <c r="G1244" i="1"/>
  <c r="F1244" i="1"/>
  <c r="C1244" i="1"/>
  <c r="B1244" i="1"/>
  <c r="X1242" i="1"/>
  <c r="W1242" i="1"/>
  <c r="T1242" i="1"/>
  <c r="S1242" i="1"/>
  <c r="P1242" i="1"/>
  <c r="O1242" i="1"/>
  <c r="L1242" i="1"/>
  <c r="K1242" i="1"/>
  <c r="H1242" i="1"/>
  <c r="G1242" i="1"/>
  <c r="D1242" i="1"/>
  <c r="C1242" i="1"/>
  <c r="Y1241" i="1"/>
  <c r="V1241" i="1"/>
  <c r="U1241" i="1"/>
  <c r="R1241" i="1"/>
  <c r="Q1241" i="1"/>
  <c r="N1241" i="1"/>
  <c r="M1241" i="1"/>
  <c r="J1241" i="1"/>
  <c r="I1241" i="1"/>
  <c r="F1241" i="1"/>
  <c r="E1241" i="1"/>
  <c r="B1241" i="1"/>
  <c r="Y1240" i="1"/>
  <c r="X1240" i="1"/>
  <c r="U1240" i="1"/>
  <c r="T1240" i="1"/>
  <c r="Q1240" i="1"/>
  <c r="P1240" i="1"/>
  <c r="M1240" i="1"/>
  <c r="L1240" i="1"/>
  <c r="I1240" i="1"/>
  <c r="H1240" i="1"/>
  <c r="E1240" i="1"/>
  <c r="D1240" i="1"/>
  <c r="X1239" i="1"/>
  <c r="W1239" i="1"/>
  <c r="T1239" i="1"/>
  <c r="S1239" i="1"/>
  <c r="P1239" i="1"/>
  <c r="O1239" i="1"/>
  <c r="L1239" i="1"/>
  <c r="K1239" i="1"/>
  <c r="H1239" i="1"/>
  <c r="G1239" i="1"/>
  <c r="D1239" i="1"/>
  <c r="C1239" i="1"/>
  <c r="B1236" i="1"/>
  <c r="Y1234" i="1"/>
  <c r="X1234" i="1"/>
  <c r="W1234" i="1"/>
  <c r="V1234" i="1"/>
  <c r="U1234" i="1"/>
  <c r="T1234" i="1"/>
  <c r="T1235" i="1" s="1"/>
  <c r="S1234" i="1"/>
  <c r="R1234" i="1"/>
  <c r="Q1234" i="1"/>
  <c r="P1234" i="1"/>
  <c r="O1234" i="1"/>
  <c r="N1234" i="1"/>
  <c r="M1234" i="1"/>
  <c r="L1234" i="1"/>
  <c r="L1235" i="1" s="1"/>
  <c r="K1234" i="1"/>
  <c r="J1234" i="1"/>
  <c r="I1234" i="1"/>
  <c r="H1234" i="1"/>
  <c r="G1234" i="1"/>
  <c r="F1234" i="1"/>
  <c r="E1234" i="1"/>
  <c r="D1234" i="1"/>
  <c r="D1235" i="1" s="1"/>
  <c r="C1234" i="1"/>
  <c r="B1234" i="1"/>
  <c r="W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V1233" i="1" s="1"/>
  <c r="U1231" i="1"/>
  <c r="T1231" i="1"/>
  <c r="S1231" i="1"/>
  <c r="S1233" i="1" s="1"/>
  <c r="R1231" i="1"/>
  <c r="Q1231" i="1"/>
  <c r="P1231" i="1"/>
  <c r="O1231" i="1"/>
  <c r="O1233" i="1" s="1"/>
  <c r="N1231" i="1"/>
  <c r="N1233" i="1" s="1"/>
  <c r="M1231" i="1"/>
  <c r="L1231" i="1"/>
  <c r="K1231" i="1"/>
  <c r="K1233" i="1" s="1"/>
  <c r="J1231" i="1"/>
  <c r="I1231" i="1"/>
  <c r="H1231" i="1"/>
  <c r="G1231" i="1"/>
  <c r="G1233" i="1" s="1"/>
  <c r="F1231" i="1"/>
  <c r="F1233" i="1" s="1"/>
  <c r="E1231" i="1"/>
  <c r="D1231" i="1"/>
  <c r="C1231" i="1"/>
  <c r="C1233" i="1" s="1"/>
  <c r="B1231" i="1"/>
  <c r="Y1230" i="1"/>
  <c r="X1230" i="1"/>
  <c r="W1230" i="1"/>
  <c r="V1230" i="1"/>
  <c r="U1230" i="1"/>
  <c r="T1230" i="1"/>
  <c r="S1230" i="1"/>
  <c r="R1230" i="1"/>
  <c r="R1233" i="1" s="1"/>
  <c r="Q1230" i="1"/>
  <c r="P1230" i="1"/>
  <c r="O1230" i="1"/>
  <c r="N1230" i="1"/>
  <c r="M1230" i="1"/>
  <c r="Z1230" i="1" s="1"/>
  <c r="AB1230" i="1" s="1"/>
  <c r="L1230" i="1"/>
  <c r="K1230" i="1"/>
  <c r="J1230" i="1"/>
  <c r="J1233" i="1" s="1"/>
  <c r="I1230" i="1"/>
  <c r="H1230" i="1"/>
  <c r="G1230" i="1"/>
  <c r="F1230" i="1"/>
  <c r="E1230" i="1"/>
  <c r="D1230" i="1"/>
  <c r="C1230" i="1"/>
  <c r="B1230" i="1"/>
  <c r="B1233" i="1" s="1"/>
  <c r="Y1229" i="1"/>
  <c r="Y1233" i="1" s="1"/>
  <c r="Y1235" i="1" s="1"/>
  <c r="X1229" i="1"/>
  <c r="X1233" i="1" s="1"/>
  <c r="X1235" i="1" s="1"/>
  <c r="W1229" i="1"/>
  <c r="V1229" i="1"/>
  <c r="U1229" i="1"/>
  <c r="U1233" i="1" s="1"/>
  <c r="U1235" i="1" s="1"/>
  <c r="T1229" i="1"/>
  <c r="T1233" i="1" s="1"/>
  <c r="S1229" i="1"/>
  <c r="R1229" i="1"/>
  <c r="Q1229" i="1"/>
  <c r="Q1233" i="1" s="1"/>
  <c r="Q1235" i="1" s="1"/>
  <c r="P1229" i="1"/>
  <c r="P1233" i="1" s="1"/>
  <c r="P1235" i="1" s="1"/>
  <c r="O1229" i="1"/>
  <c r="N1229" i="1"/>
  <c r="M1229" i="1"/>
  <c r="L1229" i="1"/>
  <c r="L1233" i="1" s="1"/>
  <c r="K1229" i="1"/>
  <c r="J1229" i="1"/>
  <c r="I1229" i="1"/>
  <c r="I1233" i="1" s="1"/>
  <c r="I1235" i="1" s="1"/>
  <c r="H1229" i="1"/>
  <c r="H1233" i="1" s="1"/>
  <c r="H1235" i="1" s="1"/>
  <c r="G1229" i="1"/>
  <c r="F1229" i="1"/>
  <c r="E1229" i="1"/>
  <c r="E1233" i="1" s="1"/>
  <c r="E1235" i="1" s="1"/>
  <c r="D1229" i="1"/>
  <c r="D1233" i="1" s="1"/>
  <c r="C1229" i="1"/>
  <c r="B1229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R1223" i="1"/>
  <c r="J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V1223" i="1" s="1"/>
  <c r="U1221" i="1"/>
  <c r="T1221" i="1"/>
  <c r="S1221" i="1"/>
  <c r="R1221" i="1"/>
  <c r="Q1221" i="1"/>
  <c r="P1221" i="1"/>
  <c r="O1221" i="1"/>
  <c r="N1221" i="1"/>
  <c r="N1223" i="1" s="1"/>
  <c r="M1221" i="1"/>
  <c r="Z1221" i="1" s="1"/>
  <c r="L1221" i="1"/>
  <c r="K1221" i="1"/>
  <c r="J1221" i="1"/>
  <c r="I1221" i="1"/>
  <c r="H1221" i="1"/>
  <c r="G1221" i="1"/>
  <c r="F1221" i="1"/>
  <c r="F1223" i="1" s="1"/>
  <c r="E1221" i="1"/>
  <c r="D1221" i="1"/>
  <c r="C1221" i="1"/>
  <c r="B1221" i="1"/>
  <c r="Y1220" i="1"/>
  <c r="Y1223" i="1" s="1"/>
  <c r="X1220" i="1"/>
  <c r="W1220" i="1"/>
  <c r="V1220" i="1"/>
  <c r="U1220" i="1"/>
  <c r="U1223" i="1" s="1"/>
  <c r="T1220" i="1"/>
  <c r="S1220" i="1"/>
  <c r="R1220" i="1"/>
  <c r="Q1220" i="1"/>
  <c r="Q1223" i="1" s="1"/>
  <c r="P1220" i="1"/>
  <c r="O1220" i="1"/>
  <c r="N1220" i="1"/>
  <c r="M1220" i="1"/>
  <c r="L1220" i="1"/>
  <c r="K1220" i="1"/>
  <c r="J1220" i="1"/>
  <c r="I1220" i="1"/>
  <c r="I1223" i="1" s="1"/>
  <c r="H1220" i="1"/>
  <c r="G1220" i="1"/>
  <c r="F1220" i="1"/>
  <c r="E1220" i="1"/>
  <c r="E1223" i="1" s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Y1214" i="1"/>
  <c r="X1214" i="1"/>
  <c r="W1214" i="1"/>
  <c r="V1214" i="1"/>
  <c r="V1215" i="1" s="1"/>
  <c r="U1214" i="1"/>
  <c r="T1214" i="1"/>
  <c r="S1214" i="1"/>
  <c r="R1214" i="1"/>
  <c r="R1215" i="1" s="1"/>
  <c r="Q1214" i="1"/>
  <c r="P1214" i="1"/>
  <c r="O1214" i="1"/>
  <c r="N1214" i="1"/>
  <c r="N1215" i="1" s="1"/>
  <c r="M1214" i="1"/>
  <c r="L1214" i="1"/>
  <c r="K1214" i="1"/>
  <c r="J1214" i="1"/>
  <c r="J1215" i="1" s="1"/>
  <c r="I1214" i="1"/>
  <c r="H1214" i="1"/>
  <c r="G1214" i="1"/>
  <c r="F1214" i="1"/>
  <c r="F1215" i="1" s="1"/>
  <c r="E1214" i="1"/>
  <c r="D1214" i="1"/>
  <c r="C1214" i="1"/>
  <c r="B1214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A1212" i="1" s="1"/>
  <c r="Y1211" i="1"/>
  <c r="Y1213" i="1" s="1"/>
  <c r="X1211" i="1"/>
  <c r="W1211" i="1"/>
  <c r="V1211" i="1"/>
  <c r="U1211" i="1"/>
  <c r="U1213" i="1" s="1"/>
  <c r="T1211" i="1"/>
  <c r="T1213" i="1" s="1"/>
  <c r="T1215" i="1" s="1"/>
  <c r="S1211" i="1"/>
  <c r="R1211" i="1"/>
  <c r="Q1211" i="1"/>
  <c r="Q1213" i="1" s="1"/>
  <c r="P1211" i="1"/>
  <c r="O1211" i="1"/>
  <c r="N1211" i="1"/>
  <c r="M1211" i="1"/>
  <c r="Z1211" i="1" s="1"/>
  <c r="L1211" i="1"/>
  <c r="L1213" i="1" s="1"/>
  <c r="L1215" i="1" s="1"/>
  <c r="K1211" i="1"/>
  <c r="J1211" i="1"/>
  <c r="I1211" i="1"/>
  <c r="I1213" i="1" s="1"/>
  <c r="H1211" i="1"/>
  <c r="G1211" i="1"/>
  <c r="F1211" i="1"/>
  <c r="E1211" i="1"/>
  <c r="E1213" i="1" s="1"/>
  <c r="D1211" i="1"/>
  <c r="D1213" i="1" s="1"/>
  <c r="D1215" i="1" s="1"/>
  <c r="C1211" i="1"/>
  <c r="B1211" i="1"/>
  <c r="Y1210" i="1"/>
  <c r="X1210" i="1"/>
  <c r="X1213" i="1" s="1"/>
  <c r="X1215" i="1" s="1"/>
  <c r="W1210" i="1"/>
  <c r="V1210" i="1"/>
  <c r="U1210" i="1"/>
  <c r="T1210" i="1"/>
  <c r="S1210" i="1"/>
  <c r="R1210" i="1"/>
  <c r="Q1210" i="1"/>
  <c r="P1210" i="1"/>
  <c r="P1213" i="1" s="1"/>
  <c r="P1215" i="1" s="1"/>
  <c r="O1210" i="1"/>
  <c r="N1210" i="1"/>
  <c r="M1210" i="1"/>
  <c r="L1210" i="1"/>
  <c r="K1210" i="1"/>
  <c r="J1210" i="1"/>
  <c r="I1210" i="1"/>
  <c r="H1210" i="1"/>
  <c r="H1213" i="1" s="1"/>
  <c r="H1215" i="1" s="1"/>
  <c r="G1210" i="1"/>
  <c r="F1210" i="1"/>
  <c r="E1210" i="1"/>
  <c r="D1210" i="1"/>
  <c r="C1210" i="1"/>
  <c r="B1210" i="1"/>
  <c r="Y1209" i="1"/>
  <c r="X1209" i="1"/>
  <c r="W1209" i="1"/>
  <c r="V1209" i="1"/>
  <c r="V1213" i="1" s="1"/>
  <c r="U1209" i="1"/>
  <c r="T1209" i="1"/>
  <c r="S1209" i="1"/>
  <c r="R1209" i="1"/>
  <c r="R1213" i="1" s="1"/>
  <c r="Q1209" i="1"/>
  <c r="P1209" i="1"/>
  <c r="O1209" i="1"/>
  <c r="N1209" i="1"/>
  <c r="N1213" i="1" s="1"/>
  <c r="M1209" i="1"/>
  <c r="L1209" i="1"/>
  <c r="K1209" i="1"/>
  <c r="J1209" i="1"/>
  <c r="J1213" i="1" s="1"/>
  <c r="I1209" i="1"/>
  <c r="H1209" i="1"/>
  <c r="G1209" i="1"/>
  <c r="F1209" i="1"/>
  <c r="F1213" i="1" s="1"/>
  <c r="E1209" i="1"/>
  <c r="D1209" i="1"/>
  <c r="C1209" i="1"/>
  <c r="B1209" i="1"/>
  <c r="B1213" i="1" s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E1205" i="1" s="1"/>
  <c r="D1204" i="1"/>
  <c r="C1204" i="1"/>
  <c r="B1204" i="1"/>
  <c r="X1203" i="1"/>
  <c r="P1203" i="1"/>
  <c r="H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W1203" i="1" s="1"/>
  <c r="W1205" i="1" s="1"/>
  <c r="V1201" i="1"/>
  <c r="U1201" i="1"/>
  <c r="T1201" i="1"/>
  <c r="T1203" i="1" s="1"/>
  <c r="S1201" i="1"/>
  <c r="R1201" i="1"/>
  <c r="Q1201" i="1"/>
  <c r="P1201" i="1"/>
  <c r="O1201" i="1"/>
  <c r="O1203" i="1" s="1"/>
  <c r="O1205" i="1" s="1"/>
  <c r="N1201" i="1"/>
  <c r="M1201" i="1"/>
  <c r="L1201" i="1"/>
  <c r="L1203" i="1" s="1"/>
  <c r="K1201" i="1"/>
  <c r="J1201" i="1"/>
  <c r="I1201" i="1"/>
  <c r="H1201" i="1"/>
  <c r="G1201" i="1"/>
  <c r="G1203" i="1" s="1"/>
  <c r="G1205" i="1" s="1"/>
  <c r="F1201" i="1"/>
  <c r="E1201" i="1"/>
  <c r="D1201" i="1"/>
  <c r="D1203" i="1" s="1"/>
  <c r="C1201" i="1"/>
  <c r="B1201" i="1"/>
  <c r="Y1200" i="1"/>
  <c r="X1200" i="1"/>
  <c r="W1200" i="1"/>
  <c r="V1200" i="1"/>
  <c r="U1200" i="1"/>
  <c r="T1200" i="1"/>
  <c r="S1200" i="1"/>
  <c r="S1203" i="1" s="1"/>
  <c r="S1205" i="1" s="1"/>
  <c r="R1200" i="1"/>
  <c r="Q1200" i="1"/>
  <c r="P1200" i="1"/>
  <c r="O1200" i="1"/>
  <c r="N1200" i="1"/>
  <c r="Z1200" i="1" s="1"/>
  <c r="AB1200" i="1" s="1"/>
  <c r="M1200" i="1"/>
  <c r="L1200" i="1"/>
  <c r="K1200" i="1"/>
  <c r="K1203" i="1" s="1"/>
  <c r="K1205" i="1" s="1"/>
  <c r="J1200" i="1"/>
  <c r="I1200" i="1"/>
  <c r="H1200" i="1"/>
  <c r="G1200" i="1"/>
  <c r="F1200" i="1"/>
  <c r="E1200" i="1"/>
  <c r="D1200" i="1"/>
  <c r="C1200" i="1"/>
  <c r="C1203" i="1" s="1"/>
  <c r="C1205" i="1" s="1"/>
  <c r="B1200" i="1"/>
  <c r="AA1200" i="1" s="1"/>
  <c r="Y1199" i="1"/>
  <c r="Y1203" i="1" s="1"/>
  <c r="Y1205" i="1" s="1"/>
  <c r="X1199" i="1"/>
  <c r="W1199" i="1"/>
  <c r="V1199" i="1"/>
  <c r="U1199" i="1"/>
  <c r="U1203" i="1" s="1"/>
  <c r="U1205" i="1" s="1"/>
  <c r="T1199" i="1"/>
  <c r="S1199" i="1"/>
  <c r="R1199" i="1"/>
  <c r="Q1199" i="1"/>
  <c r="Q1203" i="1" s="1"/>
  <c r="Q1205" i="1" s="1"/>
  <c r="P1199" i="1"/>
  <c r="O1199" i="1"/>
  <c r="N1199" i="1"/>
  <c r="M1199" i="1"/>
  <c r="M1203" i="1" s="1"/>
  <c r="M1205" i="1" s="1"/>
  <c r="L1199" i="1"/>
  <c r="K1199" i="1"/>
  <c r="J1199" i="1"/>
  <c r="I1199" i="1"/>
  <c r="I1203" i="1" s="1"/>
  <c r="I1205" i="1" s="1"/>
  <c r="H1199" i="1"/>
  <c r="G1199" i="1"/>
  <c r="F1199" i="1"/>
  <c r="E1199" i="1"/>
  <c r="E1203" i="1" s="1"/>
  <c r="D1199" i="1"/>
  <c r="C1199" i="1"/>
  <c r="B1199" i="1"/>
  <c r="Y1194" i="1"/>
  <c r="X1194" i="1"/>
  <c r="X1195" i="1" s="1"/>
  <c r="W1194" i="1"/>
  <c r="V1194" i="1"/>
  <c r="U1194" i="1"/>
  <c r="T1194" i="1"/>
  <c r="T1195" i="1" s="1"/>
  <c r="S1194" i="1"/>
  <c r="R1194" i="1"/>
  <c r="Q1194" i="1"/>
  <c r="P1194" i="1"/>
  <c r="P1195" i="1" s="1"/>
  <c r="O1194" i="1"/>
  <c r="N1194" i="1"/>
  <c r="M1194" i="1"/>
  <c r="Z1194" i="1" s="1"/>
  <c r="L1194" i="1"/>
  <c r="L1195" i="1" s="1"/>
  <c r="K1194" i="1"/>
  <c r="J1194" i="1"/>
  <c r="I1194" i="1"/>
  <c r="H1194" i="1"/>
  <c r="H1195" i="1" s="1"/>
  <c r="G1194" i="1"/>
  <c r="F1194" i="1"/>
  <c r="E1194" i="1"/>
  <c r="D1194" i="1"/>
  <c r="D1195" i="1" s="1"/>
  <c r="C1194" i="1"/>
  <c r="B1194" i="1"/>
  <c r="S1193" i="1"/>
  <c r="K1193" i="1"/>
  <c r="C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AA1192" i="1" s="1"/>
  <c r="Y1191" i="1"/>
  <c r="X1191" i="1"/>
  <c r="W1191" i="1"/>
  <c r="W1193" i="1" s="1"/>
  <c r="V1191" i="1"/>
  <c r="U1191" i="1"/>
  <c r="T1191" i="1"/>
  <c r="S1191" i="1"/>
  <c r="R1191" i="1"/>
  <c r="Q1191" i="1"/>
  <c r="P1191" i="1"/>
  <c r="O1191" i="1"/>
  <c r="O1193" i="1" s="1"/>
  <c r="N1191" i="1"/>
  <c r="Z1191" i="1" s="1"/>
  <c r="M1191" i="1"/>
  <c r="L1191" i="1"/>
  <c r="K1191" i="1"/>
  <c r="J1191" i="1"/>
  <c r="I1191" i="1"/>
  <c r="H1191" i="1"/>
  <c r="G1191" i="1"/>
  <c r="G1193" i="1" s="1"/>
  <c r="F1191" i="1"/>
  <c r="E1191" i="1"/>
  <c r="D1191" i="1"/>
  <c r="C1191" i="1"/>
  <c r="B1191" i="1"/>
  <c r="AA1191" i="1" s="1"/>
  <c r="Y1190" i="1"/>
  <c r="X1190" i="1"/>
  <c r="W1190" i="1"/>
  <c r="V1190" i="1"/>
  <c r="V1193" i="1" s="1"/>
  <c r="U1190" i="1"/>
  <c r="T1190" i="1"/>
  <c r="S1190" i="1"/>
  <c r="R1190" i="1"/>
  <c r="R1193" i="1" s="1"/>
  <c r="Q1190" i="1"/>
  <c r="P1190" i="1"/>
  <c r="O1190" i="1"/>
  <c r="N1190" i="1"/>
  <c r="N1193" i="1" s="1"/>
  <c r="M1190" i="1"/>
  <c r="L1190" i="1"/>
  <c r="K1190" i="1"/>
  <c r="J1190" i="1"/>
  <c r="J1193" i="1" s="1"/>
  <c r="I1190" i="1"/>
  <c r="H1190" i="1"/>
  <c r="G1190" i="1"/>
  <c r="F1190" i="1"/>
  <c r="F1193" i="1" s="1"/>
  <c r="E1190" i="1"/>
  <c r="D1190" i="1"/>
  <c r="C1190" i="1"/>
  <c r="B1190" i="1"/>
  <c r="Y1189" i="1"/>
  <c r="X1189" i="1"/>
  <c r="X1193" i="1" s="1"/>
  <c r="W1189" i="1"/>
  <c r="V1189" i="1"/>
  <c r="U1189" i="1"/>
  <c r="T1189" i="1"/>
  <c r="T1193" i="1" s="1"/>
  <c r="S1189" i="1"/>
  <c r="R1189" i="1"/>
  <c r="Q1189" i="1"/>
  <c r="P1189" i="1"/>
  <c r="P1193" i="1" s="1"/>
  <c r="O1189" i="1"/>
  <c r="N1189" i="1"/>
  <c r="M1189" i="1"/>
  <c r="L1189" i="1"/>
  <c r="L1193" i="1" s="1"/>
  <c r="K1189" i="1"/>
  <c r="J1189" i="1"/>
  <c r="I1189" i="1"/>
  <c r="H1189" i="1"/>
  <c r="H1193" i="1" s="1"/>
  <c r="G1189" i="1"/>
  <c r="F1189" i="1"/>
  <c r="E1189" i="1"/>
  <c r="D1189" i="1"/>
  <c r="D1193" i="1" s="1"/>
  <c r="C1189" i="1"/>
  <c r="B1189" i="1"/>
  <c r="X1185" i="1"/>
  <c r="P1185" i="1"/>
  <c r="H1185" i="1"/>
  <c r="Y1184" i="1"/>
  <c r="X1184" i="1"/>
  <c r="W1184" i="1"/>
  <c r="W1185" i="1" s="1"/>
  <c r="V1184" i="1"/>
  <c r="U1184" i="1"/>
  <c r="T1184" i="1"/>
  <c r="S1184" i="1"/>
  <c r="S1185" i="1" s="1"/>
  <c r="R1184" i="1"/>
  <c r="Q1184" i="1"/>
  <c r="P1184" i="1"/>
  <c r="O1184" i="1"/>
  <c r="O1185" i="1" s="1"/>
  <c r="N1184" i="1"/>
  <c r="M1184" i="1"/>
  <c r="L1184" i="1"/>
  <c r="K1184" i="1"/>
  <c r="K1185" i="1" s="1"/>
  <c r="J1184" i="1"/>
  <c r="I1184" i="1"/>
  <c r="H1184" i="1"/>
  <c r="G1184" i="1"/>
  <c r="G1185" i="1" s="1"/>
  <c r="F1184" i="1"/>
  <c r="E1184" i="1"/>
  <c r="D1184" i="1"/>
  <c r="C1184" i="1"/>
  <c r="C1185" i="1" s="1"/>
  <c r="B1184" i="1"/>
  <c r="V1183" i="1"/>
  <c r="N1183" i="1"/>
  <c r="F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U1183" i="1" s="1"/>
  <c r="T1181" i="1"/>
  <c r="S1181" i="1"/>
  <c r="R1181" i="1"/>
  <c r="R1183" i="1" s="1"/>
  <c r="Q1181" i="1"/>
  <c r="P1181" i="1"/>
  <c r="O1181" i="1"/>
  <c r="N1181" i="1"/>
  <c r="Z1181" i="1" s="1"/>
  <c r="M1181" i="1"/>
  <c r="M1183" i="1" s="1"/>
  <c r="L1181" i="1"/>
  <c r="K1181" i="1"/>
  <c r="J1181" i="1"/>
  <c r="J1183" i="1" s="1"/>
  <c r="I1181" i="1"/>
  <c r="H1181" i="1"/>
  <c r="G1181" i="1"/>
  <c r="F1181" i="1"/>
  <c r="E1181" i="1"/>
  <c r="E1183" i="1" s="1"/>
  <c r="D1181" i="1"/>
  <c r="C1181" i="1"/>
  <c r="B1181" i="1"/>
  <c r="AB1180" i="1"/>
  <c r="Y1180" i="1"/>
  <c r="Y1183" i="1" s="1"/>
  <c r="X1180" i="1"/>
  <c r="W1180" i="1"/>
  <c r="V1180" i="1"/>
  <c r="U1180" i="1"/>
  <c r="T1180" i="1"/>
  <c r="S1180" i="1"/>
  <c r="R1180" i="1"/>
  <c r="Q1180" i="1"/>
  <c r="Q1183" i="1" s="1"/>
  <c r="P1180" i="1"/>
  <c r="O1180" i="1"/>
  <c r="N1180" i="1"/>
  <c r="M1180" i="1"/>
  <c r="Z1180" i="1" s="1"/>
  <c r="L1180" i="1"/>
  <c r="K1180" i="1"/>
  <c r="J1180" i="1"/>
  <c r="I1180" i="1"/>
  <c r="I1183" i="1" s="1"/>
  <c r="H1180" i="1"/>
  <c r="G1180" i="1"/>
  <c r="F1180" i="1"/>
  <c r="E1180" i="1"/>
  <c r="D1180" i="1"/>
  <c r="C1180" i="1"/>
  <c r="B1180" i="1"/>
  <c r="AA1180" i="1" s="1"/>
  <c r="Y1179" i="1"/>
  <c r="X1179" i="1"/>
  <c r="X1183" i="1" s="1"/>
  <c r="W1179" i="1"/>
  <c r="W1183" i="1" s="1"/>
  <c r="V1179" i="1"/>
  <c r="U1179" i="1"/>
  <c r="T1179" i="1"/>
  <c r="T1183" i="1" s="1"/>
  <c r="T1185" i="1" s="1"/>
  <c r="S1179" i="1"/>
  <c r="S1183" i="1" s="1"/>
  <c r="R1179" i="1"/>
  <c r="Q1179" i="1"/>
  <c r="P1179" i="1"/>
  <c r="P1183" i="1" s="1"/>
  <c r="O1179" i="1"/>
  <c r="O1183" i="1" s="1"/>
  <c r="N1179" i="1"/>
  <c r="M1179" i="1"/>
  <c r="Z1179" i="1" s="1"/>
  <c r="L1179" i="1"/>
  <c r="L1183" i="1" s="1"/>
  <c r="L1185" i="1" s="1"/>
  <c r="K1179" i="1"/>
  <c r="K1183" i="1" s="1"/>
  <c r="J1179" i="1"/>
  <c r="I1179" i="1"/>
  <c r="H1179" i="1"/>
  <c r="H1183" i="1" s="1"/>
  <c r="G1179" i="1"/>
  <c r="G1183" i="1" s="1"/>
  <c r="F1179" i="1"/>
  <c r="E1179" i="1"/>
  <c r="D1179" i="1"/>
  <c r="D1183" i="1" s="1"/>
  <c r="D1185" i="1" s="1"/>
  <c r="C1179" i="1"/>
  <c r="C1183" i="1" s="1"/>
  <c r="B1179" i="1"/>
  <c r="S1175" i="1"/>
  <c r="Y1174" i="1"/>
  <c r="X1174" i="1"/>
  <c r="W1174" i="1"/>
  <c r="V1174" i="1"/>
  <c r="V1175" i="1" s="1"/>
  <c r="U1174" i="1"/>
  <c r="T1174" i="1"/>
  <c r="S1174" i="1"/>
  <c r="R1174" i="1"/>
  <c r="Q1174" i="1"/>
  <c r="P1174" i="1"/>
  <c r="O1174" i="1"/>
  <c r="N1174" i="1"/>
  <c r="Z1174" i="1" s="1"/>
  <c r="M1174" i="1"/>
  <c r="L1174" i="1"/>
  <c r="K1174" i="1"/>
  <c r="J1174" i="1"/>
  <c r="I1174" i="1"/>
  <c r="H1174" i="1"/>
  <c r="G1174" i="1"/>
  <c r="F1174" i="1"/>
  <c r="F1175" i="1" s="1"/>
  <c r="E1174" i="1"/>
  <c r="D1174" i="1"/>
  <c r="C1174" i="1"/>
  <c r="B1174" i="1"/>
  <c r="Y1173" i="1"/>
  <c r="Q1173" i="1"/>
  <c r="I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AA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U1173" i="1" s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E1173" i="1" s="1"/>
  <c r="D1171" i="1"/>
  <c r="C1171" i="1"/>
  <c r="B1171" i="1"/>
  <c r="AA1171" i="1" s="1"/>
  <c r="Y1170" i="1"/>
  <c r="X1170" i="1"/>
  <c r="X1173" i="1" s="1"/>
  <c r="X1175" i="1" s="1"/>
  <c r="W1170" i="1"/>
  <c r="V1170" i="1"/>
  <c r="U1170" i="1"/>
  <c r="T1170" i="1"/>
  <c r="T1173" i="1" s="1"/>
  <c r="T1175" i="1" s="1"/>
  <c r="S1170" i="1"/>
  <c r="R1170" i="1"/>
  <c r="Q1170" i="1"/>
  <c r="P1170" i="1"/>
  <c r="P1173" i="1" s="1"/>
  <c r="P1175" i="1" s="1"/>
  <c r="O1170" i="1"/>
  <c r="N1170" i="1"/>
  <c r="M1170" i="1"/>
  <c r="Z1170" i="1" s="1"/>
  <c r="L1170" i="1"/>
  <c r="L1173" i="1" s="1"/>
  <c r="L1175" i="1" s="1"/>
  <c r="K1170" i="1"/>
  <c r="J1170" i="1"/>
  <c r="I1170" i="1"/>
  <c r="H1170" i="1"/>
  <c r="H1173" i="1" s="1"/>
  <c r="G1170" i="1"/>
  <c r="F1170" i="1"/>
  <c r="E1170" i="1"/>
  <c r="D1170" i="1"/>
  <c r="D1173" i="1" s="1"/>
  <c r="C1170" i="1"/>
  <c r="B1170" i="1"/>
  <c r="Y1169" i="1"/>
  <c r="X1169" i="1"/>
  <c r="W1169" i="1"/>
  <c r="W1173" i="1" s="1"/>
  <c r="W1175" i="1" s="1"/>
  <c r="V1169" i="1"/>
  <c r="V1173" i="1" s="1"/>
  <c r="U1169" i="1"/>
  <c r="T1169" i="1"/>
  <c r="S1169" i="1"/>
  <c r="S1173" i="1" s="1"/>
  <c r="R1169" i="1"/>
  <c r="R1173" i="1" s="1"/>
  <c r="R1175" i="1" s="1"/>
  <c r="Q1169" i="1"/>
  <c r="P1169" i="1"/>
  <c r="O1169" i="1"/>
  <c r="O1173" i="1" s="1"/>
  <c r="O1175" i="1" s="1"/>
  <c r="N1169" i="1"/>
  <c r="N1173" i="1" s="1"/>
  <c r="M1169" i="1"/>
  <c r="L1169" i="1"/>
  <c r="K1169" i="1"/>
  <c r="K1173" i="1" s="1"/>
  <c r="K1175" i="1" s="1"/>
  <c r="J1169" i="1"/>
  <c r="J1173" i="1" s="1"/>
  <c r="J1175" i="1" s="1"/>
  <c r="I1169" i="1"/>
  <c r="H1169" i="1"/>
  <c r="G1169" i="1"/>
  <c r="G1173" i="1" s="1"/>
  <c r="G1175" i="1" s="1"/>
  <c r="F1169" i="1"/>
  <c r="F1173" i="1" s="1"/>
  <c r="E1169" i="1"/>
  <c r="D1169" i="1"/>
  <c r="C1169" i="1"/>
  <c r="C1173" i="1" s="1"/>
  <c r="C1175" i="1" s="1"/>
  <c r="B1169" i="1"/>
  <c r="B1173" i="1" s="1"/>
  <c r="B1175" i="1" s="1"/>
  <c r="Y1164" i="1"/>
  <c r="Y1165" i="1" s="1"/>
  <c r="X1164" i="1"/>
  <c r="W1164" i="1"/>
  <c r="V1164" i="1"/>
  <c r="U1164" i="1"/>
  <c r="U1165" i="1" s="1"/>
  <c r="T1164" i="1"/>
  <c r="S1164" i="1"/>
  <c r="R1164" i="1"/>
  <c r="Q1164" i="1"/>
  <c r="Q1165" i="1" s="1"/>
  <c r="P1164" i="1"/>
  <c r="O1164" i="1"/>
  <c r="N1164" i="1"/>
  <c r="M1164" i="1"/>
  <c r="L1164" i="1"/>
  <c r="K1164" i="1"/>
  <c r="J1164" i="1"/>
  <c r="I1164" i="1"/>
  <c r="I1165" i="1" s="1"/>
  <c r="H1164" i="1"/>
  <c r="G1164" i="1"/>
  <c r="F1164" i="1"/>
  <c r="E1164" i="1"/>
  <c r="E1165" i="1" s="1"/>
  <c r="D1164" i="1"/>
  <c r="C1164" i="1"/>
  <c r="B1164" i="1"/>
  <c r="T1163" i="1"/>
  <c r="L1163" i="1"/>
  <c r="D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X1163" i="1" s="1"/>
  <c r="W1161" i="1"/>
  <c r="V1161" i="1"/>
  <c r="U1161" i="1"/>
  <c r="T1161" i="1"/>
  <c r="S1161" i="1"/>
  <c r="R1161" i="1"/>
  <c r="Q1161" i="1"/>
  <c r="P1161" i="1"/>
  <c r="P1163" i="1" s="1"/>
  <c r="O1161" i="1"/>
  <c r="N1161" i="1"/>
  <c r="M1161" i="1"/>
  <c r="Z1161" i="1" s="1"/>
  <c r="AA1161" i="1" s="1"/>
  <c r="L1161" i="1"/>
  <c r="K1161" i="1"/>
  <c r="J1161" i="1"/>
  <c r="I1161" i="1"/>
  <c r="H1161" i="1"/>
  <c r="H1163" i="1" s="1"/>
  <c r="G1161" i="1"/>
  <c r="F1161" i="1"/>
  <c r="E1161" i="1"/>
  <c r="D1161" i="1"/>
  <c r="C1161" i="1"/>
  <c r="B1161" i="1"/>
  <c r="Y1160" i="1"/>
  <c r="X1160" i="1"/>
  <c r="W1160" i="1"/>
  <c r="W1163" i="1" s="1"/>
  <c r="V1160" i="1"/>
  <c r="U1160" i="1"/>
  <c r="T1160" i="1"/>
  <c r="S1160" i="1"/>
  <c r="S1163" i="1" s="1"/>
  <c r="R1160" i="1"/>
  <c r="Q1160" i="1"/>
  <c r="P1160" i="1"/>
  <c r="O1160" i="1"/>
  <c r="O1163" i="1" s="1"/>
  <c r="N1160" i="1"/>
  <c r="M1160" i="1"/>
  <c r="L1160" i="1"/>
  <c r="K1160" i="1"/>
  <c r="K1163" i="1" s="1"/>
  <c r="J1160" i="1"/>
  <c r="I1160" i="1"/>
  <c r="H1160" i="1"/>
  <c r="G1160" i="1"/>
  <c r="G1163" i="1" s="1"/>
  <c r="F1160" i="1"/>
  <c r="E1160" i="1"/>
  <c r="D1160" i="1"/>
  <c r="C1160" i="1"/>
  <c r="C1163" i="1" s="1"/>
  <c r="B1160" i="1"/>
  <c r="Y1159" i="1"/>
  <c r="Y1163" i="1" s="1"/>
  <c r="X1159" i="1"/>
  <c r="W1159" i="1"/>
  <c r="V1159" i="1"/>
  <c r="U1159" i="1"/>
  <c r="U1163" i="1" s="1"/>
  <c r="T1159" i="1"/>
  <c r="S1159" i="1"/>
  <c r="R1159" i="1"/>
  <c r="Q1159" i="1"/>
  <c r="Q1163" i="1" s="1"/>
  <c r="P1159" i="1"/>
  <c r="O1159" i="1"/>
  <c r="N1159" i="1"/>
  <c r="M1159" i="1"/>
  <c r="M1163" i="1" s="1"/>
  <c r="L1159" i="1"/>
  <c r="K1159" i="1"/>
  <c r="J1159" i="1"/>
  <c r="I1159" i="1"/>
  <c r="I1163" i="1" s="1"/>
  <c r="H1159" i="1"/>
  <c r="G1159" i="1"/>
  <c r="F1159" i="1"/>
  <c r="E1159" i="1"/>
  <c r="E1163" i="1" s="1"/>
  <c r="D1159" i="1"/>
  <c r="C1159" i="1"/>
  <c r="B1159" i="1"/>
  <c r="Y1154" i="1"/>
  <c r="X1154" i="1"/>
  <c r="W1154" i="1"/>
  <c r="V1154" i="1"/>
  <c r="U1154" i="1"/>
  <c r="T1154" i="1"/>
  <c r="T1155" i="1" s="1"/>
  <c r="S1154" i="1"/>
  <c r="R1154" i="1"/>
  <c r="Q1154" i="1"/>
  <c r="P1154" i="1"/>
  <c r="O1154" i="1"/>
  <c r="N1154" i="1"/>
  <c r="M1154" i="1"/>
  <c r="L1154" i="1"/>
  <c r="L1155" i="1" s="1"/>
  <c r="K1154" i="1"/>
  <c r="J1154" i="1"/>
  <c r="I1154" i="1"/>
  <c r="H1154" i="1"/>
  <c r="G1154" i="1"/>
  <c r="F1154" i="1"/>
  <c r="E1154" i="1"/>
  <c r="D1154" i="1"/>
  <c r="D1155" i="1" s="1"/>
  <c r="C1154" i="1"/>
  <c r="B1154" i="1"/>
  <c r="W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V1153" i="1" s="1"/>
  <c r="V1155" i="1" s="1"/>
  <c r="U1151" i="1"/>
  <c r="T1151" i="1"/>
  <c r="S1151" i="1"/>
  <c r="S1153" i="1" s="1"/>
  <c r="R1151" i="1"/>
  <c r="Q1151" i="1"/>
  <c r="P1151" i="1"/>
  <c r="O1151" i="1"/>
  <c r="O1153" i="1" s="1"/>
  <c r="N1151" i="1"/>
  <c r="N1153" i="1" s="1"/>
  <c r="N1155" i="1" s="1"/>
  <c r="M1151" i="1"/>
  <c r="L1151" i="1"/>
  <c r="K1151" i="1"/>
  <c r="K1153" i="1" s="1"/>
  <c r="J1151" i="1"/>
  <c r="I1151" i="1"/>
  <c r="H1151" i="1"/>
  <c r="G1151" i="1"/>
  <c r="G1153" i="1" s="1"/>
  <c r="F1151" i="1"/>
  <c r="F1153" i="1" s="1"/>
  <c r="F1155" i="1" s="1"/>
  <c r="E1151" i="1"/>
  <c r="D1151" i="1"/>
  <c r="C1151" i="1"/>
  <c r="C1153" i="1" s="1"/>
  <c r="B1151" i="1"/>
  <c r="Y1150" i="1"/>
  <c r="X1150" i="1"/>
  <c r="W1150" i="1"/>
  <c r="V1150" i="1"/>
  <c r="U1150" i="1"/>
  <c r="T1150" i="1"/>
  <c r="S1150" i="1"/>
  <c r="R1150" i="1"/>
  <c r="R1153" i="1" s="1"/>
  <c r="R1155" i="1" s="1"/>
  <c r="Q1150" i="1"/>
  <c r="P1150" i="1"/>
  <c r="O1150" i="1"/>
  <c r="N1150" i="1"/>
  <c r="M1150" i="1"/>
  <c r="Z1150" i="1" s="1"/>
  <c r="AB1150" i="1" s="1"/>
  <c r="L1150" i="1"/>
  <c r="K1150" i="1"/>
  <c r="J1150" i="1"/>
  <c r="J1153" i="1" s="1"/>
  <c r="J1155" i="1" s="1"/>
  <c r="I1150" i="1"/>
  <c r="H1150" i="1"/>
  <c r="G1150" i="1"/>
  <c r="F1150" i="1"/>
  <c r="E1150" i="1"/>
  <c r="D1150" i="1"/>
  <c r="C1150" i="1"/>
  <c r="B1150" i="1"/>
  <c r="B1153" i="1" s="1"/>
  <c r="B1155" i="1" s="1"/>
  <c r="Y1149" i="1"/>
  <c r="Y1153" i="1" s="1"/>
  <c r="Y1155" i="1" s="1"/>
  <c r="X1149" i="1"/>
  <c r="X1153" i="1" s="1"/>
  <c r="X1155" i="1" s="1"/>
  <c r="W1149" i="1"/>
  <c r="V1149" i="1"/>
  <c r="U1149" i="1"/>
  <c r="U1153" i="1" s="1"/>
  <c r="U1155" i="1" s="1"/>
  <c r="T1149" i="1"/>
  <c r="T1153" i="1" s="1"/>
  <c r="S1149" i="1"/>
  <c r="R1149" i="1"/>
  <c r="Q1149" i="1"/>
  <c r="Q1153" i="1" s="1"/>
  <c r="Q1155" i="1" s="1"/>
  <c r="P1149" i="1"/>
  <c r="P1153" i="1" s="1"/>
  <c r="P1155" i="1" s="1"/>
  <c r="O1149" i="1"/>
  <c r="N1149" i="1"/>
  <c r="M1149" i="1"/>
  <c r="L1149" i="1"/>
  <c r="L1153" i="1" s="1"/>
  <c r="K1149" i="1"/>
  <c r="J1149" i="1"/>
  <c r="I1149" i="1"/>
  <c r="I1153" i="1" s="1"/>
  <c r="I1155" i="1" s="1"/>
  <c r="H1149" i="1"/>
  <c r="H1153" i="1" s="1"/>
  <c r="H1155" i="1" s="1"/>
  <c r="G1149" i="1"/>
  <c r="F1149" i="1"/>
  <c r="E1149" i="1"/>
  <c r="E1153" i="1" s="1"/>
  <c r="E1155" i="1" s="1"/>
  <c r="D1149" i="1"/>
  <c r="D1153" i="1" s="1"/>
  <c r="C1149" i="1"/>
  <c r="B1149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R1143" i="1"/>
  <c r="J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V1143" i="1" s="1"/>
  <c r="U1141" i="1"/>
  <c r="T1141" i="1"/>
  <c r="S1141" i="1"/>
  <c r="R1141" i="1"/>
  <c r="Q1141" i="1"/>
  <c r="P1141" i="1"/>
  <c r="O1141" i="1"/>
  <c r="N1141" i="1"/>
  <c r="N1143" i="1" s="1"/>
  <c r="M1141" i="1"/>
  <c r="Z1141" i="1" s="1"/>
  <c r="L1141" i="1"/>
  <c r="K1141" i="1"/>
  <c r="J1141" i="1"/>
  <c r="I1141" i="1"/>
  <c r="H1141" i="1"/>
  <c r="G1141" i="1"/>
  <c r="F1141" i="1"/>
  <c r="F1143" i="1" s="1"/>
  <c r="E1141" i="1"/>
  <c r="D1141" i="1"/>
  <c r="C1141" i="1"/>
  <c r="B1141" i="1"/>
  <c r="Y1140" i="1"/>
  <c r="Y1143" i="1" s="1"/>
  <c r="Y1145" i="1" s="1"/>
  <c r="X1140" i="1"/>
  <c r="W1140" i="1"/>
  <c r="V1140" i="1"/>
  <c r="U1140" i="1"/>
  <c r="U1143" i="1" s="1"/>
  <c r="U1145" i="1" s="1"/>
  <c r="T1140" i="1"/>
  <c r="S1140" i="1"/>
  <c r="R1140" i="1"/>
  <c r="Q1140" i="1"/>
  <c r="Q1143" i="1" s="1"/>
  <c r="Q1145" i="1" s="1"/>
  <c r="P1140" i="1"/>
  <c r="O1140" i="1"/>
  <c r="N1140" i="1"/>
  <c r="M1140" i="1"/>
  <c r="L1140" i="1"/>
  <c r="K1140" i="1"/>
  <c r="J1140" i="1"/>
  <c r="I1140" i="1"/>
  <c r="I1143" i="1" s="1"/>
  <c r="I1145" i="1" s="1"/>
  <c r="H1140" i="1"/>
  <c r="G1140" i="1"/>
  <c r="F1140" i="1"/>
  <c r="E1140" i="1"/>
  <c r="E1143" i="1" s="1"/>
  <c r="E1145" i="1" s="1"/>
  <c r="D1140" i="1"/>
  <c r="C1140" i="1"/>
  <c r="B1140" i="1"/>
  <c r="Y1139" i="1"/>
  <c r="X1139" i="1"/>
  <c r="W1139" i="1"/>
  <c r="W1143" i="1" s="1"/>
  <c r="V1139" i="1"/>
  <c r="U1139" i="1"/>
  <c r="T1139" i="1"/>
  <c r="S1139" i="1"/>
  <c r="S1143" i="1" s="1"/>
  <c r="S1145" i="1" s="1"/>
  <c r="R1139" i="1"/>
  <c r="Q1139" i="1"/>
  <c r="P1139" i="1"/>
  <c r="O1139" i="1"/>
  <c r="O1143" i="1" s="1"/>
  <c r="N1139" i="1"/>
  <c r="M1139" i="1"/>
  <c r="L1139" i="1"/>
  <c r="K1139" i="1"/>
  <c r="K1143" i="1" s="1"/>
  <c r="K1145" i="1" s="1"/>
  <c r="J1139" i="1"/>
  <c r="I1139" i="1"/>
  <c r="H1139" i="1"/>
  <c r="G1139" i="1"/>
  <c r="G1143" i="1" s="1"/>
  <c r="F1139" i="1"/>
  <c r="E1139" i="1"/>
  <c r="D1139" i="1"/>
  <c r="C1139" i="1"/>
  <c r="C1143" i="1" s="1"/>
  <c r="C1145" i="1" s="1"/>
  <c r="B1139" i="1"/>
  <c r="Y1134" i="1"/>
  <c r="X1134" i="1"/>
  <c r="W1134" i="1"/>
  <c r="V1134" i="1"/>
  <c r="V1135" i="1" s="1"/>
  <c r="U1134" i="1"/>
  <c r="T1134" i="1"/>
  <c r="S1134" i="1"/>
  <c r="R1134" i="1"/>
  <c r="R1135" i="1" s="1"/>
  <c r="Q1134" i="1"/>
  <c r="P1134" i="1"/>
  <c r="O1134" i="1"/>
  <c r="N1134" i="1"/>
  <c r="N1135" i="1" s="1"/>
  <c r="M1134" i="1"/>
  <c r="L1134" i="1"/>
  <c r="K1134" i="1"/>
  <c r="J1134" i="1"/>
  <c r="J1135" i="1" s="1"/>
  <c r="I1134" i="1"/>
  <c r="H1134" i="1"/>
  <c r="G1134" i="1"/>
  <c r="F1134" i="1"/>
  <c r="F1135" i="1" s="1"/>
  <c r="E1134" i="1"/>
  <c r="D1134" i="1"/>
  <c r="C1134" i="1"/>
  <c r="B1134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AA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Y1133" i="1" s="1"/>
  <c r="X1131" i="1"/>
  <c r="W1131" i="1"/>
  <c r="V1131" i="1"/>
  <c r="U1131" i="1"/>
  <c r="U1133" i="1" s="1"/>
  <c r="T1131" i="1"/>
  <c r="T1133" i="1" s="1"/>
  <c r="T1135" i="1" s="1"/>
  <c r="S1131" i="1"/>
  <c r="R1131" i="1"/>
  <c r="Q1131" i="1"/>
  <c r="Q1133" i="1" s="1"/>
  <c r="P1131" i="1"/>
  <c r="O1131" i="1"/>
  <c r="N1131" i="1"/>
  <c r="M1131" i="1"/>
  <c r="Z1131" i="1" s="1"/>
  <c r="L1131" i="1"/>
  <c r="L1133" i="1" s="1"/>
  <c r="L1135" i="1" s="1"/>
  <c r="K1131" i="1"/>
  <c r="J1131" i="1"/>
  <c r="I1131" i="1"/>
  <c r="I1133" i="1" s="1"/>
  <c r="H1131" i="1"/>
  <c r="G1131" i="1"/>
  <c r="F1131" i="1"/>
  <c r="E1131" i="1"/>
  <c r="E1133" i="1" s="1"/>
  <c r="D1131" i="1"/>
  <c r="D1133" i="1" s="1"/>
  <c r="D1135" i="1" s="1"/>
  <c r="C1131" i="1"/>
  <c r="B1131" i="1"/>
  <c r="Y1130" i="1"/>
  <c r="X1130" i="1"/>
  <c r="X1133" i="1" s="1"/>
  <c r="X1135" i="1" s="1"/>
  <c r="W1130" i="1"/>
  <c r="V1130" i="1"/>
  <c r="U1130" i="1"/>
  <c r="T1130" i="1"/>
  <c r="S1130" i="1"/>
  <c r="R1130" i="1"/>
  <c r="Q1130" i="1"/>
  <c r="P1130" i="1"/>
  <c r="P1133" i="1" s="1"/>
  <c r="P1135" i="1" s="1"/>
  <c r="O1130" i="1"/>
  <c r="N1130" i="1"/>
  <c r="M1130" i="1"/>
  <c r="L1130" i="1"/>
  <c r="K1130" i="1"/>
  <c r="J1130" i="1"/>
  <c r="I1130" i="1"/>
  <c r="H1130" i="1"/>
  <c r="H1133" i="1" s="1"/>
  <c r="H1135" i="1" s="1"/>
  <c r="G1130" i="1"/>
  <c r="F1130" i="1"/>
  <c r="E1130" i="1"/>
  <c r="D1130" i="1"/>
  <c r="C1130" i="1"/>
  <c r="B1130" i="1"/>
  <c r="Y1129" i="1"/>
  <c r="X1129" i="1"/>
  <c r="W1129" i="1"/>
  <c r="V1129" i="1"/>
  <c r="V1133" i="1" s="1"/>
  <c r="U1129" i="1"/>
  <c r="T1129" i="1"/>
  <c r="S1129" i="1"/>
  <c r="R1129" i="1"/>
  <c r="R1133" i="1" s="1"/>
  <c r="Q1129" i="1"/>
  <c r="P1129" i="1"/>
  <c r="O1129" i="1"/>
  <c r="N1129" i="1"/>
  <c r="N1133" i="1" s="1"/>
  <c r="M1129" i="1"/>
  <c r="L1129" i="1"/>
  <c r="K1129" i="1"/>
  <c r="J1129" i="1"/>
  <c r="J1133" i="1" s="1"/>
  <c r="I1129" i="1"/>
  <c r="H1129" i="1"/>
  <c r="G1129" i="1"/>
  <c r="F1129" i="1"/>
  <c r="F1133" i="1" s="1"/>
  <c r="E1129" i="1"/>
  <c r="D1129" i="1"/>
  <c r="C1129" i="1"/>
  <c r="B1129" i="1"/>
  <c r="B1133" i="1" s="1"/>
  <c r="AB1124" i="1"/>
  <c r="Y1124" i="1"/>
  <c r="X1124" i="1"/>
  <c r="W1124" i="1"/>
  <c r="V1124" i="1"/>
  <c r="U1124" i="1"/>
  <c r="U1125" i="1" s="1"/>
  <c r="T1124" i="1"/>
  <c r="S1124" i="1"/>
  <c r="R1124" i="1"/>
  <c r="Q1124" i="1"/>
  <c r="P1124" i="1"/>
  <c r="O1124" i="1"/>
  <c r="N1124" i="1"/>
  <c r="M1124" i="1"/>
  <c r="Z1124" i="1" s="1"/>
  <c r="L1124" i="1"/>
  <c r="K1124" i="1"/>
  <c r="J1124" i="1"/>
  <c r="I1124" i="1"/>
  <c r="H1124" i="1"/>
  <c r="G1124" i="1"/>
  <c r="F1124" i="1"/>
  <c r="E1124" i="1"/>
  <c r="E1125" i="1" s="1"/>
  <c r="D1124" i="1"/>
  <c r="C1124" i="1"/>
  <c r="B1124" i="1"/>
  <c r="AA1124" i="1" s="1"/>
  <c r="X1123" i="1"/>
  <c r="P1123" i="1"/>
  <c r="H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Z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W1123" i="1" s="1"/>
  <c r="W1125" i="1" s="1"/>
  <c r="V1121" i="1"/>
  <c r="U1121" i="1"/>
  <c r="T1121" i="1"/>
  <c r="T1123" i="1" s="1"/>
  <c r="S1121" i="1"/>
  <c r="R1121" i="1"/>
  <c r="Q1121" i="1"/>
  <c r="P1121" i="1"/>
  <c r="O1121" i="1"/>
  <c r="O1123" i="1" s="1"/>
  <c r="O1125" i="1" s="1"/>
  <c r="N1121" i="1"/>
  <c r="M1121" i="1"/>
  <c r="L1121" i="1"/>
  <c r="L1123" i="1" s="1"/>
  <c r="K1121" i="1"/>
  <c r="J1121" i="1"/>
  <c r="I1121" i="1"/>
  <c r="H1121" i="1"/>
  <c r="G1121" i="1"/>
  <c r="G1123" i="1" s="1"/>
  <c r="G1125" i="1" s="1"/>
  <c r="F1121" i="1"/>
  <c r="E1121" i="1"/>
  <c r="D1121" i="1"/>
  <c r="D1123" i="1" s="1"/>
  <c r="C1121" i="1"/>
  <c r="B1121" i="1"/>
  <c r="Y1120" i="1"/>
  <c r="X1120" i="1"/>
  <c r="W1120" i="1"/>
  <c r="V1120" i="1"/>
  <c r="U1120" i="1"/>
  <c r="T1120" i="1"/>
  <c r="S1120" i="1"/>
  <c r="S1123" i="1" s="1"/>
  <c r="S1125" i="1" s="1"/>
  <c r="R1120" i="1"/>
  <c r="Q1120" i="1"/>
  <c r="P1120" i="1"/>
  <c r="O1120" i="1"/>
  <c r="N1120" i="1"/>
  <c r="Z1120" i="1" s="1"/>
  <c r="AB1120" i="1" s="1"/>
  <c r="M1120" i="1"/>
  <c r="L1120" i="1"/>
  <c r="K1120" i="1"/>
  <c r="K1123" i="1" s="1"/>
  <c r="K1125" i="1" s="1"/>
  <c r="J1120" i="1"/>
  <c r="I1120" i="1"/>
  <c r="H1120" i="1"/>
  <c r="G1120" i="1"/>
  <c r="F1120" i="1"/>
  <c r="E1120" i="1"/>
  <c r="D1120" i="1"/>
  <c r="C1120" i="1"/>
  <c r="C1123" i="1" s="1"/>
  <c r="C1125" i="1" s="1"/>
  <c r="B1120" i="1"/>
  <c r="AA1120" i="1" s="1"/>
  <c r="Y1119" i="1"/>
  <c r="Y1123" i="1" s="1"/>
  <c r="Y1125" i="1" s="1"/>
  <c r="X1119" i="1"/>
  <c r="W1119" i="1"/>
  <c r="V1119" i="1"/>
  <c r="V1123" i="1" s="1"/>
  <c r="V1125" i="1" s="1"/>
  <c r="U1119" i="1"/>
  <c r="U1123" i="1" s="1"/>
  <c r="T1119" i="1"/>
  <c r="S1119" i="1"/>
  <c r="R1119" i="1"/>
  <c r="R1123" i="1" s="1"/>
  <c r="R1125" i="1" s="1"/>
  <c r="Q1119" i="1"/>
  <c r="Q1123" i="1" s="1"/>
  <c r="Q1125" i="1" s="1"/>
  <c r="P1119" i="1"/>
  <c r="O1119" i="1"/>
  <c r="N1119" i="1"/>
  <c r="N1123" i="1" s="1"/>
  <c r="N1125" i="1" s="1"/>
  <c r="M1119" i="1"/>
  <c r="M1123" i="1" s="1"/>
  <c r="L1119" i="1"/>
  <c r="K1119" i="1"/>
  <c r="J1119" i="1"/>
  <c r="J1123" i="1" s="1"/>
  <c r="J1125" i="1" s="1"/>
  <c r="I1119" i="1"/>
  <c r="I1123" i="1" s="1"/>
  <c r="I1125" i="1" s="1"/>
  <c r="H1119" i="1"/>
  <c r="G1119" i="1"/>
  <c r="F1119" i="1"/>
  <c r="F1123" i="1" s="1"/>
  <c r="F1125" i="1" s="1"/>
  <c r="E1119" i="1"/>
  <c r="E1123" i="1" s="1"/>
  <c r="D1119" i="1"/>
  <c r="C1119" i="1"/>
  <c r="B1119" i="1"/>
  <c r="Y1114" i="1"/>
  <c r="X1114" i="1"/>
  <c r="X1115" i="1" s="1"/>
  <c r="W1114" i="1"/>
  <c r="V1114" i="1"/>
  <c r="U1114" i="1"/>
  <c r="T1114" i="1"/>
  <c r="T1115" i="1" s="1"/>
  <c r="S1114" i="1"/>
  <c r="R1114" i="1"/>
  <c r="Q1114" i="1"/>
  <c r="P1114" i="1"/>
  <c r="P1115" i="1" s="1"/>
  <c r="O1114" i="1"/>
  <c r="N1114" i="1"/>
  <c r="M1114" i="1"/>
  <c r="Z1114" i="1" s="1"/>
  <c r="L1114" i="1"/>
  <c r="L1115" i="1" s="1"/>
  <c r="K1114" i="1"/>
  <c r="J1114" i="1"/>
  <c r="I1114" i="1"/>
  <c r="H1114" i="1"/>
  <c r="H1115" i="1" s="1"/>
  <c r="G1114" i="1"/>
  <c r="F1114" i="1"/>
  <c r="E1114" i="1"/>
  <c r="D1114" i="1"/>
  <c r="D1115" i="1" s="1"/>
  <c r="C1114" i="1"/>
  <c r="B1114" i="1"/>
  <c r="S1113" i="1"/>
  <c r="K1113" i="1"/>
  <c r="C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AA1112" i="1" s="1"/>
  <c r="Y1111" i="1"/>
  <c r="X1111" i="1"/>
  <c r="W1111" i="1"/>
  <c r="W1113" i="1" s="1"/>
  <c r="V1111" i="1"/>
  <c r="U1111" i="1"/>
  <c r="T1111" i="1"/>
  <c r="S1111" i="1"/>
  <c r="R1111" i="1"/>
  <c r="Q1111" i="1"/>
  <c r="P1111" i="1"/>
  <c r="O1111" i="1"/>
  <c r="O1113" i="1" s="1"/>
  <c r="N1111" i="1"/>
  <c r="Z1111" i="1" s="1"/>
  <c r="AA1111" i="1" s="1"/>
  <c r="M1111" i="1"/>
  <c r="L1111" i="1"/>
  <c r="K1111" i="1"/>
  <c r="J1111" i="1"/>
  <c r="I1111" i="1"/>
  <c r="H1111" i="1"/>
  <c r="G1111" i="1"/>
  <c r="G1113" i="1" s="1"/>
  <c r="F1111" i="1"/>
  <c r="E1111" i="1"/>
  <c r="D1111" i="1"/>
  <c r="C1111" i="1"/>
  <c r="B1111" i="1"/>
  <c r="Y1110" i="1"/>
  <c r="X1110" i="1"/>
  <c r="W1110" i="1"/>
  <c r="V1110" i="1"/>
  <c r="V1113" i="1" s="1"/>
  <c r="V1115" i="1" s="1"/>
  <c r="U1110" i="1"/>
  <c r="T1110" i="1"/>
  <c r="S1110" i="1"/>
  <c r="R1110" i="1"/>
  <c r="R1113" i="1" s="1"/>
  <c r="R1115" i="1" s="1"/>
  <c r="Q1110" i="1"/>
  <c r="P1110" i="1"/>
  <c r="O1110" i="1"/>
  <c r="N1110" i="1"/>
  <c r="N1113" i="1" s="1"/>
  <c r="N1115" i="1" s="1"/>
  <c r="M1110" i="1"/>
  <c r="L1110" i="1"/>
  <c r="K1110" i="1"/>
  <c r="J1110" i="1"/>
  <c r="J1113" i="1" s="1"/>
  <c r="J1115" i="1" s="1"/>
  <c r="I1110" i="1"/>
  <c r="H1110" i="1"/>
  <c r="G1110" i="1"/>
  <c r="F1110" i="1"/>
  <c r="F1113" i="1" s="1"/>
  <c r="F1115" i="1" s="1"/>
  <c r="E1110" i="1"/>
  <c r="D1110" i="1"/>
  <c r="C1110" i="1"/>
  <c r="B1110" i="1"/>
  <c r="Y1109" i="1"/>
  <c r="X1109" i="1"/>
  <c r="X1113" i="1" s="1"/>
  <c r="W1109" i="1"/>
  <c r="V1109" i="1"/>
  <c r="U1109" i="1"/>
  <c r="T1109" i="1"/>
  <c r="T1113" i="1" s="1"/>
  <c r="S1109" i="1"/>
  <c r="R1109" i="1"/>
  <c r="Q1109" i="1"/>
  <c r="P1109" i="1"/>
  <c r="P1113" i="1" s="1"/>
  <c r="O1109" i="1"/>
  <c r="N1109" i="1"/>
  <c r="M1109" i="1"/>
  <c r="L1109" i="1"/>
  <c r="L1113" i="1" s="1"/>
  <c r="K1109" i="1"/>
  <c r="J1109" i="1"/>
  <c r="I1109" i="1"/>
  <c r="H1109" i="1"/>
  <c r="H1113" i="1" s="1"/>
  <c r="G1109" i="1"/>
  <c r="F1109" i="1"/>
  <c r="E1109" i="1"/>
  <c r="D1109" i="1"/>
  <c r="D1113" i="1" s="1"/>
  <c r="C1109" i="1"/>
  <c r="B1109" i="1"/>
  <c r="X1105" i="1"/>
  <c r="P1105" i="1"/>
  <c r="H1105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N1103" i="1"/>
  <c r="Y1102" i="1"/>
  <c r="X1102" i="1"/>
  <c r="X1062" i="1" s="1"/>
  <c r="W1102" i="1"/>
  <c r="V1102" i="1"/>
  <c r="U1102" i="1"/>
  <c r="T1102" i="1"/>
  <c r="T1062" i="1" s="1"/>
  <c r="S1102" i="1"/>
  <c r="R1102" i="1"/>
  <c r="Q1102" i="1"/>
  <c r="P1102" i="1"/>
  <c r="P1062" i="1" s="1"/>
  <c r="O1102" i="1"/>
  <c r="N1102" i="1"/>
  <c r="M1102" i="1"/>
  <c r="Z1102" i="1" s="1"/>
  <c r="AA1102" i="1" s="1"/>
  <c r="L1102" i="1"/>
  <c r="L1062" i="1" s="1"/>
  <c r="K1102" i="1"/>
  <c r="J1102" i="1"/>
  <c r="I1102" i="1"/>
  <c r="H1102" i="1"/>
  <c r="H1062" i="1" s="1"/>
  <c r="G1102" i="1"/>
  <c r="F1102" i="1"/>
  <c r="E1102" i="1"/>
  <c r="D1102" i="1"/>
  <c r="D1062" i="1" s="1"/>
  <c r="C1102" i="1"/>
  <c r="B1102" i="1"/>
  <c r="Y1101" i="1"/>
  <c r="X1101" i="1"/>
  <c r="W1101" i="1"/>
  <c r="V1101" i="1"/>
  <c r="V1061" i="1" s="1"/>
  <c r="U1101" i="1"/>
  <c r="U1103" i="1" s="1"/>
  <c r="U1105" i="1" s="1"/>
  <c r="T1101" i="1"/>
  <c r="S1101" i="1"/>
  <c r="R1101" i="1"/>
  <c r="Q1101" i="1"/>
  <c r="P1101" i="1"/>
  <c r="O1101" i="1"/>
  <c r="N1101" i="1"/>
  <c r="N1061" i="1" s="1"/>
  <c r="M1101" i="1"/>
  <c r="M1103" i="1" s="1"/>
  <c r="M1105" i="1" s="1"/>
  <c r="L1101" i="1"/>
  <c r="K1101" i="1"/>
  <c r="J1101" i="1"/>
  <c r="I1101" i="1"/>
  <c r="H1101" i="1"/>
  <c r="G1101" i="1"/>
  <c r="F1101" i="1"/>
  <c r="F1061" i="1" s="1"/>
  <c r="E1101" i="1"/>
  <c r="E1103" i="1" s="1"/>
  <c r="E1105" i="1" s="1"/>
  <c r="D1101" i="1"/>
  <c r="C1101" i="1"/>
  <c r="B1101" i="1"/>
  <c r="AB1100" i="1"/>
  <c r="Y1100" i="1"/>
  <c r="Y1103" i="1" s="1"/>
  <c r="Y1105" i="1" s="1"/>
  <c r="X1100" i="1"/>
  <c r="W1100" i="1"/>
  <c r="V1100" i="1"/>
  <c r="U1100" i="1"/>
  <c r="T1100" i="1"/>
  <c r="S1100" i="1"/>
  <c r="R1100" i="1"/>
  <c r="Q1100" i="1"/>
  <c r="Q1103" i="1" s="1"/>
  <c r="Q1105" i="1" s="1"/>
  <c r="P1100" i="1"/>
  <c r="O1100" i="1"/>
  <c r="N1100" i="1"/>
  <c r="M1100" i="1"/>
  <c r="Z1100" i="1" s="1"/>
  <c r="L1100" i="1"/>
  <c r="K1100" i="1"/>
  <c r="J1100" i="1"/>
  <c r="I1100" i="1"/>
  <c r="I1103" i="1" s="1"/>
  <c r="I1105" i="1" s="1"/>
  <c r="H1100" i="1"/>
  <c r="G1100" i="1"/>
  <c r="F1100" i="1"/>
  <c r="E1100" i="1"/>
  <c r="D1100" i="1"/>
  <c r="C1100" i="1"/>
  <c r="B1100" i="1"/>
  <c r="AA1100" i="1" s="1"/>
  <c r="Y1099" i="1"/>
  <c r="X1099" i="1"/>
  <c r="X1103" i="1" s="1"/>
  <c r="W1099" i="1"/>
  <c r="W1103" i="1" s="1"/>
  <c r="V1099" i="1"/>
  <c r="U1099" i="1"/>
  <c r="T1099" i="1"/>
  <c r="T1103" i="1" s="1"/>
  <c r="T1105" i="1" s="1"/>
  <c r="S1099" i="1"/>
  <c r="S1103" i="1" s="1"/>
  <c r="R1099" i="1"/>
  <c r="Q1099" i="1"/>
  <c r="P1099" i="1"/>
  <c r="P1103" i="1" s="1"/>
  <c r="O1099" i="1"/>
  <c r="O1103" i="1" s="1"/>
  <c r="N1099" i="1"/>
  <c r="M1099" i="1"/>
  <c r="Z1099" i="1" s="1"/>
  <c r="L1099" i="1"/>
  <c r="L1103" i="1" s="1"/>
  <c r="L1105" i="1" s="1"/>
  <c r="K1099" i="1"/>
  <c r="K1103" i="1" s="1"/>
  <c r="J1099" i="1"/>
  <c r="I1099" i="1"/>
  <c r="H1099" i="1"/>
  <c r="H1103" i="1" s="1"/>
  <c r="G1099" i="1"/>
  <c r="G1103" i="1" s="1"/>
  <c r="F1099" i="1"/>
  <c r="E1099" i="1"/>
  <c r="D1099" i="1"/>
  <c r="D1103" i="1" s="1"/>
  <c r="D1105" i="1" s="1"/>
  <c r="C1099" i="1"/>
  <c r="C1103" i="1" s="1"/>
  <c r="B1099" i="1"/>
  <c r="Y1094" i="1"/>
  <c r="X1094" i="1"/>
  <c r="W1094" i="1"/>
  <c r="V1094" i="1"/>
  <c r="V1095" i="1" s="1"/>
  <c r="U1094" i="1"/>
  <c r="T1094" i="1"/>
  <c r="S1094" i="1"/>
  <c r="R1094" i="1"/>
  <c r="Q1094" i="1"/>
  <c r="P1094" i="1"/>
  <c r="O1094" i="1"/>
  <c r="N1094" i="1"/>
  <c r="Z1094" i="1" s="1"/>
  <c r="M1094" i="1"/>
  <c r="L1094" i="1"/>
  <c r="K1094" i="1"/>
  <c r="J1094" i="1"/>
  <c r="I1094" i="1"/>
  <c r="H1094" i="1"/>
  <c r="G1094" i="1"/>
  <c r="F1094" i="1"/>
  <c r="F1095" i="1" s="1"/>
  <c r="E1094" i="1"/>
  <c r="D1094" i="1"/>
  <c r="C1094" i="1"/>
  <c r="B1094" i="1"/>
  <c r="Y1093" i="1"/>
  <c r="Q1093" i="1"/>
  <c r="I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Z1092" i="1" s="1"/>
  <c r="AA1092" i="1" s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U1093" i="1" s="1"/>
  <c r="T1091" i="1"/>
  <c r="S1091" i="1"/>
  <c r="R1091" i="1"/>
  <c r="Q1091" i="1"/>
  <c r="P1091" i="1"/>
  <c r="O1091" i="1"/>
  <c r="N1091" i="1"/>
  <c r="M1091" i="1"/>
  <c r="Z1091" i="1" s="1"/>
  <c r="L1091" i="1"/>
  <c r="K1091" i="1"/>
  <c r="J1091" i="1"/>
  <c r="I1091" i="1"/>
  <c r="H1091" i="1"/>
  <c r="G1091" i="1"/>
  <c r="F1091" i="1"/>
  <c r="E1091" i="1"/>
  <c r="E1093" i="1" s="1"/>
  <c r="D1091" i="1"/>
  <c r="C1091" i="1"/>
  <c r="B1091" i="1"/>
  <c r="AA1091" i="1" s="1"/>
  <c r="Y1090" i="1"/>
  <c r="X1090" i="1"/>
  <c r="X1093" i="1" s="1"/>
  <c r="X1095" i="1" s="1"/>
  <c r="W1090" i="1"/>
  <c r="V1090" i="1"/>
  <c r="U1090" i="1"/>
  <c r="T1090" i="1"/>
  <c r="T1093" i="1" s="1"/>
  <c r="T1095" i="1" s="1"/>
  <c r="S1090" i="1"/>
  <c r="R1090" i="1"/>
  <c r="Q1090" i="1"/>
  <c r="P1090" i="1"/>
  <c r="P1093" i="1" s="1"/>
  <c r="P1095" i="1" s="1"/>
  <c r="O1090" i="1"/>
  <c r="N1090" i="1"/>
  <c r="M1090" i="1"/>
  <c r="Z1090" i="1" s="1"/>
  <c r="L1090" i="1"/>
  <c r="L1093" i="1" s="1"/>
  <c r="L1095" i="1" s="1"/>
  <c r="K1090" i="1"/>
  <c r="J1090" i="1"/>
  <c r="I1090" i="1"/>
  <c r="H1090" i="1"/>
  <c r="H1093" i="1" s="1"/>
  <c r="H1095" i="1" s="1"/>
  <c r="G1090" i="1"/>
  <c r="F1090" i="1"/>
  <c r="E1090" i="1"/>
  <c r="D1090" i="1"/>
  <c r="D1093" i="1" s="1"/>
  <c r="D1095" i="1" s="1"/>
  <c r="C1090" i="1"/>
  <c r="B1090" i="1"/>
  <c r="Y1089" i="1"/>
  <c r="X1089" i="1"/>
  <c r="W1089" i="1"/>
  <c r="W1093" i="1" s="1"/>
  <c r="W1095" i="1" s="1"/>
  <c r="V1089" i="1"/>
  <c r="V1093" i="1" s="1"/>
  <c r="U1089" i="1"/>
  <c r="T1089" i="1"/>
  <c r="S1089" i="1"/>
  <c r="S1093" i="1" s="1"/>
  <c r="S1095" i="1" s="1"/>
  <c r="R1089" i="1"/>
  <c r="R1093" i="1" s="1"/>
  <c r="R1095" i="1" s="1"/>
  <c r="Q1089" i="1"/>
  <c r="P1089" i="1"/>
  <c r="O1089" i="1"/>
  <c r="O1093" i="1" s="1"/>
  <c r="O1095" i="1" s="1"/>
  <c r="N1089" i="1"/>
  <c r="N1093" i="1" s="1"/>
  <c r="M1089" i="1"/>
  <c r="L1089" i="1"/>
  <c r="K1089" i="1"/>
  <c r="K1093" i="1" s="1"/>
  <c r="K1095" i="1" s="1"/>
  <c r="J1089" i="1"/>
  <c r="J1093" i="1" s="1"/>
  <c r="J1095" i="1" s="1"/>
  <c r="I1089" i="1"/>
  <c r="H1089" i="1"/>
  <c r="G1089" i="1"/>
  <c r="G1093" i="1" s="1"/>
  <c r="G1095" i="1" s="1"/>
  <c r="F1089" i="1"/>
  <c r="F1093" i="1" s="1"/>
  <c r="E1089" i="1"/>
  <c r="D1089" i="1"/>
  <c r="C1089" i="1"/>
  <c r="C1093" i="1" s="1"/>
  <c r="C1095" i="1" s="1"/>
  <c r="B1089" i="1"/>
  <c r="B1093" i="1" s="1"/>
  <c r="B1095" i="1" s="1"/>
  <c r="Y1084" i="1"/>
  <c r="Y1085" i="1" s="1"/>
  <c r="X1084" i="1"/>
  <c r="W1084" i="1"/>
  <c r="V1084" i="1"/>
  <c r="U1084" i="1"/>
  <c r="U1085" i="1" s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I1085" i="1" s="1"/>
  <c r="H1084" i="1"/>
  <c r="G1084" i="1"/>
  <c r="F1084" i="1"/>
  <c r="E1084" i="1"/>
  <c r="E1085" i="1" s="1"/>
  <c r="D1084" i="1"/>
  <c r="C1084" i="1"/>
  <c r="B1084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G1083" i="1" s="1"/>
  <c r="G1085" i="1" s="1"/>
  <c r="F1082" i="1"/>
  <c r="E1082" i="1"/>
  <c r="D1082" i="1"/>
  <c r="C1082" i="1"/>
  <c r="B1082" i="1"/>
  <c r="Y1081" i="1"/>
  <c r="X1081" i="1"/>
  <c r="W1081" i="1"/>
  <c r="V1081" i="1"/>
  <c r="U1081" i="1"/>
  <c r="T1081" i="1"/>
  <c r="T1083" i="1" s="1"/>
  <c r="S1081" i="1"/>
  <c r="R1081" i="1"/>
  <c r="Q1081" i="1"/>
  <c r="P1081" i="1"/>
  <c r="P1083" i="1" s="1"/>
  <c r="O1081" i="1"/>
  <c r="N1081" i="1"/>
  <c r="M1081" i="1"/>
  <c r="L1081" i="1"/>
  <c r="L1083" i="1" s="1"/>
  <c r="K1081" i="1"/>
  <c r="J1081" i="1"/>
  <c r="I1081" i="1"/>
  <c r="H1081" i="1"/>
  <c r="G1081" i="1"/>
  <c r="F1081" i="1"/>
  <c r="E1081" i="1"/>
  <c r="D1081" i="1"/>
  <c r="D1083" i="1" s="1"/>
  <c r="C1081" i="1"/>
  <c r="B1081" i="1"/>
  <c r="Y1080" i="1"/>
  <c r="X1080" i="1"/>
  <c r="X1083" i="1" s="1"/>
  <c r="W1080" i="1"/>
  <c r="W1083" i="1" s="1"/>
  <c r="W1085" i="1" s="1"/>
  <c r="V1080" i="1"/>
  <c r="U1080" i="1"/>
  <c r="T1080" i="1"/>
  <c r="S1080" i="1"/>
  <c r="R1080" i="1"/>
  <c r="Q1080" i="1"/>
  <c r="P1080" i="1"/>
  <c r="O1080" i="1"/>
  <c r="N1080" i="1"/>
  <c r="Z1080" i="1" s="1"/>
  <c r="AB1080" i="1" s="1"/>
  <c r="M1080" i="1"/>
  <c r="L1080" i="1"/>
  <c r="K1080" i="1"/>
  <c r="J1080" i="1"/>
  <c r="I1080" i="1"/>
  <c r="H1080" i="1"/>
  <c r="H1083" i="1" s="1"/>
  <c r="G1080" i="1"/>
  <c r="F1080" i="1"/>
  <c r="E1080" i="1"/>
  <c r="D1080" i="1"/>
  <c r="C1080" i="1"/>
  <c r="B1080" i="1"/>
  <c r="Y1079" i="1"/>
  <c r="Y1083" i="1" s="1"/>
  <c r="X1079" i="1"/>
  <c r="W1079" i="1"/>
  <c r="V1079" i="1"/>
  <c r="U1079" i="1"/>
  <c r="U1083" i="1" s="1"/>
  <c r="T1079" i="1"/>
  <c r="S1079" i="1"/>
  <c r="R1079" i="1"/>
  <c r="Q1079" i="1"/>
  <c r="Q1083" i="1" s="1"/>
  <c r="P1079" i="1"/>
  <c r="O1079" i="1"/>
  <c r="N1079" i="1"/>
  <c r="M1079" i="1"/>
  <c r="L1079" i="1"/>
  <c r="K1079" i="1"/>
  <c r="J1079" i="1"/>
  <c r="I1079" i="1"/>
  <c r="I1083" i="1" s="1"/>
  <c r="H1079" i="1"/>
  <c r="G1079" i="1"/>
  <c r="F1079" i="1"/>
  <c r="E1079" i="1"/>
  <c r="E1083" i="1" s="1"/>
  <c r="D1079" i="1"/>
  <c r="C1079" i="1"/>
  <c r="B1079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Y1073" i="1"/>
  <c r="Q1073" i="1"/>
  <c r="I1073" i="1"/>
  <c r="Y1072" i="1"/>
  <c r="X1072" i="1"/>
  <c r="W1072" i="1"/>
  <c r="V1072" i="1"/>
  <c r="V1062" i="1" s="1"/>
  <c r="V1052" i="1" s="1"/>
  <c r="U1072" i="1"/>
  <c r="T1072" i="1"/>
  <c r="S1072" i="1"/>
  <c r="R1072" i="1"/>
  <c r="R1062" i="1" s="1"/>
  <c r="R1052" i="1" s="1"/>
  <c r="Q1072" i="1"/>
  <c r="P1072" i="1"/>
  <c r="O1072" i="1"/>
  <c r="N1072" i="1"/>
  <c r="N1062" i="1" s="1"/>
  <c r="N1052" i="1" s="1"/>
  <c r="M1072" i="1"/>
  <c r="L1072" i="1"/>
  <c r="K1072" i="1"/>
  <c r="J1072" i="1"/>
  <c r="J1062" i="1" s="1"/>
  <c r="J1052" i="1" s="1"/>
  <c r="I1072" i="1"/>
  <c r="H1072" i="1"/>
  <c r="G1072" i="1"/>
  <c r="F1072" i="1"/>
  <c r="F1062" i="1" s="1"/>
  <c r="F1052" i="1" s="1"/>
  <c r="E1072" i="1"/>
  <c r="D1072" i="1"/>
  <c r="C1072" i="1"/>
  <c r="B1072" i="1"/>
  <c r="B1062" i="1" s="1"/>
  <c r="Y1071" i="1"/>
  <c r="X1071" i="1"/>
  <c r="W1071" i="1"/>
  <c r="V1071" i="1"/>
  <c r="U1071" i="1"/>
  <c r="T1071" i="1"/>
  <c r="T1061" i="1" s="1"/>
  <c r="T1051" i="1" s="1"/>
  <c r="S1071" i="1"/>
  <c r="R1071" i="1"/>
  <c r="Q1071" i="1"/>
  <c r="P1071" i="1"/>
  <c r="O1071" i="1"/>
  <c r="N1071" i="1"/>
  <c r="M1071" i="1"/>
  <c r="L1071" i="1"/>
  <c r="L1061" i="1" s="1"/>
  <c r="L1051" i="1" s="1"/>
  <c r="K1071" i="1"/>
  <c r="J1071" i="1"/>
  <c r="I1071" i="1"/>
  <c r="H1071" i="1"/>
  <c r="G1071" i="1"/>
  <c r="F1071" i="1"/>
  <c r="E1071" i="1"/>
  <c r="D1071" i="1"/>
  <c r="D1061" i="1" s="1"/>
  <c r="D1051" i="1" s="1"/>
  <c r="C1071" i="1"/>
  <c r="B1071" i="1"/>
  <c r="Y1070" i="1"/>
  <c r="X1070" i="1"/>
  <c r="X1060" i="1" s="1"/>
  <c r="X1050" i="1" s="1"/>
  <c r="W1070" i="1"/>
  <c r="V1070" i="1"/>
  <c r="U1070" i="1"/>
  <c r="T1070" i="1"/>
  <c r="T1060" i="1" s="1"/>
  <c r="T1050" i="1" s="1"/>
  <c r="S1070" i="1"/>
  <c r="R1070" i="1"/>
  <c r="Q1070" i="1"/>
  <c r="P1070" i="1"/>
  <c r="P1060" i="1" s="1"/>
  <c r="P1050" i="1" s="1"/>
  <c r="O1070" i="1"/>
  <c r="N1070" i="1"/>
  <c r="M1070" i="1"/>
  <c r="L1070" i="1"/>
  <c r="L1060" i="1" s="1"/>
  <c r="L1050" i="1" s="1"/>
  <c r="K1070" i="1"/>
  <c r="J1070" i="1"/>
  <c r="I1070" i="1"/>
  <c r="H1070" i="1"/>
  <c r="H1060" i="1" s="1"/>
  <c r="H1050" i="1" s="1"/>
  <c r="G1070" i="1"/>
  <c r="F1070" i="1"/>
  <c r="E1070" i="1"/>
  <c r="D1070" i="1"/>
  <c r="D1060" i="1" s="1"/>
  <c r="D1050" i="1" s="1"/>
  <c r="C1070" i="1"/>
  <c r="B1070" i="1"/>
  <c r="Y1069" i="1"/>
  <c r="X1069" i="1"/>
  <c r="W1069" i="1"/>
  <c r="V1069" i="1"/>
  <c r="V1073" i="1" s="1"/>
  <c r="U1069" i="1"/>
  <c r="T1069" i="1"/>
  <c r="S1069" i="1"/>
  <c r="R1069" i="1"/>
  <c r="R1073" i="1" s="1"/>
  <c r="Q1069" i="1"/>
  <c r="P1069" i="1"/>
  <c r="O1069" i="1"/>
  <c r="N1069" i="1"/>
  <c r="N1073" i="1" s="1"/>
  <c r="M1069" i="1"/>
  <c r="L1069" i="1"/>
  <c r="K1069" i="1"/>
  <c r="J1069" i="1"/>
  <c r="J1073" i="1" s="1"/>
  <c r="J1075" i="1" s="1"/>
  <c r="I1069" i="1"/>
  <c r="H1069" i="1"/>
  <c r="G1069" i="1"/>
  <c r="F1069" i="1"/>
  <c r="F1073" i="1" s="1"/>
  <c r="F1075" i="1" s="1"/>
  <c r="E1069" i="1"/>
  <c r="D1069" i="1"/>
  <c r="C1069" i="1"/>
  <c r="B1069" i="1"/>
  <c r="B1073" i="1" s="1"/>
  <c r="B1075" i="1" s="1"/>
  <c r="Y1064" i="1"/>
  <c r="Y1054" i="1" s="1"/>
  <c r="X1064" i="1"/>
  <c r="T1064" i="1"/>
  <c r="Q1064" i="1"/>
  <c r="Q1054" i="1" s="1"/>
  <c r="P1064" i="1"/>
  <c r="L1064" i="1"/>
  <c r="I1064" i="1"/>
  <c r="I1054" i="1" s="1"/>
  <c r="H1064" i="1"/>
  <c r="D1064" i="1"/>
  <c r="Y1062" i="1"/>
  <c r="U1062" i="1"/>
  <c r="U1052" i="1" s="1"/>
  <c r="Q1062" i="1"/>
  <c r="M1062" i="1"/>
  <c r="I1062" i="1"/>
  <c r="E1062" i="1"/>
  <c r="E1052" i="1" s="1"/>
  <c r="X1061" i="1"/>
  <c r="X1051" i="1" s="1"/>
  <c r="W1061" i="1"/>
  <c r="W1051" i="1" s="1"/>
  <c r="S1061" i="1"/>
  <c r="P1061" i="1"/>
  <c r="P1051" i="1" s="1"/>
  <c r="O1061" i="1"/>
  <c r="O1051" i="1" s="1"/>
  <c r="K1061" i="1"/>
  <c r="H1061" i="1"/>
  <c r="H1051" i="1" s="1"/>
  <c r="G1061" i="1"/>
  <c r="G1051" i="1" s="1"/>
  <c r="C1061" i="1"/>
  <c r="W1060" i="1"/>
  <c r="W1050" i="1" s="1"/>
  <c r="V1060" i="1"/>
  <c r="S1060" i="1"/>
  <c r="S1050" i="1" s="1"/>
  <c r="R1060" i="1"/>
  <c r="R1050" i="1" s="1"/>
  <c r="O1060" i="1"/>
  <c r="O1050" i="1" s="1"/>
  <c r="N1060" i="1"/>
  <c r="K1060" i="1"/>
  <c r="K1050" i="1" s="1"/>
  <c r="J1060" i="1"/>
  <c r="J1050" i="1" s="1"/>
  <c r="G1060" i="1"/>
  <c r="G1050" i="1" s="1"/>
  <c r="F1060" i="1"/>
  <c r="C1060" i="1"/>
  <c r="C1050" i="1" s="1"/>
  <c r="B1060" i="1"/>
  <c r="B1050" i="1" s="1"/>
  <c r="Y1059" i="1"/>
  <c r="U1059" i="1"/>
  <c r="Q1059" i="1"/>
  <c r="M1059" i="1"/>
  <c r="I1059" i="1"/>
  <c r="E1059" i="1"/>
  <c r="T1054" i="1"/>
  <c r="L1054" i="1"/>
  <c r="D1054" i="1"/>
  <c r="Y1052" i="1"/>
  <c r="X1052" i="1"/>
  <c r="T1052" i="1"/>
  <c r="Q1052" i="1"/>
  <c r="P1052" i="1"/>
  <c r="L1052" i="1"/>
  <c r="I1052" i="1"/>
  <c r="H1052" i="1"/>
  <c r="D1052" i="1"/>
  <c r="V1051" i="1"/>
  <c r="S1051" i="1"/>
  <c r="N1051" i="1"/>
  <c r="K1051" i="1"/>
  <c r="F1051" i="1"/>
  <c r="C1051" i="1"/>
  <c r="V1050" i="1"/>
  <c r="N1050" i="1"/>
  <c r="F1050" i="1"/>
  <c r="Y1049" i="1"/>
  <c r="Q1049" i="1"/>
  <c r="I1049" i="1"/>
  <c r="S1045" i="1"/>
  <c r="K1045" i="1"/>
  <c r="C1045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Y1043" i="1"/>
  <c r="Q1043" i="1"/>
  <c r="I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A1042" i="1" s="1"/>
  <c r="Y1041" i="1"/>
  <c r="X1041" i="1"/>
  <c r="W1041" i="1"/>
  <c r="V1041" i="1"/>
  <c r="U1041" i="1"/>
  <c r="U1043" i="1" s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E1043" i="1" s="1"/>
  <c r="D1041" i="1"/>
  <c r="C1041" i="1"/>
  <c r="B1041" i="1"/>
  <c r="Y1040" i="1"/>
  <c r="X1040" i="1"/>
  <c r="X1043" i="1" s="1"/>
  <c r="X1045" i="1" s="1"/>
  <c r="W1040" i="1"/>
  <c r="V1040" i="1"/>
  <c r="U1040" i="1"/>
  <c r="T1040" i="1"/>
  <c r="T1043" i="1" s="1"/>
  <c r="T1045" i="1" s="1"/>
  <c r="S1040" i="1"/>
  <c r="R1040" i="1"/>
  <c r="Q1040" i="1"/>
  <c r="P1040" i="1"/>
  <c r="P1043" i="1" s="1"/>
  <c r="P1045" i="1" s="1"/>
  <c r="O1040" i="1"/>
  <c r="N1040" i="1"/>
  <c r="M1040" i="1"/>
  <c r="L1040" i="1"/>
  <c r="L1043" i="1" s="1"/>
  <c r="L1045" i="1" s="1"/>
  <c r="K1040" i="1"/>
  <c r="J1040" i="1"/>
  <c r="I1040" i="1"/>
  <c r="H1040" i="1"/>
  <c r="H1043" i="1" s="1"/>
  <c r="H1045" i="1" s="1"/>
  <c r="G1040" i="1"/>
  <c r="F1040" i="1"/>
  <c r="E1040" i="1"/>
  <c r="D1040" i="1"/>
  <c r="D1043" i="1" s="1"/>
  <c r="D1045" i="1" s="1"/>
  <c r="C1040" i="1"/>
  <c r="B1040" i="1"/>
  <c r="Y1039" i="1"/>
  <c r="X1039" i="1"/>
  <c r="W1039" i="1"/>
  <c r="W1043" i="1" s="1"/>
  <c r="W1045" i="1" s="1"/>
  <c r="V1039" i="1"/>
  <c r="V1043" i="1" s="1"/>
  <c r="U1039" i="1"/>
  <c r="T1039" i="1"/>
  <c r="S1039" i="1"/>
  <c r="S1043" i="1" s="1"/>
  <c r="R1039" i="1"/>
  <c r="R1043" i="1" s="1"/>
  <c r="Q1039" i="1"/>
  <c r="P1039" i="1"/>
  <c r="O1039" i="1"/>
  <c r="O1043" i="1" s="1"/>
  <c r="O1045" i="1" s="1"/>
  <c r="N1039" i="1"/>
  <c r="N1043" i="1" s="1"/>
  <c r="M1039" i="1"/>
  <c r="L1039" i="1"/>
  <c r="K1039" i="1"/>
  <c r="K1043" i="1" s="1"/>
  <c r="J1039" i="1"/>
  <c r="J1043" i="1" s="1"/>
  <c r="I1039" i="1"/>
  <c r="H1039" i="1"/>
  <c r="G1039" i="1"/>
  <c r="G1043" i="1" s="1"/>
  <c r="G1045" i="1" s="1"/>
  <c r="F1039" i="1"/>
  <c r="F1043" i="1" s="1"/>
  <c r="E1039" i="1"/>
  <c r="D1039" i="1"/>
  <c r="C1039" i="1"/>
  <c r="C1043" i="1" s="1"/>
  <c r="B1039" i="1"/>
  <c r="B1043" i="1" s="1"/>
  <c r="Y1034" i="1"/>
  <c r="X1034" i="1"/>
  <c r="X1035" i="1" s="1"/>
  <c r="W1034" i="1"/>
  <c r="V1034" i="1"/>
  <c r="U1034" i="1"/>
  <c r="T1034" i="1"/>
  <c r="T1035" i="1" s="1"/>
  <c r="S1034" i="1"/>
  <c r="R1034" i="1"/>
  <c r="Q1034" i="1"/>
  <c r="P1034" i="1"/>
  <c r="P1035" i="1" s="1"/>
  <c r="O1034" i="1"/>
  <c r="N1034" i="1"/>
  <c r="M1034" i="1"/>
  <c r="L1034" i="1"/>
  <c r="L1035" i="1" s="1"/>
  <c r="K1034" i="1"/>
  <c r="J1034" i="1"/>
  <c r="I1034" i="1"/>
  <c r="H1034" i="1"/>
  <c r="H1035" i="1" s="1"/>
  <c r="G1034" i="1"/>
  <c r="F1034" i="1"/>
  <c r="E1034" i="1"/>
  <c r="D1034" i="1"/>
  <c r="D1035" i="1" s="1"/>
  <c r="C1034" i="1"/>
  <c r="B1034" i="1"/>
  <c r="S1033" i="1"/>
  <c r="R1033" i="1"/>
  <c r="R1035" i="1" s="1"/>
  <c r="K1033" i="1"/>
  <c r="J1033" i="1"/>
  <c r="J1035" i="1" s="1"/>
  <c r="C1033" i="1"/>
  <c r="B1033" i="1"/>
  <c r="B1035" i="1" s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W1033" i="1" s="1"/>
  <c r="V1031" i="1"/>
  <c r="U1031" i="1"/>
  <c r="T1031" i="1"/>
  <c r="S1031" i="1"/>
  <c r="R1031" i="1"/>
  <c r="Q1031" i="1"/>
  <c r="P1031" i="1"/>
  <c r="O1031" i="1"/>
  <c r="O1033" i="1" s="1"/>
  <c r="N1031" i="1"/>
  <c r="Z1031" i="1" s="1"/>
  <c r="M1031" i="1"/>
  <c r="L1031" i="1"/>
  <c r="K1031" i="1"/>
  <c r="J1031" i="1"/>
  <c r="I1031" i="1"/>
  <c r="H1031" i="1"/>
  <c r="G1031" i="1"/>
  <c r="G1033" i="1" s="1"/>
  <c r="F1031" i="1"/>
  <c r="E1031" i="1"/>
  <c r="D1031" i="1"/>
  <c r="C1031" i="1"/>
  <c r="B1031" i="1"/>
  <c r="AA1031" i="1" s="1"/>
  <c r="Y1030" i="1"/>
  <c r="X1030" i="1"/>
  <c r="W1030" i="1"/>
  <c r="V1030" i="1"/>
  <c r="V1033" i="1" s="1"/>
  <c r="V1035" i="1" s="1"/>
  <c r="U1030" i="1"/>
  <c r="T1030" i="1"/>
  <c r="S1030" i="1"/>
  <c r="R1030" i="1"/>
  <c r="Q1030" i="1"/>
  <c r="P1030" i="1"/>
  <c r="O1030" i="1"/>
  <c r="N1030" i="1"/>
  <c r="N1033" i="1" s="1"/>
  <c r="N1035" i="1" s="1"/>
  <c r="M1030" i="1"/>
  <c r="Z1030" i="1" s="1"/>
  <c r="AB1030" i="1" s="1"/>
  <c r="L1030" i="1"/>
  <c r="K1030" i="1"/>
  <c r="J1030" i="1"/>
  <c r="I1030" i="1"/>
  <c r="H1030" i="1"/>
  <c r="G1030" i="1"/>
  <c r="F1030" i="1"/>
  <c r="F1033" i="1" s="1"/>
  <c r="F1035" i="1" s="1"/>
  <c r="E1030" i="1"/>
  <c r="D1030" i="1"/>
  <c r="C1030" i="1"/>
  <c r="B1030" i="1"/>
  <c r="Y1029" i="1"/>
  <c r="X1029" i="1"/>
  <c r="X1033" i="1" s="1"/>
  <c r="W1029" i="1"/>
  <c r="V1029" i="1"/>
  <c r="U1029" i="1"/>
  <c r="T1029" i="1"/>
  <c r="T1033" i="1" s="1"/>
  <c r="S1029" i="1"/>
  <c r="R1029" i="1"/>
  <c r="Q1029" i="1"/>
  <c r="P1029" i="1"/>
  <c r="P1033" i="1" s="1"/>
  <c r="O1029" i="1"/>
  <c r="N1029" i="1"/>
  <c r="M1029" i="1"/>
  <c r="L1029" i="1"/>
  <c r="L1033" i="1" s="1"/>
  <c r="K1029" i="1"/>
  <c r="J1029" i="1"/>
  <c r="I1029" i="1"/>
  <c r="H1029" i="1"/>
  <c r="H1033" i="1" s="1"/>
  <c r="G1029" i="1"/>
  <c r="F1029" i="1"/>
  <c r="E1029" i="1"/>
  <c r="D1029" i="1"/>
  <c r="D1033" i="1" s="1"/>
  <c r="C1029" i="1"/>
  <c r="B1029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A1022" i="1" s="1"/>
  <c r="Y1021" i="1"/>
  <c r="Y1023" i="1" s="1"/>
  <c r="X1021" i="1"/>
  <c r="W1021" i="1"/>
  <c r="V1021" i="1"/>
  <c r="U1021" i="1"/>
  <c r="U1023" i="1" s="1"/>
  <c r="T1021" i="1"/>
  <c r="T1023" i="1" s="1"/>
  <c r="T1025" i="1" s="1"/>
  <c r="S1021" i="1"/>
  <c r="R1021" i="1"/>
  <c r="Q1021" i="1"/>
  <c r="Q1023" i="1" s="1"/>
  <c r="P1021" i="1"/>
  <c r="O1021" i="1"/>
  <c r="N1021" i="1"/>
  <c r="M1021" i="1"/>
  <c r="L1021" i="1"/>
  <c r="L1023" i="1" s="1"/>
  <c r="L1025" i="1" s="1"/>
  <c r="K1021" i="1"/>
  <c r="J1021" i="1"/>
  <c r="I1021" i="1"/>
  <c r="I1023" i="1" s="1"/>
  <c r="H1021" i="1"/>
  <c r="G1021" i="1"/>
  <c r="F1021" i="1"/>
  <c r="E1021" i="1"/>
  <c r="E1023" i="1" s="1"/>
  <c r="D1021" i="1"/>
  <c r="D1023" i="1" s="1"/>
  <c r="D1025" i="1" s="1"/>
  <c r="C1021" i="1"/>
  <c r="B1021" i="1"/>
  <c r="Y1020" i="1"/>
  <c r="X1020" i="1"/>
  <c r="X1023" i="1" s="1"/>
  <c r="X1025" i="1" s="1"/>
  <c r="W1020" i="1"/>
  <c r="V1020" i="1"/>
  <c r="U1020" i="1"/>
  <c r="T1020" i="1"/>
  <c r="S1020" i="1"/>
  <c r="R1020" i="1"/>
  <c r="Q1020" i="1"/>
  <c r="P1020" i="1"/>
  <c r="P1023" i="1" s="1"/>
  <c r="P1025" i="1" s="1"/>
  <c r="O1020" i="1"/>
  <c r="N1020" i="1"/>
  <c r="M1020" i="1"/>
  <c r="L1020" i="1"/>
  <c r="K1020" i="1"/>
  <c r="J1020" i="1"/>
  <c r="I1020" i="1"/>
  <c r="H1020" i="1"/>
  <c r="H1023" i="1" s="1"/>
  <c r="H1025" i="1" s="1"/>
  <c r="G1020" i="1"/>
  <c r="F1020" i="1"/>
  <c r="E1020" i="1"/>
  <c r="D1020" i="1"/>
  <c r="C1020" i="1"/>
  <c r="B1020" i="1"/>
  <c r="Y1019" i="1"/>
  <c r="X1019" i="1"/>
  <c r="W1019" i="1"/>
  <c r="V1019" i="1"/>
  <c r="V1023" i="1" s="1"/>
  <c r="U1019" i="1"/>
  <c r="T1019" i="1"/>
  <c r="S1019" i="1"/>
  <c r="R1019" i="1"/>
  <c r="R1023" i="1" s="1"/>
  <c r="Q1019" i="1"/>
  <c r="P1019" i="1"/>
  <c r="O1019" i="1"/>
  <c r="N1019" i="1"/>
  <c r="N1023" i="1" s="1"/>
  <c r="M1019" i="1"/>
  <c r="L1019" i="1"/>
  <c r="K1019" i="1"/>
  <c r="J1019" i="1"/>
  <c r="J1023" i="1" s="1"/>
  <c r="I1019" i="1"/>
  <c r="H1019" i="1"/>
  <c r="G1019" i="1"/>
  <c r="F1019" i="1"/>
  <c r="F1023" i="1" s="1"/>
  <c r="E1019" i="1"/>
  <c r="D1019" i="1"/>
  <c r="C1019" i="1"/>
  <c r="B1019" i="1"/>
  <c r="B1023" i="1" s="1"/>
  <c r="Y1015" i="1"/>
  <c r="Q1015" i="1"/>
  <c r="I1015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W1013" i="1" s="1"/>
  <c r="V1011" i="1"/>
  <c r="V1013" i="1" s="1"/>
  <c r="V1015" i="1" s="1"/>
  <c r="U1011" i="1"/>
  <c r="T1011" i="1"/>
  <c r="S1011" i="1"/>
  <c r="S1013" i="1" s="1"/>
  <c r="R1011" i="1"/>
  <c r="R1013" i="1" s="1"/>
  <c r="R1015" i="1" s="1"/>
  <c r="Q1011" i="1"/>
  <c r="P1011" i="1"/>
  <c r="O1011" i="1"/>
  <c r="O1013" i="1" s="1"/>
  <c r="N1011" i="1"/>
  <c r="N1013" i="1" s="1"/>
  <c r="N1015" i="1" s="1"/>
  <c r="M1011" i="1"/>
  <c r="L1011" i="1"/>
  <c r="K1011" i="1"/>
  <c r="K1013" i="1" s="1"/>
  <c r="J1011" i="1"/>
  <c r="J1013" i="1" s="1"/>
  <c r="J1015" i="1" s="1"/>
  <c r="I1011" i="1"/>
  <c r="H1011" i="1"/>
  <c r="G1011" i="1"/>
  <c r="G1013" i="1" s="1"/>
  <c r="F1011" i="1"/>
  <c r="F1013" i="1" s="1"/>
  <c r="F1015" i="1" s="1"/>
  <c r="E1011" i="1"/>
  <c r="D1011" i="1"/>
  <c r="C1011" i="1"/>
  <c r="C1013" i="1" s="1"/>
  <c r="B1011" i="1"/>
  <c r="B1013" i="1" s="1"/>
  <c r="B1015" i="1" s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Z1010" i="1" s="1"/>
  <c r="AB1010" i="1" s="1"/>
  <c r="L1010" i="1"/>
  <c r="K1010" i="1"/>
  <c r="J1010" i="1"/>
  <c r="I1010" i="1"/>
  <c r="H1010" i="1"/>
  <c r="G1010" i="1"/>
  <c r="F1010" i="1"/>
  <c r="E1010" i="1"/>
  <c r="D1010" i="1"/>
  <c r="C1010" i="1"/>
  <c r="B1010" i="1"/>
  <c r="Y1009" i="1"/>
  <c r="Y1013" i="1" s="1"/>
  <c r="X1009" i="1"/>
  <c r="X1013" i="1" s="1"/>
  <c r="W1009" i="1"/>
  <c r="V1009" i="1"/>
  <c r="U1009" i="1"/>
  <c r="U1013" i="1" s="1"/>
  <c r="U1015" i="1" s="1"/>
  <c r="T1009" i="1"/>
  <c r="T1013" i="1" s="1"/>
  <c r="S1009" i="1"/>
  <c r="R1009" i="1"/>
  <c r="Q1009" i="1"/>
  <c r="Q1013" i="1" s="1"/>
  <c r="P1009" i="1"/>
  <c r="P1013" i="1" s="1"/>
  <c r="O1009" i="1"/>
  <c r="N1009" i="1"/>
  <c r="M1009" i="1"/>
  <c r="L1009" i="1"/>
  <c r="L1013" i="1" s="1"/>
  <c r="K1009" i="1"/>
  <c r="J1009" i="1"/>
  <c r="I1009" i="1"/>
  <c r="I1013" i="1" s="1"/>
  <c r="H1009" i="1"/>
  <c r="H1013" i="1" s="1"/>
  <c r="G1009" i="1"/>
  <c r="F1009" i="1"/>
  <c r="E1009" i="1"/>
  <c r="E1013" i="1" s="1"/>
  <c r="E1015" i="1" s="1"/>
  <c r="D1009" i="1"/>
  <c r="D1013" i="1" s="1"/>
  <c r="C1009" i="1"/>
  <c r="B1009" i="1"/>
  <c r="S1005" i="1"/>
  <c r="K1005" i="1"/>
  <c r="C1005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Y1003" i="1"/>
  <c r="Q1003" i="1"/>
  <c r="I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Z1002" i="1" s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A1002" i="1" s="1"/>
  <c r="Y1001" i="1"/>
  <c r="X1001" i="1"/>
  <c r="W1001" i="1"/>
  <c r="V1001" i="1"/>
  <c r="U1001" i="1"/>
  <c r="U1003" i="1" s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E1003" i="1" s="1"/>
  <c r="D1001" i="1"/>
  <c r="C1001" i="1"/>
  <c r="B1001" i="1"/>
  <c r="Y1000" i="1"/>
  <c r="X1000" i="1"/>
  <c r="X1003" i="1" s="1"/>
  <c r="X1005" i="1" s="1"/>
  <c r="W1000" i="1"/>
  <c r="V1000" i="1"/>
  <c r="U1000" i="1"/>
  <c r="T1000" i="1"/>
  <c r="T1003" i="1" s="1"/>
  <c r="T1005" i="1" s="1"/>
  <c r="S1000" i="1"/>
  <c r="R1000" i="1"/>
  <c r="Q1000" i="1"/>
  <c r="P1000" i="1"/>
  <c r="P1003" i="1" s="1"/>
  <c r="P1005" i="1" s="1"/>
  <c r="O1000" i="1"/>
  <c r="N1000" i="1"/>
  <c r="M1000" i="1"/>
  <c r="L1000" i="1"/>
  <c r="L1003" i="1" s="1"/>
  <c r="L1005" i="1" s="1"/>
  <c r="K1000" i="1"/>
  <c r="J1000" i="1"/>
  <c r="I1000" i="1"/>
  <c r="H1000" i="1"/>
  <c r="H1003" i="1" s="1"/>
  <c r="H1005" i="1" s="1"/>
  <c r="G1000" i="1"/>
  <c r="F1000" i="1"/>
  <c r="E1000" i="1"/>
  <c r="D1000" i="1"/>
  <c r="D1003" i="1" s="1"/>
  <c r="D1005" i="1" s="1"/>
  <c r="C1000" i="1"/>
  <c r="B1000" i="1"/>
  <c r="Y999" i="1"/>
  <c r="X999" i="1"/>
  <c r="W999" i="1"/>
  <c r="W1003" i="1" s="1"/>
  <c r="W1005" i="1" s="1"/>
  <c r="V999" i="1"/>
  <c r="V1003" i="1" s="1"/>
  <c r="U999" i="1"/>
  <c r="T999" i="1"/>
  <c r="S999" i="1"/>
  <c r="S1003" i="1" s="1"/>
  <c r="R999" i="1"/>
  <c r="R1003" i="1" s="1"/>
  <c r="Q999" i="1"/>
  <c r="P999" i="1"/>
  <c r="O999" i="1"/>
  <c r="O1003" i="1" s="1"/>
  <c r="O1005" i="1" s="1"/>
  <c r="N999" i="1"/>
  <c r="N1003" i="1" s="1"/>
  <c r="M999" i="1"/>
  <c r="L999" i="1"/>
  <c r="K999" i="1"/>
  <c r="K1003" i="1" s="1"/>
  <c r="J999" i="1"/>
  <c r="J1003" i="1" s="1"/>
  <c r="I999" i="1"/>
  <c r="H999" i="1"/>
  <c r="G999" i="1"/>
  <c r="G1003" i="1" s="1"/>
  <c r="G1005" i="1" s="1"/>
  <c r="F999" i="1"/>
  <c r="F1003" i="1" s="1"/>
  <c r="E999" i="1"/>
  <c r="D999" i="1"/>
  <c r="C999" i="1"/>
  <c r="C1003" i="1" s="1"/>
  <c r="B999" i="1"/>
  <c r="B1003" i="1" s="1"/>
  <c r="Y994" i="1"/>
  <c r="X994" i="1"/>
  <c r="X995" i="1" s="1"/>
  <c r="W994" i="1"/>
  <c r="V994" i="1"/>
  <c r="U994" i="1"/>
  <c r="T994" i="1"/>
  <c r="T995" i="1" s="1"/>
  <c r="S994" i="1"/>
  <c r="R994" i="1"/>
  <c r="Q994" i="1"/>
  <c r="P994" i="1"/>
  <c r="P995" i="1" s="1"/>
  <c r="O994" i="1"/>
  <c r="N994" i="1"/>
  <c r="M994" i="1"/>
  <c r="L994" i="1"/>
  <c r="L995" i="1" s="1"/>
  <c r="K994" i="1"/>
  <c r="J994" i="1"/>
  <c r="I994" i="1"/>
  <c r="H994" i="1"/>
  <c r="H995" i="1" s="1"/>
  <c r="G994" i="1"/>
  <c r="F994" i="1"/>
  <c r="E994" i="1"/>
  <c r="D994" i="1"/>
  <c r="D995" i="1" s="1"/>
  <c r="C994" i="1"/>
  <c r="B994" i="1"/>
  <c r="S993" i="1"/>
  <c r="R993" i="1"/>
  <c r="R995" i="1" s="1"/>
  <c r="K993" i="1"/>
  <c r="J993" i="1"/>
  <c r="J995" i="1" s="1"/>
  <c r="C993" i="1"/>
  <c r="B993" i="1"/>
  <c r="B995" i="1" s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W993" i="1" s="1"/>
  <c r="V991" i="1"/>
  <c r="U991" i="1"/>
  <c r="T991" i="1"/>
  <c r="S991" i="1"/>
  <c r="R991" i="1"/>
  <c r="Q991" i="1"/>
  <c r="P991" i="1"/>
  <c r="O991" i="1"/>
  <c r="O993" i="1" s="1"/>
  <c r="N991" i="1"/>
  <c r="Z991" i="1" s="1"/>
  <c r="M991" i="1"/>
  <c r="L991" i="1"/>
  <c r="K991" i="1"/>
  <c r="J991" i="1"/>
  <c r="I991" i="1"/>
  <c r="H991" i="1"/>
  <c r="G991" i="1"/>
  <c r="G993" i="1" s="1"/>
  <c r="F991" i="1"/>
  <c r="E991" i="1"/>
  <c r="D991" i="1"/>
  <c r="C991" i="1"/>
  <c r="B991" i="1"/>
  <c r="AA991" i="1" s="1"/>
  <c r="Y990" i="1"/>
  <c r="X990" i="1"/>
  <c r="W990" i="1"/>
  <c r="V990" i="1"/>
  <c r="V993" i="1" s="1"/>
  <c r="V995" i="1" s="1"/>
  <c r="U990" i="1"/>
  <c r="T990" i="1"/>
  <c r="S990" i="1"/>
  <c r="R990" i="1"/>
  <c r="Q990" i="1"/>
  <c r="P990" i="1"/>
  <c r="O990" i="1"/>
  <c r="N990" i="1"/>
  <c r="N993" i="1" s="1"/>
  <c r="N995" i="1" s="1"/>
  <c r="M990" i="1"/>
  <c r="Z990" i="1" s="1"/>
  <c r="AB990" i="1" s="1"/>
  <c r="L990" i="1"/>
  <c r="K990" i="1"/>
  <c r="J990" i="1"/>
  <c r="I990" i="1"/>
  <c r="H990" i="1"/>
  <c r="G990" i="1"/>
  <c r="F990" i="1"/>
  <c r="F993" i="1" s="1"/>
  <c r="F995" i="1" s="1"/>
  <c r="E990" i="1"/>
  <c r="D990" i="1"/>
  <c r="C990" i="1"/>
  <c r="B990" i="1"/>
  <c r="Y989" i="1"/>
  <c r="X989" i="1"/>
  <c r="X993" i="1" s="1"/>
  <c r="W989" i="1"/>
  <c r="V989" i="1"/>
  <c r="U989" i="1"/>
  <c r="T989" i="1"/>
  <c r="T993" i="1" s="1"/>
  <c r="S989" i="1"/>
  <c r="R989" i="1"/>
  <c r="Q989" i="1"/>
  <c r="P989" i="1"/>
  <c r="P993" i="1" s="1"/>
  <c r="O989" i="1"/>
  <c r="N989" i="1"/>
  <c r="M989" i="1"/>
  <c r="L989" i="1"/>
  <c r="L993" i="1" s="1"/>
  <c r="K989" i="1"/>
  <c r="J989" i="1"/>
  <c r="I989" i="1"/>
  <c r="H989" i="1"/>
  <c r="H993" i="1" s="1"/>
  <c r="G989" i="1"/>
  <c r="F989" i="1"/>
  <c r="E989" i="1"/>
  <c r="D989" i="1"/>
  <c r="D993" i="1" s="1"/>
  <c r="C989" i="1"/>
  <c r="B989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A982" i="1" s="1"/>
  <c r="Y981" i="1"/>
  <c r="Y983" i="1" s="1"/>
  <c r="X981" i="1"/>
  <c r="W981" i="1"/>
  <c r="V981" i="1"/>
  <c r="U981" i="1"/>
  <c r="U983" i="1" s="1"/>
  <c r="T981" i="1"/>
  <c r="T983" i="1" s="1"/>
  <c r="T985" i="1" s="1"/>
  <c r="S981" i="1"/>
  <c r="R981" i="1"/>
  <c r="Q981" i="1"/>
  <c r="Q983" i="1" s="1"/>
  <c r="P981" i="1"/>
  <c r="O981" i="1"/>
  <c r="N981" i="1"/>
  <c r="M981" i="1"/>
  <c r="L981" i="1"/>
  <c r="L983" i="1" s="1"/>
  <c r="L985" i="1" s="1"/>
  <c r="K981" i="1"/>
  <c r="J981" i="1"/>
  <c r="I981" i="1"/>
  <c r="I983" i="1" s="1"/>
  <c r="H981" i="1"/>
  <c r="G981" i="1"/>
  <c r="F981" i="1"/>
  <c r="E981" i="1"/>
  <c r="E983" i="1" s="1"/>
  <c r="D981" i="1"/>
  <c r="D983" i="1" s="1"/>
  <c r="D985" i="1" s="1"/>
  <c r="C981" i="1"/>
  <c r="B981" i="1"/>
  <c r="Y980" i="1"/>
  <c r="X980" i="1"/>
  <c r="X983" i="1" s="1"/>
  <c r="X985" i="1" s="1"/>
  <c r="W980" i="1"/>
  <c r="V980" i="1"/>
  <c r="U980" i="1"/>
  <c r="T980" i="1"/>
  <c r="S980" i="1"/>
  <c r="R980" i="1"/>
  <c r="Q980" i="1"/>
  <c r="P980" i="1"/>
  <c r="P983" i="1" s="1"/>
  <c r="P985" i="1" s="1"/>
  <c r="O980" i="1"/>
  <c r="N980" i="1"/>
  <c r="M980" i="1"/>
  <c r="L980" i="1"/>
  <c r="K980" i="1"/>
  <c r="J980" i="1"/>
  <c r="I980" i="1"/>
  <c r="H980" i="1"/>
  <c r="H983" i="1" s="1"/>
  <c r="H985" i="1" s="1"/>
  <c r="G980" i="1"/>
  <c r="F980" i="1"/>
  <c r="E980" i="1"/>
  <c r="D980" i="1"/>
  <c r="C980" i="1"/>
  <c r="B980" i="1"/>
  <c r="Y979" i="1"/>
  <c r="X979" i="1"/>
  <c r="W979" i="1"/>
  <c r="V979" i="1"/>
  <c r="V983" i="1" s="1"/>
  <c r="U979" i="1"/>
  <c r="T979" i="1"/>
  <c r="S979" i="1"/>
  <c r="R979" i="1"/>
  <c r="R983" i="1" s="1"/>
  <c r="Q979" i="1"/>
  <c r="P979" i="1"/>
  <c r="O979" i="1"/>
  <c r="N979" i="1"/>
  <c r="N983" i="1" s="1"/>
  <c r="M979" i="1"/>
  <c r="L979" i="1"/>
  <c r="K979" i="1"/>
  <c r="J979" i="1"/>
  <c r="J983" i="1" s="1"/>
  <c r="I979" i="1"/>
  <c r="H979" i="1"/>
  <c r="G979" i="1"/>
  <c r="F979" i="1"/>
  <c r="F983" i="1" s="1"/>
  <c r="E979" i="1"/>
  <c r="D979" i="1"/>
  <c r="C979" i="1"/>
  <c r="B979" i="1"/>
  <c r="B983" i="1" s="1"/>
  <c r="Y975" i="1"/>
  <c r="Q975" i="1"/>
  <c r="I975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W973" i="1" s="1"/>
  <c r="V971" i="1"/>
  <c r="V973" i="1" s="1"/>
  <c r="V975" i="1" s="1"/>
  <c r="U971" i="1"/>
  <c r="T971" i="1"/>
  <c r="S971" i="1"/>
  <c r="S973" i="1" s="1"/>
  <c r="R971" i="1"/>
  <c r="R973" i="1" s="1"/>
  <c r="R975" i="1" s="1"/>
  <c r="Q971" i="1"/>
  <c r="P971" i="1"/>
  <c r="O971" i="1"/>
  <c r="O973" i="1" s="1"/>
  <c r="N971" i="1"/>
  <c r="N973" i="1" s="1"/>
  <c r="N975" i="1" s="1"/>
  <c r="M971" i="1"/>
  <c r="L971" i="1"/>
  <c r="K971" i="1"/>
  <c r="K973" i="1" s="1"/>
  <c r="J971" i="1"/>
  <c r="J973" i="1" s="1"/>
  <c r="J975" i="1" s="1"/>
  <c r="I971" i="1"/>
  <c r="H971" i="1"/>
  <c r="G971" i="1"/>
  <c r="G973" i="1" s="1"/>
  <c r="F971" i="1"/>
  <c r="F973" i="1" s="1"/>
  <c r="F975" i="1" s="1"/>
  <c r="E971" i="1"/>
  <c r="D971" i="1"/>
  <c r="C971" i="1"/>
  <c r="C973" i="1" s="1"/>
  <c r="B971" i="1"/>
  <c r="B973" i="1" s="1"/>
  <c r="B975" i="1" s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Z970" i="1" s="1"/>
  <c r="AB970" i="1" s="1"/>
  <c r="L970" i="1"/>
  <c r="K970" i="1"/>
  <c r="J970" i="1"/>
  <c r="I970" i="1"/>
  <c r="H970" i="1"/>
  <c r="G970" i="1"/>
  <c r="F970" i="1"/>
  <c r="E970" i="1"/>
  <c r="D970" i="1"/>
  <c r="C970" i="1"/>
  <c r="B970" i="1"/>
  <c r="Y969" i="1"/>
  <c r="Y973" i="1" s="1"/>
  <c r="X969" i="1"/>
  <c r="X973" i="1" s="1"/>
  <c r="W969" i="1"/>
  <c r="V969" i="1"/>
  <c r="U969" i="1"/>
  <c r="U973" i="1" s="1"/>
  <c r="U975" i="1" s="1"/>
  <c r="T969" i="1"/>
  <c r="T973" i="1" s="1"/>
  <c r="S969" i="1"/>
  <c r="R969" i="1"/>
  <c r="Q969" i="1"/>
  <c r="Q973" i="1" s="1"/>
  <c r="P969" i="1"/>
  <c r="P973" i="1" s="1"/>
  <c r="O969" i="1"/>
  <c r="N969" i="1"/>
  <c r="M969" i="1"/>
  <c r="L969" i="1"/>
  <c r="L973" i="1" s="1"/>
  <c r="K969" i="1"/>
  <c r="J969" i="1"/>
  <c r="I969" i="1"/>
  <c r="I973" i="1" s="1"/>
  <c r="H969" i="1"/>
  <c r="H973" i="1" s="1"/>
  <c r="G969" i="1"/>
  <c r="F969" i="1"/>
  <c r="E969" i="1"/>
  <c r="E973" i="1" s="1"/>
  <c r="E975" i="1" s="1"/>
  <c r="D969" i="1"/>
  <c r="D973" i="1" s="1"/>
  <c r="C969" i="1"/>
  <c r="B969" i="1"/>
  <c r="S965" i="1"/>
  <c r="K965" i="1"/>
  <c r="C965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Y963" i="1"/>
  <c r="Q963" i="1"/>
  <c r="I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A962" i="1" s="1"/>
  <c r="Y961" i="1"/>
  <c r="X961" i="1"/>
  <c r="W961" i="1"/>
  <c r="V961" i="1"/>
  <c r="U961" i="1"/>
  <c r="U963" i="1" s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E963" i="1" s="1"/>
  <c r="D961" i="1"/>
  <c r="C961" i="1"/>
  <c r="B961" i="1"/>
  <c r="Y960" i="1"/>
  <c r="X960" i="1"/>
  <c r="X963" i="1" s="1"/>
  <c r="X965" i="1" s="1"/>
  <c r="W960" i="1"/>
  <c r="V960" i="1"/>
  <c r="U960" i="1"/>
  <c r="T960" i="1"/>
  <c r="T963" i="1" s="1"/>
  <c r="T965" i="1" s="1"/>
  <c r="S960" i="1"/>
  <c r="R960" i="1"/>
  <c r="Q960" i="1"/>
  <c r="P960" i="1"/>
  <c r="P963" i="1" s="1"/>
  <c r="P965" i="1" s="1"/>
  <c r="O960" i="1"/>
  <c r="N960" i="1"/>
  <c r="M960" i="1"/>
  <c r="L960" i="1"/>
  <c r="L963" i="1" s="1"/>
  <c r="L965" i="1" s="1"/>
  <c r="K960" i="1"/>
  <c r="J960" i="1"/>
  <c r="I960" i="1"/>
  <c r="H960" i="1"/>
  <c r="H963" i="1" s="1"/>
  <c r="H965" i="1" s="1"/>
  <c r="G960" i="1"/>
  <c r="F960" i="1"/>
  <c r="E960" i="1"/>
  <c r="D960" i="1"/>
  <c r="D963" i="1" s="1"/>
  <c r="D965" i="1" s="1"/>
  <c r="C960" i="1"/>
  <c r="B960" i="1"/>
  <c r="Y959" i="1"/>
  <c r="X959" i="1"/>
  <c r="W959" i="1"/>
  <c r="W963" i="1" s="1"/>
  <c r="W965" i="1" s="1"/>
  <c r="V959" i="1"/>
  <c r="V963" i="1" s="1"/>
  <c r="U959" i="1"/>
  <c r="T959" i="1"/>
  <c r="S959" i="1"/>
  <c r="S963" i="1" s="1"/>
  <c r="R959" i="1"/>
  <c r="R963" i="1" s="1"/>
  <c r="Q959" i="1"/>
  <c r="P959" i="1"/>
  <c r="O959" i="1"/>
  <c r="O963" i="1" s="1"/>
  <c r="O965" i="1" s="1"/>
  <c r="N959" i="1"/>
  <c r="N963" i="1" s="1"/>
  <c r="M959" i="1"/>
  <c r="L959" i="1"/>
  <c r="K959" i="1"/>
  <c r="K963" i="1" s="1"/>
  <c r="J959" i="1"/>
  <c r="J963" i="1" s="1"/>
  <c r="I959" i="1"/>
  <c r="H959" i="1"/>
  <c r="G959" i="1"/>
  <c r="G963" i="1" s="1"/>
  <c r="G965" i="1" s="1"/>
  <c r="F959" i="1"/>
  <c r="F963" i="1" s="1"/>
  <c r="E959" i="1"/>
  <c r="D959" i="1"/>
  <c r="C959" i="1"/>
  <c r="C963" i="1" s="1"/>
  <c r="B959" i="1"/>
  <c r="B963" i="1" s="1"/>
  <c r="Y954" i="1"/>
  <c r="X954" i="1"/>
  <c r="X955" i="1" s="1"/>
  <c r="W954" i="1"/>
  <c r="V954" i="1"/>
  <c r="U954" i="1"/>
  <c r="T954" i="1"/>
  <c r="T955" i="1" s="1"/>
  <c r="S954" i="1"/>
  <c r="R954" i="1"/>
  <c r="Q954" i="1"/>
  <c r="P954" i="1"/>
  <c r="P955" i="1" s="1"/>
  <c r="O954" i="1"/>
  <c r="N954" i="1"/>
  <c r="M954" i="1"/>
  <c r="L954" i="1"/>
  <c r="L955" i="1" s="1"/>
  <c r="K954" i="1"/>
  <c r="J954" i="1"/>
  <c r="I954" i="1"/>
  <c r="H954" i="1"/>
  <c r="H955" i="1" s="1"/>
  <c r="G954" i="1"/>
  <c r="F954" i="1"/>
  <c r="E954" i="1"/>
  <c r="D954" i="1"/>
  <c r="D955" i="1" s="1"/>
  <c r="C954" i="1"/>
  <c r="B954" i="1"/>
  <c r="S953" i="1"/>
  <c r="R953" i="1"/>
  <c r="R955" i="1" s="1"/>
  <c r="K953" i="1"/>
  <c r="J953" i="1"/>
  <c r="J955" i="1" s="1"/>
  <c r="C953" i="1"/>
  <c r="B953" i="1"/>
  <c r="B955" i="1" s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W953" i="1" s="1"/>
  <c r="V951" i="1"/>
  <c r="U951" i="1"/>
  <c r="T951" i="1"/>
  <c r="S951" i="1"/>
  <c r="R951" i="1"/>
  <c r="Q951" i="1"/>
  <c r="P951" i="1"/>
  <c r="O951" i="1"/>
  <c r="O953" i="1" s="1"/>
  <c r="N951" i="1"/>
  <c r="Z951" i="1" s="1"/>
  <c r="M951" i="1"/>
  <c r="L951" i="1"/>
  <c r="K951" i="1"/>
  <c r="J951" i="1"/>
  <c r="I951" i="1"/>
  <c r="H951" i="1"/>
  <c r="G951" i="1"/>
  <c r="G953" i="1" s="1"/>
  <c r="F951" i="1"/>
  <c r="E951" i="1"/>
  <c r="D951" i="1"/>
  <c r="C951" i="1"/>
  <c r="B951" i="1"/>
  <c r="AA951" i="1" s="1"/>
  <c r="Y950" i="1"/>
  <c r="X950" i="1"/>
  <c r="W950" i="1"/>
  <c r="V950" i="1"/>
  <c r="V953" i="1" s="1"/>
  <c r="V955" i="1" s="1"/>
  <c r="U950" i="1"/>
  <c r="T950" i="1"/>
  <c r="S950" i="1"/>
  <c r="R950" i="1"/>
  <c r="Q950" i="1"/>
  <c r="P950" i="1"/>
  <c r="O950" i="1"/>
  <c r="N950" i="1"/>
  <c r="N953" i="1" s="1"/>
  <c r="N955" i="1" s="1"/>
  <c r="M950" i="1"/>
  <c r="Z950" i="1" s="1"/>
  <c r="AB950" i="1" s="1"/>
  <c r="L950" i="1"/>
  <c r="K950" i="1"/>
  <c r="J950" i="1"/>
  <c r="I950" i="1"/>
  <c r="H950" i="1"/>
  <c r="G950" i="1"/>
  <c r="F950" i="1"/>
  <c r="F953" i="1" s="1"/>
  <c r="F955" i="1" s="1"/>
  <c r="E950" i="1"/>
  <c r="D950" i="1"/>
  <c r="C950" i="1"/>
  <c r="B950" i="1"/>
  <c r="Y949" i="1"/>
  <c r="X949" i="1"/>
  <c r="X953" i="1" s="1"/>
  <c r="W949" i="1"/>
  <c r="V949" i="1"/>
  <c r="U949" i="1"/>
  <c r="T949" i="1"/>
  <c r="T953" i="1" s="1"/>
  <c r="S949" i="1"/>
  <c r="R949" i="1"/>
  <c r="Q949" i="1"/>
  <c r="P949" i="1"/>
  <c r="P953" i="1" s="1"/>
  <c r="O949" i="1"/>
  <c r="N949" i="1"/>
  <c r="M949" i="1"/>
  <c r="L949" i="1"/>
  <c r="L953" i="1" s="1"/>
  <c r="K949" i="1"/>
  <c r="J949" i="1"/>
  <c r="I949" i="1"/>
  <c r="H949" i="1"/>
  <c r="H953" i="1" s="1"/>
  <c r="G949" i="1"/>
  <c r="F949" i="1"/>
  <c r="E949" i="1"/>
  <c r="D949" i="1"/>
  <c r="D953" i="1" s="1"/>
  <c r="C949" i="1"/>
  <c r="B949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Z942" i="1" s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A942" i="1" s="1"/>
  <c r="Y941" i="1"/>
  <c r="Y943" i="1" s="1"/>
  <c r="X941" i="1"/>
  <c r="W941" i="1"/>
  <c r="V941" i="1"/>
  <c r="U941" i="1"/>
  <c r="U943" i="1" s="1"/>
  <c r="T941" i="1"/>
  <c r="T943" i="1" s="1"/>
  <c r="T945" i="1" s="1"/>
  <c r="S941" i="1"/>
  <c r="R941" i="1"/>
  <c r="Q941" i="1"/>
  <c r="Q943" i="1" s="1"/>
  <c r="P941" i="1"/>
  <c r="O941" i="1"/>
  <c r="N941" i="1"/>
  <c r="M941" i="1"/>
  <c r="L941" i="1"/>
  <c r="L943" i="1" s="1"/>
  <c r="L945" i="1" s="1"/>
  <c r="K941" i="1"/>
  <c r="J941" i="1"/>
  <c r="I941" i="1"/>
  <c r="I943" i="1" s="1"/>
  <c r="H941" i="1"/>
  <c r="G941" i="1"/>
  <c r="F941" i="1"/>
  <c r="E941" i="1"/>
  <c r="E943" i="1" s="1"/>
  <c r="D941" i="1"/>
  <c r="D943" i="1" s="1"/>
  <c r="D945" i="1" s="1"/>
  <c r="C941" i="1"/>
  <c r="B941" i="1"/>
  <c r="Y940" i="1"/>
  <c r="X940" i="1"/>
  <c r="X943" i="1" s="1"/>
  <c r="X945" i="1" s="1"/>
  <c r="W940" i="1"/>
  <c r="V940" i="1"/>
  <c r="U940" i="1"/>
  <c r="T940" i="1"/>
  <c r="S940" i="1"/>
  <c r="R940" i="1"/>
  <c r="Q940" i="1"/>
  <c r="P940" i="1"/>
  <c r="P943" i="1" s="1"/>
  <c r="P945" i="1" s="1"/>
  <c r="O940" i="1"/>
  <c r="N940" i="1"/>
  <c r="M940" i="1"/>
  <c r="L940" i="1"/>
  <c r="K940" i="1"/>
  <c r="J940" i="1"/>
  <c r="I940" i="1"/>
  <c r="H940" i="1"/>
  <c r="H943" i="1" s="1"/>
  <c r="H945" i="1" s="1"/>
  <c r="G940" i="1"/>
  <c r="F940" i="1"/>
  <c r="E940" i="1"/>
  <c r="D940" i="1"/>
  <c r="C940" i="1"/>
  <c r="B940" i="1"/>
  <c r="Y939" i="1"/>
  <c r="X939" i="1"/>
  <c r="W939" i="1"/>
  <c r="V939" i="1"/>
  <c r="V943" i="1" s="1"/>
  <c r="U939" i="1"/>
  <c r="T939" i="1"/>
  <c r="S939" i="1"/>
  <c r="R939" i="1"/>
  <c r="R943" i="1" s="1"/>
  <c r="Q939" i="1"/>
  <c r="P939" i="1"/>
  <c r="O939" i="1"/>
  <c r="N939" i="1"/>
  <c r="N943" i="1" s="1"/>
  <c r="M939" i="1"/>
  <c r="L939" i="1"/>
  <c r="K939" i="1"/>
  <c r="J939" i="1"/>
  <c r="J943" i="1" s="1"/>
  <c r="I939" i="1"/>
  <c r="H939" i="1"/>
  <c r="G939" i="1"/>
  <c r="F939" i="1"/>
  <c r="F943" i="1" s="1"/>
  <c r="E939" i="1"/>
  <c r="D939" i="1"/>
  <c r="C939" i="1"/>
  <c r="B939" i="1"/>
  <c r="B943" i="1" s="1"/>
  <c r="Y935" i="1"/>
  <c r="Q935" i="1"/>
  <c r="I935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W933" i="1" s="1"/>
  <c r="V931" i="1"/>
  <c r="V933" i="1" s="1"/>
  <c r="V935" i="1" s="1"/>
  <c r="U931" i="1"/>
  <c r="T931" i="1"/>
  <c r="S931" i="1"/>
  <c r="S933" i="1" s="1"/>
  <c r="R931" i="1"/>
  <c r="R933" i="1" s="1"/>
  <c r="R935" i="1" s="1"/>
  <c r="Q931" i="1"/>
  <c r="P931" i="1"/>
  <c r="O931" i="1"/>
  <c r="O933" i="1" s="1"/>
  <c r="N931" i="1"/>
  <c r="N933" i="1" s="1"/>
  <c r="N935" i="1" s="1"/>
  <c r="M931" i="1"/>
  <c r="L931" i="1"/>
  <c r="K931" i="1"/>
  <c r="K933" i="1" s="1"/>
  <c r="J931" i="1"/>
  <c r="J933" i="1" s="1"/>
  <c r="J935" i="1" s="1"/>
  <c r="I931" i="1"/>
  <c r="H931" i="1"/>
  <c r="G931" i="1"/>
  <c r="G933" i="1" s="1"/>
  <c r="F931" i="1"/>
  <c r="F933" i="1" s="1"/>
  <c r="F935" i="1" s="1"/>
  <c r="E931" i="1"/>
  <c r="D931" i="1"/>
  <c r="C931" i="1"/>
  <c r="C933" i="1" s="1"/>
  <c r="B931" i="1"/>
  <c r="B933" i="1" s="1"/>
  <c r="B935" i="1" s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AB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Y933" i="1" s="1"/>
  <c r="X929" i="1"/>
  <c r="X933" i="1" s="1"/>
  <c r="W929" i="1"/>
  <c r="V929" i="1"/>
  <c r="U929" i="1"/>
  <c r="U933" i="1" s="1"/>
  <c r="U935" i="1" s="1"/>
  <c r="T929" i="1"/>
  <c r="T933" i="1" s="1"/>
  <c r="S929" i="1"/>
  <c r="R929" i="1"/>
  <c r="Q929" i="1"/>
  <c r="Q933" i="1" s="1"/>
  <c r="P929" i="1"/>
  <c r="P933" i="1" s="1"/>
  <c r="O929" i="1"/>
  <c r="N929" i="1"/>
  <c r="M929" i="1"/>
  <c r="L929" i="1"/>
  <c r="L933" i="1" s="1"/>
  <c r="K929" i="1"/>
  <c r="J929" i="1"/>
  <c r="I929" i="1"/>
  <c r="I933" i="1" s="1"/>
  <c r="H929" i="1"/>
  <c r="H933" i="1" s="1"/>
  <c r="G929" i="1"/>
  <c r="F929" i="1"/>
  <c r="E929" i="1"/>
  <c r="E933" i="1" s="1"/>
  <c r="E935" i="1" s="1"/>
  <c r="D929" i="1"/>
  <c r="D933" i="1" s="1"/>
  <c r="C929" i="1"/>
  <c r="B929" i="1"/>
  <c r="Y924" i="1"/>
  <c r="X924" i="1"/>
  <c r="W924" i="1"/>
  <c r="V924" i="1"/>
  <c r="U924" i="1"/>
  <c r="T924" i="1"/>
  <c r="S924" i="1"/>
  <c r="S925" i="1" s="1"/>
  <c r="R924" i="1"/>
  <c r="Q924" i="1"/>
  <c r="P924" i="1"/>
  <c r="O924" i="1"/>
  <c r="O925" i="1" s="1"/>
  <c r="N924" i="1"/>
  <c r="M924" i="1"/>
  <c r="L924" i="1"/>
  <c r="K924" i="1"/>
  <c r="K925" i="1" s="1"/>
  <c r="J924" i="1"/>
  <c r="I924" i="1"/>
  <c r="H924" i="1"/>
  <c r="G924" i="1"/>
  <c r="G925" i="1" s="1"/>
  <c r="F924" i="1"/>
  <c r="E924" i="1"/>
  <c r="D924" i="1"/>
  <c r="C924" i="1"/>
  <c r="C925" i="1" s="1"/>
  <c r="B924" i="1"/>
  <c r="Y923" i="1"/>
  <c r="I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A922" i="1" s="1"/>
  <c r="Y921" i="1"/>
  <c r="X921" i="1"/>
  <c r="W921" i="1"/>
  <c r="V921" i="1"/>
  <c r="U921" i="1"/>
  <c r="T921" i="1"/>
  <c r="S921" i="1"/>
  <c r="R921" i="1"/>
  <c r="Q921" i="1"/>
  <c r="P921" i="1"/>
  <c r="O921" i="1"/>
  <c r="N921" i="1"/>
  <c r="N923" i="1" s="1"/>
  <c r="M921" i="1"/>
  <c r="L921" i="1"/>
  <c r="K921" i="1"/>
  <c r="J921" i="1"/>
  <c r="J923" i="1" s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U923" i="1" s="1"/>
  <c r="T920" i="1"/>
  <c r="T923" i="1" s="1"/>
  <c r="T925" i="1" s="1"/>
  <c r="S920" i="1"/>
  <c r="R920" i="1"/>
  <c r="Q920" i="1"/>
  <c r="Q923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E923" i="1" s="1"/>
  <c r="D920" i="1"/>
  <c r="D923" i="1" s="1"/>
  <c r="D925" i="1" s="1"/>
  <c r="C920" i="1"/>
  <c r="B920" i="1"/>
  <c r="Y919" i="1"/>
  <c r="X919" i="1"/>
  <c r="X923" i="1" s="1"/>
  <c r="X925" i="1" s="1"/>
  <c r="W919" i="1"/>
  <c r="W923" i="1" s="1"/>
  <c r="W925" i="1" s="1"/>
  <c r="V919" i="1"/>
  <c r="V923" i="1" s="1"/>
  <c r="U919" i="1"/>
  <c r="T919" i="1"/>
  <c r="S919" i="1"/>
  <c r="S923" i="1" s="1"/>
  <c r="R919" i="1"/>
  <c r="R923" i="1" s="1"/>
  <c r="Q919" i="1"/>
  <c r="P919" i="1"/>
  <c r="P923" i="1" s="1"/>
  <c r="P925" i="1" s="1"/>
  <c r="O919" i="1"/>
  <c r="O923" i="1" s="1"/>
  <c r="N919" i="1"/>
  <c r="Z919" i="1" s="1"/>
  <c r="M919" i="1"/>
  <c r="L919" i="1"/>
  <c r="L923" i="1" s="1"/>
  <c r="L925" i="1" s="1"/>
  <c r="K919" i="1"/>
  <c r="K923" i="1" s="1"/>
  <c r="J919" i="1"/>
  <c r="I919" i="1"/>
  <c r="H919" i="1"/>
  <c r="H923" i="1" s="1"/>
  <c r="H925" i="1" s="1"/>
  <c r="G919" i="1"/>
  <c r="G923" i="1" s="1"/>
  <c r="F919" i="1"/>
  <c r="F923" i="1" s="1"/>
  <c r="E919" i="1"/>
  <c r="D919" i="1"/>
  <c r="C919" i="1"/>
  <c r="C923" i="1" s="1"/>
  <c r="B919" i="1"/>
  <c r="B923" i="1" s="1"/>
  <c r="Y915" i="1"/>
  <c r="I915" i="1"/>
  <c r="Y914" i="1"/>
  <c r="X914" i="1"/>
  <c r="W914" i="1"/>
  <c r="V914" i="1"/>
  <c r="U914" i="1"/>
  <c r="U915" i="1" s="1"/>
  <c r="T914" i="1"/>
  <c r="S914" i="1"/>
  <c r="R914" i="1"/>
  <c r="Q914" i="1"/>
  <c r="Q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E915" i="1" s="1"/>
  <c r="D914" i="1"/>
  <c r="C914" i="1"/>
  <c r="B914" i="1"/>
  <c r="K913" i="1"/>
  <c r="K915" i="1" s="1"/>
  <c r="Y912" i="1"/>
  <c r="X912" i="1"/>
  <c r="W912" i="1"/>
  <c r="V912" i="1"/>
  <c r="U912" i="1"/>
  <c r="T912" i="1"/>
  <c r="S912" i="1"/>
  <c r="R912" i="1"/>
  <c r="Q912" i="1"/>
  <c r="P912" i="1"/>
  <c r="O912" i="1"/>
  <c r="N912" i="1"/>
  <c r="Z912" i="1" s="1"/>
  <c r="M912" i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A911" i="1" s="1"/>
  <c r="Y910" i="1"/>
  <c r="X910" i="1"/>
  <c r="W910" i="1"/>
  <c r="W913" i="1" s="1"/>
  <c r="V910" i="1"/>
  <c r="V913" i="1" s="1"/>
  <c r="V915" i="1" s="1"/>
  <c r="U910" i="1"/>
  <c r="T910" i="1"/>
  <c r="S910" i="1"/>
  <c r="S913" i="1" s="1"/>
  <c r="S915" i="1" s="1"/>
  <c r="R910" i="1"/>
  <c r="Q910" i="1"/>
  <c r="P910" i="1"/>
  <c r="O910" i="1"/>
  <c r="O913" i="1" s="1"/>
  <c r="O915" i="1" s="1"/>
  <c r="N910" i="1"/>
  <c r="Z910" i="1" s="1"/>
  <c r="AB910" i="1" s="1"/>
  <c r="M910" i="1"/>
  <c r="L910" i="1"/>
  <c r="K910" i="1"/>
  <c r="J910" i="1"/>
  <c r="I910" i="1"/>
  <c r="H910" i="1"/>
  <c r="G910" i="1"/>
  <c r="G913" i="1" s="1"/>
  <c r="F910" i="1"/>
  <c r="F913" i="1" s="1"/>
  <c r="F915" i="1" s="1"/>
  <c r="E910" i="1"/>
  <c r="D910" i="1"/>
  <c r="C910" i="1"/>
  <c r="C913" i="1" s="1"/>
  <c r="C915" i="1" s="1"/>
  <c r="B910" i="1"/>
  <c r="AA910" i="1" s="1"/>
  <c r="Y909" i="1"/>
  <c r="Y913" i="1" s="1"/>
  <c r="X909" i="1"/>
  <c r="X913" i="1" s="1"/>
  <c r="W909" i="1"/>
  <c r="V909" i="1"/>
  <c r="U909" i="1"/>
  <c r="U913" i="1" s="1"/>
  <c r="T909" i="1"/>
  <c r="T913" i="1" s="1"/>
  <c r="S909" i="1"/>
  <c r="R909" i="1"/>
  <c r="R913" i="1" s="1"/>
  <c r="R915" i="1" s="1"/>
  <c r="Q909" i="1"/>
  <c r="Q913" i="1" s="1"/>
  <c r="P909" i="1"/>
  <c r="P913" i="1" s="1"/>
  <c r="O909" i="1"/>
  <c r="N909" i="1"/>
  <c r="N913" i="1" s="1"/>
  <c r="N915" i="1" s="1"/>
  <c r="M909" i="1"/>
  <c r="M913" i="1" s="1"/>
  <c r="L909" i="1"/>
  <c r="L913" i="1" s="1"/>
  <c r="K909" i="1"/>
  <c r="J909" i="1"/>
  <c r="J913" i="1" s="1"/>
  <c r="J915" i="1" s="1"/>
  <c r="I909" i="1"/>
  <c r="I913" i="1" s="1"/>
  <c r="H909" i="1"/>
  <c r="H913" i="1" s="1"/>
  <c r="G909" i="1"/>
  <c r="F909" i="1"/>
  <c r="E909" i="1"/>
  <c r="E913" i="1" s="1"/>
  <c r="D909" i="1"/>
  <c r="D913" i="1" s="1"/>
  <c r="C909" i="1"/>
  <c r="B909" i="1"/>
  <c r="B913" i="1" s="1"/>
  <c r="B915" i="1" s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Y902" i="1"/>
  <c r="X902" i="1"/>
  <c r="X903" i="1" s="1"/>
  <c r="X905" i="1" s="1"/>
  <c r="W902" i="1"/>
  <c r="V902" i="1"/>
  <c r="U902" i="1"/>
  <c r="T902" i="1"/>
  <c r="S902" i="1"/>
  <c r="R902" i="1"/>
  <c r="Q902" i="1"/>
  <c r="P902" i="1"/>
  <c r="O902" i="1"/>
  <c r="N902" i="1"/>
  <c r="Z902" i="1" s="1"/>
  <c r="M902" i="1"/>
  <c r="L902" i="1"/>
  <c r="K902" i="1"/>
  <c r="J902" i="1"/>
  <c r="I902" i="1"/>
  <c r="H902" i="1"/>
  <c r="H903" i="1" s="1"/>
  <c r="H905" i="1" s="1"/>
  <c r="G902" i="1"/>
  <c r="F902" i="1"/>
  <c r="E902" i="1"/>
  <c r="D902" i="1"/>
  <c r="C902" i="1"/>
  <c r="B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3" i="1" s="1"/>
  <c r="X900" i="1"/>
  <c r="W900" i="1"/>
  <c r="V900" i="1"/>
  <c r="U900" i="1"/>
  <c r="U903" i="1" s="1"/>
  <c r="U905" i="1" s="1"/>
  <c r="T900" i="1"/>
  <c r="S900" i="1"/>
  <c r="R900" i="1"/>
  <c r="Q900" i="1"/>
  <c r="Q903" i="1" s="1"/>
  <c r="P900" i="1"/>
  <c r="O900" i="1"/>
  <c r="N900" i="1"/>
  <c r="M900" i="1"/>
  <c r="L900" i="1"/>
  <c r="K900" i="1"/>
  <c r="J900" i="1"/>
  <c r="I900" i="1"/>
  <c r="I903" i="1" s="1"/>
  <c r="H900" i="1"/>
  <c r="G900" i="1"/>
  <c r="F900" i="1"/>
  <c r="E900" i="1"/>
  <c r="E903" i="1" s="1"/>
  <c r="E905" i="1" s="1"/>
  <c r="D900" i="1"/>
  <c r="C900" i="1"/>
  <c r="B900" i="1"/>
  <c r="Y899" i="1"/>
  <c r="X899" i="1"/>
  <c r="W899" i="1"/>
  <c r="V899" i="1"/>
  <c r="V903" i="1" s="1"/>
  <c r="U899" i="1"/>
  <c r="T899" i="1"/>
  <c r="T903" i="1" s="1"/>
  <c r="T905" i="1" s="1"/>
  <c r="S899" i="1"/>
  <c r="R899" i="1"/>
  <c r="R903" i="1" s="1"/>
  <c r="Q899" i="1"/>
  <c r="P899" i="1"/>
  <c r="P903" i="1" s="1"/>
  <c r="P905" i="1" s="1"/>
  <c r="O899" i="1"/>
  <c r="N899" i="1"/>
  <c r="N903" i="1" s="1"/>
  <c r="M899" i="1"/>
  <c r="L899" i="1"/>
  <c r="L903" i="1" s="1"/>
  <c r="L905" i="1" s="1"/>
  <c r="K899" i="1"/>
  <c r="J899" i="1"/>
  <c r="J903" i="1" s="1"/>
  <c r="I899" i="1"/>
  <c r="H899" i="1"/>
  <c r="G899" i="1"/>
  <c r="F899" i="1"/>
  <c r="F903" i="1" s="1"/>
  <c r="E899" i="1"/>
  <c r="D899" i="1"/>
  <c r="D903" i="1" s="1"/>
  <c r="D905" i="1" s="1"/>
  <c r="C899" i="1"/>
  <c r="B899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Z894" i="1" s="1"/>
  <c r="L894" i="1"/>
  <c r="K894" i="1"/>
  <c r="J894" i="1"/>
  <c r="I894" i="1"/>
  <c r="H894" i="1"/>
  <c r="G894" i="1"/>
  <c r="F894" i="1"/>
  <c r="E894" i="1"/>
  <c r="D894" i="1"/>
  <c r="C894" i="1"/>
  <c r="B894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AA892" i="1" s="1"/>
  <c r="Y891" i="1"/>
  <c r="X891" i="1"/>
  <c r="W891" i="1"/>
  <c r="V891" i="1"/>
  <c r="V893" i="1" s="1"/>
  <c r="U891" i="1"/>
  <c r="T891" i="1"/>
  <c r="S891" i="1"/>
  <c r="R891" i="1"/>
  <c r="R893" i="1" s="1"/>
  <c r="R895" i="1" s="1"/>
  <c r="Q891" i="1"/>
  <c r="P891" i="1"/>
  <c r="O891" i="1"/>
  <c r="N891" i="1"/>
  <c r="N893" i="1" s="1"/>
  <c r="M891" i="1"/>
  <c r="L891" i="1"/>
  <c r="K891" i="1"/>
  <c r="J891" i="1"/>
  <c r="J893" i="1" s="1"/>
  <c r="I891" i="1"/>
  <c r="H891" i="1"/>
  <c r="G891" i="1"/>
  <c r="F891" i="1"/>
  <c r="F893" i="1" s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B890" i="1" s="1"/>
  <c r="L890" i="1"/>
  <c r="K890" i="1"/>
  <c r="J890" i="1"/>
  <c r="I890" i="1"/>
  <c r="H890" i="1"/>
  <c r="G890" i="1"/>
  <c r="F890" i="1"/>
  <c r="E890" i="1"/>
  <c r="D890" i="1"/>
  <c r="C890" i="1"/>
  <c r="B890" i="1"/>
  <c r="AA890" i="1" s="1"/>
  <c r="Y889" i="1"/>
  <c r="Y893" i="1" s="1"/>
  <c r="X889" i="1"/>
  <c r="X893" i="1" s="1"/>
  <c r="W889" i="1"/>
  <c r="W893" i="1" s="1"/>
  <c r="V889" i="1"/>
  <c r="U889" i="1"/>
  <c r="U893" i="1" s="1"/>
  <c r="T889" i="1"/>
  <c r="T893" i="1" s="1"/>
  <c r="S889" i="1"/>
  <c r="S893" i="1" s="1"/>
  <c r="R889" i="1"/>
  <c r="Q889" i="1"/>
  <c r="Q893" i="1" s="1"/>
  <c r="P889" i="1"/>
  <c r="P893" i="1" s="1"/>
  <c r="O889" i="1"/>
  <c r="O893" i="1" s="1"/>
  <c r="N889" i="1"/>
  <c r="M889" i="1"/>
  <c r="M893" i="1" s="1"/>
  <c r="M895" i="1" s="1"/>
  <c r="L889" i="1"/>
  <c r="L893" i="1" s="1"/>
  <c r="K889" i="1"/>
  <c r="K893" i="1" s="1"/>
  <c r="J889" i="1"/>
  <c r="I889" i="1"/>
  <c r="I893" i="1" s="1"/>
  <c r="I895" i="1" s="1"/>
  <c r="H889" i="1"/>
  <c r="H893" i="1" s="1"/>
  <c r="G889" i="1"/>
  <c r="G893" i="1" s="1"/>
  <c r="F889" i="1"/>
  <c r="E889" i="1"/>
  <c r="E893" i="1" s="1"/>
  <c r="E895" i="1" s="1"/>
  <c r="D889" i="1"/>
  <c r="D893" i="1" s="1"/>
  <c r="C889" i="1"/>
  <c r="C893" i="1" s="1"/>
  <c r="B889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Z882" i="1" s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A882" i="1" s="1"/>
  <c r="Y881" i="1"/>
  <c r="X881" i="1"/>
  <c r="X883" i="1" s="1"/>
  <c r="W881" i="1"/>
  <c r="V881" i="1"/>
  <c r="U881" i="1"/>
  <c r="T881" i="1"/>
  <c r="T883" i="1" s="1"/>
  <c r="S881" i="1"/>
  <c r="R881" i="1"/>
  <c r="Q881" i="1"/>
  <c r="P881" i="1"/>
  <c r="P883" i="1" s="1"/>
  <c r="O881" i="1"/>
  <c r="N881" i="1"/>
  <c r="M881" i="1"/>
  <c r="Z881" i="1" s="1"/>
  <c r="L881" i="1"/>
  <c r="L883" i="1" s="1"/>
  <c r="K881" i="1"/>
  <c r="J881" i="1"/>
  <c r="I881" i="1"/>
  <c r="H881" i="1"/>
  <c r="H883" i="1" s="1"/>
  <c r="G881" i="1"/>
  <c r="F881" i="1"/>
  <c r="E881" i="1"/>
  <c r="D881" i="1"/>
  <c r="D883" i="1" s="1"/>
  <c r="C881" i="1"/>
  <c r="B881" i="1"/>
  <c r="AA881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Y883" i="1" s="1"/>
  <c r="X879" i="1"/>
  <c r="W879" i="1"/>
  <c r="W883" i="1" s="1"/>
  <c r="W885" i="1" s="1"/>
  <c r="V879" i="1"/>
  <c r="V883" i="1" s="1"/>
  <c r="U879" i="1"/>
  <c r="U883" i="1" s="1"/>
  <c r="T879" i="1"/>
  <c r="S879" i="1"/>
  <c r="S883" i="1" s="1"/>
  <c r="S885" i="1" s="1"/>
  <c r="R879" i="1"/>
  <c r="R883" i="1" s="1"/>
  <c r="Q879" i="1"/>
  <c r="Q883" i="1" s="1"/>
  <c r="P879" i="1"/>
  <c r="O879" i="1"/>
  <c r="O883" i="1" s="1"/>
  <c r="O885" i="1" s="1"/>
  <c r="N879" i="1"/>
  <c r="N883" i="1" s="1"/>
  <c r="M879" i="1"/>
  <c r="M883" i="1" s="1"/>
  <c r="L879" i="1"/>
  <c r="K879" i="1"/>
  <c r="K883" i="1" s="1"/>
  <c r="K885" i="1" s="1"/>
  <c r="J879" i="1"/>
  <c r="J883" i="1" s="1"/>
  <c r="I879" i="1"/>
  <c r="I883" i="1" s="1"/>
  <c r="H879" i="1"/>
  <c r="G879" i="1"/>
  <c r="G883" i="1" s="1"/>
  <c r="G885" i="1" s="1"/>
  <c r="F879" i="1"/>
  <c r="F883" i="1" s="1"/>
  <c r="E879" i="1"/>
  <c r="E883" i="1" s="1"/>
  <c r="D879" i="1"/>
  <c r="C879" i="1"/>
  <c r="C883" i="1" s="1"/>
  <c r="C885" i="1" s="1"/>
  <c r="B879" i="1"/>
  <c r="B883" i="1" s="1"/>
  <c r="B876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Z874" i="1" s="1"/>
  <c r="L874" i="1"/>
  <c r="K874" i="1"/>
  <c r="J874" i="1"/>
  <c r="I874" i="1"/>
  <c r="H874" i="1"/>
  <c r="G874" i="1"/>
  <c r="F874" i="1"/>
  <c r="E874" i="1"/>
  <c r="D874" i="1"/>
  <c r="C874" i="1"/>
  <c r="B874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AA872" i="1" s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L871" i="1"/>
  <c r="K871" i="1"/>
  <c r="J871" i="1"/>
  <c r="I871" i="1"/>
  <c r="H871" i="1"/>
  <c r="G871" i="1"/>
  <c r="F871" i="1"/>
  <c r="E871" i="1"/>
  <c r="D871" i="1"/>
  <c r="C871" i="1"/>
  <c r="B871" i="1"/>
  <c r="AA871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B870" i="1" s="1"/>
  <c r="L870" i="1"/>
  <c r="K870" i="1"/>
  <c r="J870" i="1"/>
  <c r="I870" i="1"/>
  <c r="H870" i="1"/>
  <c r="G870" i="1"/>
  <c r="F870" i="1"/>
  <c r="E870" i="1"/>
  <c r="D870" i="1"/>
  <c r="C870" i="1"/>
  <c r="B870" i="1"/>
  <c r="AA870" i="1" s="1"/>
  <c r="Y869" i="1"/>
  <c r="Y873" i="1" s="1"/>
  <c r="Y875" i="1" s="1"/>
  <c r="X869" i="1"/>
  <c r="X873" i="1" s="1"/>
  <c r="W869" i="1"/>
  <c r="W873" i="1" s="1"/>
  <c r="V869" i="1"/>
  <c r="V873" i="1" s="1"/>
  <c r="V875" i="1" s="1"/>
  <c r="U869" i="1"/>
  <c r="U873" i="1" s="1"/>
  <c r="U875" i="1" s="1"/>
  <c r="T869" i="1"/>
  <c r="T873" i="1" s="1"/>
  <c r="S869" i="1"/>
  <c r="S873" i="1" s="1"/>
  <c r="R869" i="1"/>
  <c r="R873" i="1" s="1"/>
  <c r="R875" i="1" s="1"/>
  <c r="Q869" i="1"/>
  <c r="Q873" i="1" s="1"/>
  <c r="Q875" i="1" s="1"/>
  <c r="P869" i="1"/>
  <c r="P873" i="1" s="1"/>
  <c r="O869" i="1"/>
  <c r="O873" i="1" s="1"/>
  <c r="N869" i="1"/>
  <c r="N873" i="1" s="1"/>
  <c r="N875" i="1" s="1"/>
  <c r="M869" i="1"/>
  <c r="M873" i="1" s="1"/>
  <c r="M875" i="1" s="1"/>
  <c r="L869" i="1"/>
  <c r="L873" i="1" s="1"/>
  <c r="K869" i="1"/>
  <c r="K873" i="1" s="1"/>
  <c r="J869" i="1"/>
  <c r="J873" i="1" s="1"/>
  <c r="J875" i="1" s="1"/>
  <c r="I869" i="1"/>
  <c r="I873" i="1" s="1"/>
  <c r="I875" i="1" s="1"/>
  <c r="H869" i="1"/>
  <c r="H873" i="1" s="1"/>
  <c r="G869" i="1"/>
  <c r="G873" i="1" s="1"/>
  <c r="F869" i="1"/>
  <c r="F873" i="1" s="1"/>
  <c r="F875" i="1" s="1"/>
  <c r="E869" i="1"/>
  <c r="E873" i="1" s="1"/>
  <c r="E875" i="1" s="1"/>
  <c r="D869" i="1"/>
  <c r="D873" i="1" s="1"/>
  <c r="C869" i="1"/>
  <c r="C873" i="1" s="1"/>
  <c r="B869" i="1"/>
  <c r="B873" i="1" s="1"/>
  <c r="B875" i="1" s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AA862" i="1" s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L861" i="1"/>
  <c r="K861" i="1"/>
  <c r="J861" i="1"/>
  <c r="I861" i="1"/>
  <c r="H861" i="1"/>
  <c r="G861" i="1"/>
  <c r="F861" i="1"/>
  <c r="E861" i="1"/>
  <c r="D861" i="1"/>
  <c r="C861" i="1"/>
  <c r="B861" i="1"/>
  <c r="AA861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B860" i="1" s="1"/>
  <c r="L860" i="1"/>
  <c r="K860" i="1"/>
  <c r="J860" i="1"/>
  <c r="I860" i="1"/>
  <c r="H860" i="1"/>
  <c r="G860" i="1"/>
  <c r="F860" i="1"/>
  <c r="E860" i="1"/>
  <c r="D860" i="1"/>
  <c r="C860" i="1"/>
  <c r="B860" i="1"/>
  <c r="AA860" i="1" s="1"/>
  <c r="Y859" i="1"/>
  <c r="Y863" i="1" s="1"/>
  <c r="X859" i="1"/>
  <c r="X863" i="1" s="1"/>
  <c r="X865" i="1" s="1"/>
  <c r="W859" i="1"/>
  <c r="W863" i="1" s="1"/>
  <c r="W865" i="1" s="1"/>
  <c r="V859" i="1"/>
  <c r="V863" i="1" s="1"/>
  <c r="U859" i="1"/>
  <c r="U863" i="1" s="1"/>
  <c r="T859" i="1"/>
  <c r="T863" i="1" s="1"/>
  <c r="T865" i="1" s="1"/>
  <c r="S859" i="1"/>
  <c r="S863" i="1" s="1"/>
  <c r="S865" i="1" s="1"/>
  <c r="R859" i="1"/>
  <c r="R863" i="1" s="1"/>
  <c r="Q859" i="1"/>
  <c r="Q863" i="1" s="1"/>
  <c r="P859" i="1"/>
  <c r="P863" i="1" s="1"/>
  <c r="P865" i="1" s="1"/>
  <c r="O859" i="1"/>
  <c r="O863" i="1" s="1"/>
  <c r="O865" i="1" s="1"/>
  <c r="N859" i="1"/>
  <c r="N863" i="1" s="1"/>
  <c r="M859" i="1"/>
  <c r="Z859" i="1" s="1"/>
  <c r="L859" i="1"/>
  <c r="L863" i="1" s="1"/>
  <c r="L865" i="1" s="1"/>
  <c r="K859" i="1"/>
  <c r="K863" i="1" s="1"/>
  <c r="J859" i="1"/>
  <c r="J863" i="1" s="1"/>
  <c r="I859" i="1"/>
  <c r="I863" i="1" s="1"/>
  <c r="H859" i="1"/>
  <c r="H863" i="1" s="1"/>
  <c r="H865" i="1" s="1"/>
  <c r="G859" i="1"/>
  <c r="G863" i="1" s="1"/>
  <c r="F859" i="1"/>
  <c r="F863" i="1" s="1"/>
  <c r="E859" i="1"/>
  <c r="E863" i="1" s="1"/>
  <c r="D859" i="1"/>
  <c r="D863" i="1" s="1"/>
  <c r="D865" i="1" s="1"/>
  <c r="C859" i="1"/>
  <c r="C863" i="1" s="1"/>
  <c r="B859" i="1"/>
  <c r="B863" i="1" s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AA852" i="1" s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L851" i="1"/>
  <c r="K851" i="1"/>
  <c r="J851" i="1"/>
  <c r="I851" i="1"/>
  <c r="H851" i="1"/>
  <c r="G851" i="1"/>
  <c r="F851" i="1"/>
  <c r="E851" i="1"/>
  <c r="D851" i="1"/>
  <c r="C851" i="1"/>
  <c r="B851" i="1"/>
  <c r="AA851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B850" i="1" s="1"/>
  <c r="L850" i="1"/>
  <c r="K850" i="1"/>
  <c r="J850" i="1"/>
  <c r="I850" i="1"/>
  <c r="H850" i="1"/>
  <c r="G850" i="1"/>
  <c r="F850" i="1"/>
  <c r="E850" i="1"/>
  <c r="D850" i="1"/>
  <c r="C850" i="1"/>
  <c r="B850" i="1"/>
  <c r="AA850" i="1" s="1"/>
  <c r="Y849" i="1"/>
  <c r="Y853" i="1" s="1"/>
  <c r="X849" i="1"/>
  <c r="X853" i="1" s="1"/>
  <c r="W849" i="1"/>
  <c r="W853" i="1" s="1"/>
  <c r="V849" i="1"/>
  <c r="V853" i="1" s="1"/>
  <c r="U849" i="1"/>
  <c r="U853" i="1" s="1"/>
  <c r="T849" i="1"/>
  <c r="T853" i="1" s="1"/>
  <c r="S849" i="1"/>
  <c r="S853" i="1" s="1"/>
  <c r="R849" i="1"/>
  <c r="R853" i="1" s="1"/>
  <c r="Q849" i="1"/>
  <c r="Q853" i="1" s="1"/>
  <c r="P849" i="1"/>
  <c r="P853" i="1" s="1"/>
  <c r="O849" i="1"/>
  <c r="O853" i="1" s="1"/>
  <c r="N849" i="1"/>
  <c r="N853" i="1" s="1"/>
  <c r="M849" i="1"/>
  <c r="M853" i="1" s="1"/>
  <c r="L849" i="1"/>
  <c r="L853" i="1" s="1"/>
  <c r="K849" i="1"/>
  <c r="K853" i="1" s="1"/>
  <c r="J849" i="1"/>
  <c r="J853" i="1" s="1"/>
  <c r="I849" i="1"/>
  <c r="I853" i="1" s="1"/>
  <c r="H849" i="1"/>
  <c r="H853" i="1" s="1"/>
  <c r="G849" i="1"/>
  <c r="G853" i="1" s="1"/>
  <c r="F849" i="1"/>
  <c r="F853" i="1" s="1"/>
  <c r="E849" i="1"/>
  <c r="E853" i="1" s="1"/>
  <c r="D849" i="1"/>
  <c r="D853" i="1" s="1"/>
  <c r="C849" i="1"/>
  <c r="C853" i="1" s="1"/>
  <c r="B849" i="1"/>
  <c r="B853" i="1" s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Z842" i="1" s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A842" i="1" s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AA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B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A840" i="1" s="1"/>
  <c r="Y839" i="1"/>
  <c r="Y843" i="1" s="1"/>
  <c r="X839" i="1"/>
  <c r="W839" i="1"/>
  <c r="W843" i="1" s="1"/>
  <c r="V839" i="1"/>
  <c r="V843" i="1" s="1"/>
  <c r="U839" i="1"/>
  <c r="U843" i="1" s="1"/>
  <c r="T839" i="1"/>
  <c r="S839" i="1"/>
  <c r="S843" i="1" s="1"/>
  <c r="R839" i="1"/>
  <c r="R843" i="1" s="1"/>
  <c r="Q839" i="1"/>
  <c r="Q843" i="1" s="1"/>
  <c r="P839" i="1"/>
  <c r="P843" i="1" s="1"/>
  <c r="O839" i="1"/>
  <c r="O843" i="1" s="1"/>
  <c r="N839" i="1"/>
  <c r="N843" i="1" s="1"/>
  <c r="M839" i="1"/>
  <c r="M843" i="1" s="1"/>
  <c r="L839" i="1"/>
  <c r="L843" i="1" s="1"/>
  <c r="K839" i="1"/>
  <c r="K843" i="1" s="1"/>
  <c r="J839" i="1"/>
  <c r="J843" i="1" s="1"/>
  <c r="I839" i="1"/>
  <c r="I843" i="1" s="1"/>
  <c r="H839" i="1"/>
  <c r="H843" i="1" s="1"/>
  <c r="G839" i="1"/>
  <c r="G843" i="1" s="1"/>
  <c r="F839" i="1"/>
  <c r="F843" i="1" s="1"/>
  <c r="E839" i="1"/>
  <c r="E843" i="1" s="1"/>
  <c r="D839" i="1"/>
  <c r="D843" i="1" s="1"/>
  <c r="C839" i="1"/>
  <c r="C843" i="1" s="1"/>
  <c r="B839" i="1"/>
  <c r="B843" i="1" s="1"/>
  <c r="Y834" i="1"/>
  <c r="X834" i="1"/>
  <c r="W834" i="1"/>
  <c r="V834" i="1"/>
  <c r="U834" i="1"/>
  <c r="T834" i="1"/>
  <c r="S834" i="1"/>
  <c r="R834" i="1"/>
  <c r="Q834" i="1"/>
  <c r="P834" i="1"/>
  <c r="O834" i="1"/>
  <c r="N834" i="1"/>
  <c r="Z834" i="1" s="1"/>
  <c r="M834" i="1"/>
  <c r="L834" i="1"/>
  <c r="K834" i="1"/>
  <c r="J834" i="1"/>
  <c r="I834" i="1"/>
  <c r="H834" i="1"/>
  <c r="G834" i="1"/>
  <c r="F834" i="1"/>
  <c r="E834" i="1"/>
  <c r="D834" i="1"/>
  <c r="C834" i="1"/>
  <c r="B834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AA832" i="1" s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L831" i="1"/>
  <c r="K831" i="1"/>
  <c r="J831" i="1"/>
  <c r="I831" i="1"/>
  <c r="H831" i="1"/>
  <c r="G831" i="1"/>
  <c r="F831" i="1"/>
  <c r="E831" i="1"/>
  <c r="D831" i="1"/>
  <c r="C831" i="1"/>
  <c r="B831" i="1"/>
  <c r="AA831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B830" i="1" s="1"/>
  <c r="L830" i="1"/>
  <c r="K830" i="1"/>
  <c r="J830" i="1"/>
  <c r="I830" i="1"/>
  <c r="H830" i="1"/>
  <c r="G830" i="1"/>
  <c r="F830" i="1"/>
  <c r="E830" i="1"/>
  <c r="D830" i="1"/>
  <c r="C830" i="1"/>
  <c r="B830" i="1"/>
  <c r="AA830" i="1" s="1"/>
  <c r="Y829" i="1"/>
  <c r="Y833" i="1" s="1"/>
  <c r="Y835" i="1" s="1"/>
  <c r="X829" i="1"/>
  <c r="X833" i="1" s="1"/>
  <c r="X835" i="1" s="1"/>
  <c r="W829" i="1"/>
  <c r="W833" i="1" s="1"/>
  <c r="V829" i="1"/>
  <c r="V833" i="1" s="1"/>
  <c r="U829" i="1"/>
  <c r="U833" i="1" s="1"/>
  <c r="U835" i="1" s="1"/>
  <c r="T829" i="1"/>
  <c r="T833" i="1" s="1"/>
  <c r="T835" i="1" s="1"/>
  <c r="S829" i="1"/>
  <c r="S833" i="1" s="1"/>
  <c r="R829" i="1"/>
  <c r="R833" i="1" s="1"/>
  <c r="Q829" i="1"/>
  <c r="Q833" i="1" s="1"/>
  <c r="Q835" i="1" s="1"/>
  <c r="P829" i="1"/>
  <c r="P833" i="1" s="1"/>
  <c r="P835" i="1" s="1"/>
  <c r="O829" i="1"/>
  <c r="O833" i="1" s="1"/>
  <c r="N829" i="1"/>
  <c r="N833" i="1" s="1"/>
  <c r="M829" i="1"/>
  <c r="M833" i="1" s="1"/>
  <c r="M835" i="1" s="1"/>
  <c r="L829" i="1"/>
  <c r="L833" i="1" s="1"/>
  <c r="L835" i="1" s="1"/>
  <c r="K829" i="1"/>
  <c r="K833" i="1" s="1"/>
  <c r="J829" i="1"/>
  <c r="J833" i="1" s="1"/>
  <c r="I829" i="1"/>
  <c r="I833" i="1" s="1"/>
  <c r="I835" i="1" s="1"/>
  <c r="H829" i="1"/>
  <c r="H833" i="1" s="1"/>
  <c r="H835" i="1" s="1"/>
  <c r="G829" i="1"/>
  <c r="G833" i="1" s="1"/>
  <c r="F829" i="1"/>
  <c r="F833" i="1" s="1"/>
  <c r="E829" i="1"/>
  <c r="E833" i="1" s="1"/>
  <c r="E835" i="1" s="1"/>
  <c r="D829" i="1"/>
  <c r="D833" i="1" s="1"/>
  <c r="D835" i="1" s="1"/>
  <c r="C829" i="1"/>
  <c r="C833" i="1" s="1"/>
  <c r="B829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AA822" i="1" s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B820" i="1" s="1"/>
  <c r="L820" i="1"/>
  <c r="K820" i="1"/>
  <c r="J820" i="1"/>
  <c r="I820" i="1"/>
  <c r="H820" i="1"/>
  <c r="G820" i="1"/>
  <c r="F820" i="1"/>
  <c r="E820" i="1"/>
  <c r="D820" i="1"/>
  <c r="C820" i="1"/>
  <c r="B820" i="1"/>
  <c r="AA820" i="1" s="1"/>
  <c r="Y819" i="1"/>
  <c r="Y823" i="1" s="1"/>
  <c r="X819" i="1"/>
  <c r="X823" i="1" s="1"/>
  <c r="W819" i="1"/>
  <c r="W823" i="1" s="1"/>
  <c r="V819" i="1"/>
  <c r="V823" i="1" s="1"/>
  <c r="U819" i="1"/>
  <c r="U823" i="1" s="1"/>
  <c r="T819" i="1"/>
  <c r="T823" i="1" s="1"/>
  <c r="S819" i="1"/>
  <c r="S823" i="1" s="1"/>
  <c r="R819" i="1"/>
  <c r="R823" i="1" s="1"/>
  <c r="Q819" i="1"/>
  <c r="Q823" i="1" s="1"/>
  <c r="P819" i="1"/>
  <c r="P823" i="1" s="1"/>
  <c r="O819" i="1"/>
  <c r="O823" i="1" s="1"/>
  <c r="N819" i="1"/>
  <c r="N823" i="1" s="1"/>
  <c r="M819" i="1"/>
  <c r="M823" i="1" s="1"/>
  <c r="L819" i="1"/>
  <c r="L823" i="1" s="1"/>
  <c r="K819" i="1"/>
  <c r="K823" i="1" s="1"/>
  <c r="J819" i="1"/>
  <c r="J823" i="1" s="1"/>
  <c r="I819" i="1"/>
  <c r="I823" i="1" s="1"/>
  <c r="H819" i="1"/>
  <c r="H823" i="1" s="1"/>
  <c r="G819" i="1"/>
  <c r="G823" i="1" s="1"/>
  <c r="F819" i="1"/>
  <c r="F823" i="1" s="1"/>
  <c r="E819" i="1"/>
  <c r="E823" i="1" s="1"/>
  <c r="D819" i="1"/>
  <c r="D823" i="1" s="1"/>
  <c r="C819" i="1"/>
  <c r="C823" i="1" s="1"/>
  <c r="B819" i="1"/>
  <c r="B823" i="1" s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Z814" i="1" s="1"/>
  <c r="L814" i="1"/>
  <c r="K814" i="1"/>
  <c r="J814" i="1"/>
  <c r="I814" i="1"/>
  <c r="H814" i="1"/>
  <c r="G814" i="1"/>
  <c r="F814" i="1"/>
  <c r="E814" i="1"/>
  <c r="D814" i="1"/>
  <c r="C814" i="1"/>
  <c r="B814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AA812" i="1" s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L811" i="1"/>
  <c r="K811" i="1"/>
  <c r="J811" i="1"/>
  <c r="I811" i="1"/>
  <c r="H811" i="1"/>
  <c r="G811" i="1"/>
  <c r="F811" i="1"/>
  <c r="E811" i="1"/>
  <c r="D811" i="1"/>
  <c r="C811" i="1"/>
  <c r="B811" i="1"/>
  <c r="AA811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B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Y813" i="1" s="1"/>
  <c r="X809" i="1"/>
  <c r="X813" i="1" s="1"/>
  <c r="W809" i="1"/>
  <c r="W813" i="1" s="1"/>
  <c r="V809" i="1"/>
  <c r="V813" i="1" s="1"/>
  <c r="U809" i="1"/>
  <c r="U813" i="1" s="1"/>
  <c r="T809" i="1"/>
  <c r="T813" i="1" s="1"/>
  <c r="S809" i="1"/>
  <c r="S813" i="1" s="1"/>
  <c r="R809" i="1"/>
  <c r="R813" i="1" s="1"/>
  <c r="Q809" i="1"/>
  <c r="Q813" i="1" s="1"/>
  <c r="P809" i="1"/>
  <c r="P813" i="1" s="1"/>
  <c r="O809" i="1"/>
  <c r="O813" i="1" s="1"/>
  <c r="N809" i="1"/>
  <c r="N813" i="1" s="1"/>
  <c r="M809" i="1"/>
  <c r="M813" i="1" s="1"/>
  <c r="L809" i="1"/>
  <c r="L813" i="1" s="1"/>
  <c r="K809" i="1"/>
  <c r="K813" i="1" s="1"/>
  <c r="J809" i="1"/>
  <c r="J813" i="1" s="1"/>
  <c r="I809" i="1"/>
  <c r="I813" i="1" s="1"/>
  <c r="H809" i="1"/>
  <c r="H813" i="1" s="1"/>
  <c r="G809" i="1"/>
  <c r="G813" i="1" s="1"/>
  <c r="F809" i="1"/>
  <c r="F813" i="1" s="1"/>
  <c r="E809" i="1"/>
  <c r="E813" i="1" s="1"/>
  <c r="D809" i="1"/>
  <c r="D813" i="1" s="1"/>
  <c r="C809" i="1"/>
  <c r="C813" i="1" s="1"/>
  <c r="B809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Z802" i="1" s="1"/>
  <c r="L802" i="1"/>
  <c r="K802" i="1"/>
  <c r="J802" i="1"/>
  <c r="I802" i="1"/>
  <c r="H802" i="1"/>
  <c r="G802" i="1"/>
  <c r="F802" i="1"/>
  <c r="E802" i="1"/>
  <c r="D802" i="1"/>
  <c r="C802" i="1"/>
  <c r="B802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B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Y803" i="1" s="1"/>
  <c r="X799" i="1"/>
  <c r="X803" i="1" s="1"/>
  <c r="W799" i="1"/>
  <c r="W803" i="1" s="1"/>
  <c r="V799" i="1"/>
  <c r="V803" i="1" s="1"/>
  <c r="U799" i="1"/>
  <c r="U803" i="1" s="1"/>
  <c r="T799" i="1"/>
  <c r="T803" i="1" s="1"/>
  <c r="S799" i="1"/>
  <c r="S803" i="1" s="1"/>
  <c r="R799" i="1"/>
  <c r="R803" i="1" s="1"/>
  <c r="Q799" i="1"/>
  <c r="Q803" i="1" s="1"/>
  <c r="P799" i="1"/>
  <c r="P803" i="1" s="1"/>
  <c r="O799" i="1"/>
  <c r="O803" i="1" s="1"/>
  <c r="N799" i="1"/>
  <c r="N803" i="1" s="1"/>
  <c r="M799" i="1"/>
  <c r="M803" i="1" s="1"/>
  <c r="L799" i="1"/>
  <c r="L803" i="1" s="1"/>
  <c r="K799" i="1"/>
  <c r="K803" i="1" s="1"/>
  <c r="J799" i="1"/>
  <c r="J803" i="1" s="1"/>
  <c r="I799" i="1"/>
  <c r="I803" i="1" s="1"/>
  <c r="H799" i="1"/>
  <c r="H803" i="1" s="1"/>
  <c r="G799" i="1"/>
  <c r="G803" i="1" s="1"/>
  <c r="F799" i="1"/>
  <c r="F803" i="1" s="1"/>
  <c r="E799" i="1"/>
  <c r="E803" i="1" s="1"/>
  <c r="D799" i="1"/>
  <c r="D803" i="1" s="1"/>
  <c r="C799" i="1"/>
  <c r="C803" i="1" s="1"/>
  <c r="B799" i="1"/>
  <c r="B803" i="1" s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Z794" i="1" s="1"/>
  <c r="L794" i="1"/>
  <c r="K794" i="1"/>
  <c r="J794" i="1"/>
  <c r="I794" i="1"/>
  <c r="H794" i="1"/>
  <c r="G794" i="1"/>
  <c r="F794" i="1"/>
  <c r="E794" i="1"/>
  <c r="D794" i="1"/>
  <c r="C794" i="1"/>
  <c r="B794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AB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Y793" i="1" s="1"/>
  <c r="X789" i="1"/>
  <c r="X793" i="1" s="1"/>
  <c r="W789" i="1"/>
  <c r="W793" i="1" s="1"/>
  <c r="V789" i="1"/>
  <c r="V793" i="1" s="1"/>
  <c r="U789" i="1"/>
  <c r="U793" i="1" s="1"/>
  <c r="T789" i="1"/>
  <c r="T793" i="1" s="1"/>
  <c r="S789" i="1"/>
  <c r="S793" i="1" s="1"/>
  <c r="R789" i="1"/>
  <c r="R793" i="1" s="1"/>
  <c r="Q789" i="1"/>
  <c r="Q793" i="1" s="1"/>
  <c r="P789" i="1"/>
  <c r="P793" i="1" s="1"/>
  <c r="O789" i="1"/>
  <c r="O793" i="1" s="1"/>
  <c r="N789" i="1"/>
  <c r="N793" i="1" s="1"/>
  <c r="M789" i="1"/>
  <c r="M793" i="1" s="1"/>
  <c r="L789" i="1"/>
  <c r="L793" i="1" s="1"/>
  <c r="K789" i="1"/>
  <c r="K793" i="1" s="1"/>
  <c r="J789" i="1"/>
  <c r="J793" i="1" s="1"/>
  <c r="I789" i="1"/>
  <c r="I793" i="1" s="1"/>
  <c r="H789" i="1"/>
  <c r="H793" i="1" s="1"/>
  <c r="G789" i="1"/>
  <c r="G793" i="1" s="1"/>
  <c r="F789" i="1"/>
  <c r="F793" i="1" s="1"/>
  <c r="E789" i="1"/>
  <c r="E793" i="1" s="1"/>
  <c r="D789" i="1"/>
  <c r="D793" i="1" s="1"/>
  <c r="C789" i="1"/>
  <c r="C793" i="1" s="1"/>
  <c r="B789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Z781" i="1" s="1"/>
  <c r="L781" i="1"/>
  <c r="K781" i="1"/>
  <c r="J781" i="1"/>
  <c r="I781" i="1"/>
  <c r="H781" i="1"/>
  <c r="G781" i="1"/>
  <c r="F781" i="1"/>
  <c r="E781" i="1"/>
  <c r="D781" i="1"/>
  <c r="C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B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Y783" i="1" s="1"/>
  <c r="X779" i="1"/>
  <c r="X783" i="1" s="1"/>
  <c r="W779" i="1"/>
  <c r="W783" i="1" s="1"/>
  <c r="V779" i="1"/>
  <c r="V783" i="1" s="1"/>
  <c r="U779" i="1"/>
  <c r="U783" i="1" s="1"/>
  <c r="T779" i="1"/>
  <c r="T783" i="1" s="1"/>
  <c r="S779" i="1"/>
  <c r="S783" i="1" s="1"/>
  <c r="R779" i="1"/>
  <c r="R783" i="1" s="1"/>
  <c r="Q779" i="1"/>
  <c r="Q783" i="1" s="1"/>
  <c r="P779" i="1"/>
  <c r="P783" i="1" s="1"/>
  <c r="O779" i="1"/>
  <c r="O783" i="1" s="1"/>
  <c r="N779" i="1"/>
  <c r="N783" i="1" s="1"/>
  <c r="M779" i="1"/>
  <c r="M783" i="1" s="1"/>
  <c r="L779" i="1"/>
  <c r="L783" i="1" s="1"/>
  <c r="K779" i="1"/>
  <c r="K783" i="1" s="1"/>
  <c r="J779" i="1"/>
  <c r="J783" i="1" s="1"/>
  <c r="I779" i="1"/>
  <c r="I783" i="1" s="1"/>
  <c r="H779" i="1"/>
  <c r="H783" i="1" s="1"/>
  <c r="G779" i="1"/>
  <c r="G783" i="1" s="1"/>
  <c r="F779" i="1"/>
  <c r="F783" i="1" s="1"/>
  <c r="E779" i="1"/>
  <c r="E783" i="1" s="1"/>
  <c r="D779" i="1"/>
  <c r="D783" i="1" s="1"/>
  <c r="C779" i="1"/>
  <c r="C783" i="1" s="1"/>
  <c r="B779" i="1"/>
  <c r="B783" i="1" s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Z774" i="1" s="1"/>
  <c r="L774" i="1"/>
  <c r="K774" i="1"/>
  <c r="J774" i="1"/>
  <c r="I774" i="1"/>
  <c r="H774" i="1"/>
  <c r="G774" i="1"/>
  <c r="F774" i="1"/>
  <c r="E774" i="1"/>
  <c r="D774" i="1"/>
  <c r="C774" i="1"/>
  <c r="B774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B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Y773" i="1" s="1"/>
  <c r="X769" i="1"/>
  <c r="X773" i="1" s="1"/>
  <c r="W769" i="1"/>
  <c r="W773" i="1" s="1"/>
  <c r="V769" i="1"/>
  <c r="V773" i="1" s="1"/>
  <c r="U769" i="1"/>
  <c r="U773" i="1" s="1"/>
  <c r="T769" i="1"/>
  <c r="T773" i="1" s="1"/>
  <c r="S769" i="1"/>
  <c r="S773" i="1" s="1"/>
  <c r="R769" i="1"/>
  <c r="R773" i="1" s="1"/>
  <c r="Q769" i="1"/>
  <c r="Q773" i="1" s="1"/>
  <c r="P769" i="1"/>
  <c r="P773" i="1" s="1"/>
  <c r="O769" i="1"/>
  <c r="O773" i="1" s="1"/>
  <c r="N769" i="1"/>
  <c r="N773" i="1" s="1"/>
  <c r="M769" i="1"/>
  <c r="M773" i="1" s="1"/>
  <c r="L769" i="1"/>
  <c r="L773" i="1" s="1"/>
  <c r="K769" i="1"/>
  <c r="K773" i="1" s="1"/>
  <c r="J769" i="1"/>
  <c r="J773" i="1" s="1"/>
  <c r="I769" i="1"/>
  <c r="I773" i="1" s="1"/>
  <c r="H769" i="1"/>
  <c r="H773" i="1" s="1"/>
  <c r="G769" i="1"/>
  <c r="G773" i="1" s="1"/>
  <c r="F769" i="1"/>
  <c r="F773" i="1" s="1"/>
  <c r="E769" i="1"/>
  <c r="E773" i="1" s="1"/>
  <c r="D769" i="1"/>
  <c r="D773" i="1" s="1"/>
  <c r="C769" i="1"/>
  <c r="C773" i="1" s="1"/>
  <c r="B769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Z762" i="1" s="1"/>
  <c r="L762" i="1"/>
  <c r="K762" i="1"/>
  <c r="J762" i="1"/>
  <c r="I762" i="1"/>
  <c r="H762" i="1"/>
  <c r="G762" i="1"/>
  <c r="F762" i="1"/>
  <c r="E762" i="1"/>
  <c r="D762" i="1"/>
  <c r="C762" i="1"/>
  <c r="B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B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Y763" i="1" s="1"/>
  <c r="X759" i="1"/>
  <c r="X763" i="1" s="1"/>
  <c r="W759" i="1"/>
  <c r="W763" i="1" s="1"/>
  <c r="V759" i="1"/>
  <c r="V763" i="1" s="1"/>
  <c r="U759" i="1"/>
  <c r="U763" i="1" s="1"/>
  <c r="T759" i="1"/>
  <c r="T763" i="1" s="1"/>
  <c r="S759" i="1"/>
  <c r="S763" i="1" s="1"/>
  <c r="R759" i="1"/>
  <c r="R763" i="1" s="1"/>
  <c r="Q759" i="1"/>
  <c r="Q763" i="1" s="1"/>
  <c r="P759" i="1"/>
  <c r="P763" i="1" s="1"/>
  <c r="O759" i="1"/>
  <c r="O763" i="1" s="1"/>
  <c r="N759" i="1"/>
  <c r="N763" i="1" s="1"/>
  <c r="M759" i="1"/>
  <c r="M763" i="1" s="1"/>
  <c r="L759" i="1"/>
  <c r="L763" i="1" s="1"/>
  <c r="K759" i="1"/>
  <c r="K763" i="1" s="1"/>
  <c r="J759" i="1"/>
  <c r="J763" i="1" s="1"/>
  <c r="I759" i="1"/>
  <c r="I763" i="1" s="1"/>
  <c r="H759" i="1"/>
  <c r="H763" i="1" s="1"/>
  <c r="G759" i="1"/>
  <c r="G763" i="1" s="1"/>
  <c r="F759" i="1"/>
  <c r="F763" i="1" s="1"/>
  <c r="E759" i="1"/>
  <c r="E763" i="1" s="1"/>
  <c r="D759" i="1"/>
  <c r="D763" i="1" s="1"/>
  <c r="C759" i="1"/>
  <c r="C763" i="1" s="1"/>
  <c r="B759" i="1"/>
  <c r="B763" i="1" s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Z754" i="1" s="1"/>
  <c r="L754" i="1"/>
  <c r="K754" i="1"/>
  <c r="J754" i="1"/>
  <c r="I754" i="1"/>
  <c r="H754" i="1"/>
  <c r="G754" i="1"/>
  <c r="F754" i="1"/>
  <c r="E754" i="1"/>
  <c r="D754" i="1"/>
  <c r="C754" i="1"/>
  <c r="B754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B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Y753" i="1" s="1"/>
  <c r="X749" i="1"/>
  <c r="X753" i="1" s="1"/>
  <c r="W749" i="1"/>
  <c r="W753" i="1" s="1"/>
  <c r="V749" i="1"/>
  <c r="V753" i="1" s="1"/>
  <c r="U749" i="1"/>
  <c r="U753" i="1" s="1"/>
  <c r="T749" i="1"/>
  <c r="T753" i="1" s="1"/>
  <c r="S749" i="1"/>
  <c r="S753" i="1" s="1"/>
  <c r="R749" i="1"/>
  <c r="R753" i="1" s="1"/>
  <c r="Q749" i="1"/>
  <c r="Q753" i="1" s="1"/>
  <c r="P749" i="1"/>
  <c r="P753" i="1" s="1"/>
  <c r="O749" i="1"/>
  <c r="O753" i="1" s="1"/>
  <c r="N749" i="1"/>
  <c r="N753" i="1" s="1"/>
  <c r="M749" i="1"/>
  <c r="M753" i="1" s="1"/>
  <c r="L749" i="1"/>
  <c r="L753" i="1" s="1"/>
  <c r="K749" i="1"/>
  <c r="K753" i="1" s="1"/>
  <c r="J749" i="1"/>
  <c r="J753" i="1" s="1"/>
  <c r="I749" i="1"/>
  <c r="I753" i="1" s="1"/>
  <c r="H749" i="1"/>
  <c r="H753" i="1" s="1"/>
  <c r="G749" i="1"/>
  <c r="G753" i="1" s="1"/>
  <c r="F749" i="1"/>
  <c r="F753" i="1" s="1"/>
  <c r="E749" i="1"/>
  <c r="E753" i="1" s="1"/>
  <c r="D749" i="1"/>
  <c r="D753" i="1" s="1"/>
  <c r="C749" i="1"/>
  <c r="C753" i="1" s="1"/>
  <c r="B749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B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Y743" i="1" s="1"/>
  <c r="X739" i="1"/>
  <c r="X743" i="1" s="1"/>
  <c r="W739" i="1"/>
  <c r="W743" i="1" s="1"/>
  <c r="V739" i="1"/>
  <c r="V743" i="1" s="1"/>
  <c r="U739" i="1"/>
  <c r="U743" i="1" s="1"/>
  <c r="T739" i="1"/>
  <c r="T743" i="1" s="1"/>
  <c r="S739" i="1"/>
  <c r="S743" i="1" s="1"/>
  <c r="R739" i="1"/>
  <c r="R743" i="1" s="1"/>
  <c r="Q739" i="1"/>
  <c r="Q743" i="1" s="1"/>
  <c r="P739" i="1"/>
  <c r="P743" i="1" s="1"/>
  <c r="O739" i="1"/>
  <c r="O743" i="1" s="1"/>
  <c r="N739" i="1"/>
  <c r="N743" i="1" s="1"/>
  <c r="M739" i="1"/>
  <c r="M743" i="1" s="1"/>
  <c r="L739" i="1"/>
  <c r="L743" i="1" s="1"/>
  <c r="K739" i="1"/>
  <c r="K743" i="1" s="1"/>
  <c r="J739" i="1"/>
  <c r="J743" i="1" s="1"/>
  <c r="I739" i="1"/>
  <c r="I743" i="1" s="1"/>
  <c r="H739" i="1"/>
  <c r="H743" i="1" s="1"/>
  <c r="G739" i="1"/>
  <c r="G743" i="1" s="1"/>
  <c r="F739" i="1"/>
  <c r="F743" i="1" s="1"/>
  <c r="E739" i="1"/>
  <c r="E743" i="1" s="1"/>
  <c r="D739" i="1"/>
  <c r="D743" i="1" s="1"/>
  <c r="C739" i="1"/>
  <c r="C743" i="1" s="1"/>
  <c r="B739" i="1"/>
  <c r="B743" i="1" s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Z734" i="1" s="1"/>
  <c r="L734" i="1"/>
  <c r="K734" i="1"/>
  <c r="J734" i="1"/>
  <c r="I734" i="1"/>
  <c r="H734" i="1"/>
  <c r="G734" i="1"/>
  <c r="F734" i="1"/>
  <c r="E734" i="1"/>
  <c r="D734" i="1"/>
  <c r="C734" i="1"/>
  <c r="B734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AB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Y733" i="1" s="1"/>
  <c r="X729" i="1"/>
  <c r="X733" i="1" s="1"/>
  <c r="W729" i="1"/>
  <c r="W733" i="1" s="1"/>
  <c r="V729" i="1"/>
  <c r="V733" i="1" s="1"/>
  <c r="U729" i="1"/>
  <c r="U733" i="1" s="1"/>
  <c r="T729" i="1"/>
  <c r="T733" i="1" s="1"/>
  <c r="S729" i="1"/>
  <c r="S733" i="1" s="1"/>
  <c r="R729" i="1"/>
  <c r="R733" i="1" s="1"/>
  <c r="Q729" i="1"/>
  <c r="Q733" i="1" s="1"/>
  <c r="P729" i="1"/>
  <c r="P733" i="1" s="1"/>
  <c r="O729" i="1"/>
  <c r="O733" i="1" s="1"/>
  <c r="N729" i="1"/>
  <c r="N733" i="1" s="1"/>
  <c r="M729" i="1"/>
  <c r="M733" i="1" s="1"/>
  <c r="L729" i="1"/>
  <c r="L733" i="1" s="1"/>
  <c r="K729" i="1"/>
  <c r="K733" i="1" s="1"/>
  <c r="J729" i="1"/>
  <c r="J733" i="1" s="1"/>
  <c r="I729" i="1"/>
  <c r="I733" i="1" s="1"/>
  <c r="H729" i="1"/>
  <c r="H733" i="1" s="1"/>
  <c r="G729" i="1"/>
  <c r="G733" i="1" s="1"/>
  <c r="F729" i="1"/>
  <c r="F733" i="1" s="1"/>
  <c r="E729" i="1"/>
  <c r="E733" i="1" s="1"/>
  <c r="D729" i="1"/>
  <c r="D733" i="1" s="1"/>
  <c r="C729" i="1"/>
  <c r="C733" i="1" s="1"/>
  <c r="B729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Z721" i="1" s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Y723" i="1" s="1"/>
  <c r="X719" i="1"/>
  <c r="X723" i="1" s="1"/>
  <c r="W719" i="1"/>
  <c r="W723" i="1" s="1"/>
  <c r="V719" i="1"/>
  <c r="V723" i="1" s="1"/>
  <c r="U719" i="1"/>
  <c r="U723" i="1" s="1"/>
  <c r="T719" i="1"/>
  <c r="T723" i="1" s="1"/>
  <c r="S719" i="1"/>
  <c r="S723" i="1" s="1"/>
  <c r="R719" i="1"/>
  <c r="R723" i="1" s="1"/>
  <c r="Q719" i="1"/>
  <c r="Q723" i="1" s="1"/>
  <c r="P719" i="1"/>
  <c r="P723" i="1" s="1"/>
  <c r="O719" i="1"/>
  <c r="O723" i="1" s="1"/>
  <c r="N719" i="1"/>
  <c r="N723" i="1" s="1"/>
  <c r="M719" i="1"/>
  <c r="M723" i="1" s="1"/>
  <c r="L719" i="1"/>
  <c r="L723" i="1" s="1"/>
  <c r="K719" i="1"/>
  <c r="K723" i="1" s="1"/>
  <c r="J719" i="1"/>
  <c r="J723" i="1" s="1"/>
  <c r="I719" i="1"/>
  <c r="I723" i="1" s="1"/>
  <c r="H719" i="1"/>
  <c r="H723" i="1" s="1"/>
  <c r="G719" i="1"/>
  <c r="G723" i="1" s="1"/>
  <c r="F719" i="1"/>
  <c r="F723" i="1" s="1"/>
  <c r="E719" i="1"/>
  <c r="E723" i="1" s="1"/>
  <c r="D719" i="1"/>
  <c r="D723" i="1" s="1"/>
  <c r="C719" i="1"/>
  <c r="C723" i="1" s="1"/>
  <c r="B719" i="1"/>
  <c r="B723" i="1" s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Z714" i="1" s="1"/>
  <c r="L714" i="1"/>
  <c r="K714" i="1"/>
  <c r="J714" i="1"/>
  <c r="I714" i="1"/>
  <c r="H714" i="1"/>
  <c r="G714" i="1"/>
  <c r="F714" i="1"/>
  <c r="E714" i="1"/>
  <c r="D714" i="1"/>
  <c r="C714" i="1"/>
  <c r="B714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Z712" i="1" s="1"/>
  <c r="L712" i="1"/>
  <c r="K712" i="1"/>
  <c r="J712" i="1"/>
  <c r="I712" i="1"/>
  <c r="H712" i="1"/>
  <c r="G712" i="1"/>
  <c r="F712" i="1"/>
  <c r="E712" i="1"/>
  <c r="D712" i="1"/>
  <c r="C712" i="1"/>
  <c r="B712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Z711" i="1" s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Y713" i="1" s="1"/>
  <c r="X709" i="1"/>
  <c r="X713" i="1" s="1"/>
  <c r="W709" i="1"/>
  <c r="W713" i="1" s="1"/>
  <c r="V709" i="1"/>
  <c r="V713" i="1" s="1"/>
  <c r="U709" i="1"/>
  <c r="U713" i="1" s="1"/>
  <c r="T709" i="1"/>
  <c r="T713" i="1" s="1"/>
  <c r="S709" i="1"/>
  <c r="S713" i="1" s="1"/>
  <c r="R709" i="1"/>
  <c r="R713" i="1" s="1"/>
  <c r="Q709" i="1"/>
  <c r="Q713" i="1" s="1"/>
  <c r="P709" i="1"/>
  <c r="P713" i="1" s="1"/>
  <c r="O709" i="1"/>
  <c r="O713" i="1" s="1"/>
  <c r="N709" i="1"/>
  <c r="N713" i="1" s="1"/>
  <c r="M709" i="1"/>
  <c r="M713" i="1" s="1"/>
  <c r="L709" i="1"/>
  <c r="L713" i="1" s="1"/>
  <c r="K709" i="1"/>
  <c r="K713" i="1" s="1"/>
  <c r="J709" i="1"/>
  <c r="J713" i="1" s="1"/>
  <c r="I709" i="1"/>
  <c r="I713" i="1" s="1"/>
  <c r="H709" i="1"/>
  <c r="H713" i="1" s="1"/>
  <c r="G709" i="1"/>
  <c r="G713" i="1" s="1"/>
  <c r="F709" i="1"/>
  <c r="F713" i="1" s="1"/>
  <c r="E709" i="1"/>
  <c r="E713" i="1" s="1"/>
  <c r="D709" i="1"/>
  <c r="D713" i="1" s="1"/>
  <c r="C709" i="1"/>
  <c r="C713" i="1" s="1"/>
  <c r="B709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Z702" i="1" s="1"/>
  <c r="L702" i="1"/>
  <c r="K702" i="1"/>
  <c r="J702" i="1"/>
  <c r="I702" i="1"/>
  <c r="H702" i="1"/>
  <c r="G702" i="1"/>
  <c r="F702" i="1"/>
  <c r="E702" i="1"/>
  <c r="D702" i="1"/>
  <c r="C702" i="1"/>
  <c r="B702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Z701" i="1" s="1"/>
  <c r="L701" i="1"/>
  <c r="K701" i="1"/>
  <c r="J701" i="1"/>
  <c r="I701" i="1"/>
  <c r="H701" i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Z700" i="1" s="1"/>
  <c r="AB700" i="1" s="1"/>
  <c r="L700" i="1"/>
  <c r="K700" i="1"/>
  <c r="J700" i="1"/>
  <c r="I700" i="1"/>
  <c r="H700" i="1"/>
  <c r="G700" i="1"/>
  <c r="F700" i="1"/>
  <c r="E700" i="1"/>
  <c r="D700" i="1"/>
  <c r="C700" i="1"/>
  <c r="B700" i="1"/>
  <c r="Y699" i="1"/>
  <c r="Y703" i="1" s="1"/>
  <c r="X699" i="1"/>
  <c r="X703" i="1" s="1"/>
  <c r="W699" i="1"/>
  <c r="W703" i="1" s="1"/>
  <c r="V699" i="1"/>
  <c r="V703" i="1" s="1"/>
  <c r="U699" i="1"/>
  <c r="U703" i="1" s="1"/>
  <c r="T699" i="1"/>
  <c r="T703" i="1" s="1"/>
  <c r="S699" i="1"/>
  <c r="S703" i="1" s="1"/>
  <c r="R699" i="1"/>
  <c r="R703" i="1" s="1"/>
  <c r="Q699" i="1"/>
  <c r="Q703" i="1" s="1"/>
  <c r="P699" i="1"/>
  <c r="P703" i="1" s="1"/>
  <c r="O699" i="1"/>
  <c r="O703" i="1" s="1"/>
  <c r="N699" i="1"/>
  <c r="N703" i="1" s="1"/>
  <c r="M699" i="1"/>
  <c r="M703" i="1" s="1"/>
  <c r="L699" i="1"/>
  <c r="L703" i="1" s="1"/>
  <c r="K699" i="1"/>
  <c r="K703" i="1" s="1"/>
  <c r="J699" i="1"/>
  <c r="J703" i="1" s="1"/>
  <c r="I699" i="1"/>
  <c r="I703" i="1" s="1"/>
  <c r="H699" i="1"/>
  <c r="H703" i="1" s="1"/>
  <c r="G699" i="1"/>
  <c r="G703" i="1" s="1"/>
  <c r="F699" i="1"/>
  <c r="F703" i="1" s="1"/>
  <c r="E699" i="1"/>
  <c r="E703" i="1" s="1"/>
  <c r="D699" i="1"/>
  <c r="D703" i="1" s="1"/>
  <c r="C699" i="1"/>
  <c r="C703" i="1" s="1"/>
  <c r="B699" i="1"/>
  <c r="B703" i="1" s="1"/>
  <c r="B697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Z694" i="1" s="1"/>
  <c r="L694" i="1"/>
  <c r="K694" i="1"/>
  <c r="J694" i="1"/>
  <c r="I694" i="1"/>
  <c r="H694" i="1"/>
  <c r="G694" i="1"/>
  <c r="F694" i="1"/>
  <c r="E694" i="1"/>
  <c r="D694" i="1"/>
  <c r="C694" i="1"/>
  <c r="B694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Z692" i="1" s="1"/>
  <c r="L692" i="1"/>
  <c r="K692" i="1"/>
  <c r="J692" i="1"/>
  <c r="I692" i="1"/>
  <c r="H692" i="1"/>
  <c r="G692" i="1"/>
  <c r="F692" i="1"/>
  <c r="E692" i="1"/>
  <c r="D692" i="1"/>
  <c r="C692" i="1"/>
  <c r="B692" i="1"/>
  <c r="AA692" i="1" s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L691" i="1"/>
  <c r="K691" i="1"/>
  <c r="J691" i="1"/>
  <c r="I691" i="1"/>
  <c r="H691" i="1"/>
  <c r="G691" i="1"/>
  <c r="F691" i="1"/>
  <c r="E691" i="1"/>
  <c r="D691" i="1"/>
  <c r="C691" i="1"/>
  <c r="B691" i="1"/>
  <c r="AA691" i="1" s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Z690" i="1" s="1"/>
  <c r="AB690" i="1" s="1"/>
  <c r="L690" i="1"/>
  <c r="K690" i="1"/>
  <c r="J690" i="1"/>
  <c r="I690" i="1"/>
  <c r="H690" i="1"/>
  <c r="G690" i="1"/>
  <c r="F690" i="1"/>
  <c r="E690" i="1"/>
  <c r="D690" i="1"/>
  <c r="C690" i="1"/>
  <c r="B690" i="1"/>
  <c r="AA690" i="1" s="1"/>
  <c r="Y689" i="1"/>
  <c r="Y693" i="1" s="1"/>
  <c r="Y695" i="1" s="1"/>
  <c r="X689" i="1"/>
  <c r="X693" i="1" s="1"/>
  <c r="W689" i="1"/>
  <c r="W693" i="1" s="1"/>
  <c r="V689" i="1"/>
  <c r="V693" i="1" s="1"/>
  <c r="U689" i="1"/>
  <c r="U693" i="1" s="1"/>
  <c r="U695" i="1" s="1"/>
  <c r="T689" i="1"/>
  <c r="T693" i="1" s="1"/>
  <c r="S689" i="1"/>
  <c r="S693" i="1" s="1"/>
  <c r="R689" i="1"/>
  <c r="R693" i="1" s="1"/>
  <c r="Q689" i="1"/>
  <c r="Q693" i="1" s="1"/>
  <c r="Q695" i="1" s="1"/>
  <c r="P689" i="1"/>
  <c r="P693" i="1" s="1"/>
  <c r="O689" i="1"/>
  <c r="O693" i="1" s="1"/>
  <c r="N689" i="1"/>
  <c r="N693" i="1" s="1"/>
  <c r="M689" i="1"/>
  <c r="M693" i="1" s="1"/>
  <c r="M695" i="1" s="1"/>
  <c r="L689" i="1"/>
  <c r="L693" i="1" s="1"/>
  <c r="K689" i="1"/>
  <c r="K693" i="1" s="1"/>
  <c r="J689" i="1"/>
  <c r="J693" i="1" s="1"/>
  <c r="I689" i="1"/>
  <c r="I693" i="1" s="1"/>
  <c r="I695" i="1" s="1"/>
  <c r="H689" i="1"/>
  <c r="H693" i="1" s="1"/>
  <c r="G689" i="1"/>
  <c r="G693" i="1" s="1"/>
  <c r="F689" i="1"/>
  <c r="F693" i="1" s="1"/>
  <c r="E689" i="1"/>
  <c r="E693" i="1" s="1"/>
  <c r="E695" i="1" s="1"/>
  <c r="D689" i="1"/>
  <c r="D693" i="1" s="1"/>
  <c r="C689" i="1"/>
  <c r="C693" i="1" s="1"/>
  <c r="B689" i="1"/>
  <c r="B693" i="1" s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Z682" i="1" s="1"/>
  <c r="L682" i="1"/>
  <c r="K682" i="1"/>
  <c r="J682" i="1"/>
  <c r="I682" i="1"/>
  <c r="H682" i="1"/>
  <c r="G682" i="1"/>
  <c r="F682" i="1"/>
  <c r="E682" i="1"/>
  <c r="D682" i="1"/>
  <c r="C682" i="1"/>
  <c r="B682" i="1"/>
  <c r="AA682" i="1" s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L681" i="1"/>
  <c r="K681" i="1"/>
  <c r="J681" i="1"/>
  <c r="I681" i="1"/>
  <c r="H681" i="1"/>
  <c r="G681" i="1"/>
  <c r="F681" i="1"/>
  <c r="E681" i="1"/>
  <c r="D681" i="1"/>
  <c r="C681" i="1"/>
  <c r="B681" i="1"/>
  <c r="AA681" i="1" s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Z680" i="1" s="1"/>
  <c r="AB680" i="1" s="1"/>
  <c r="L680" i="1"/>
  <c r="K680" i="1"/>
  <c r="J680" i="1"/>
  <c r="I680" i="1"/>
  <c r="H680" i="1"/>
  <c r="G680" i="1"/>
  <c r="F680" i="1"/>
  <c r="E680" i="1"/>
  <c r="D680" i="1"/>
  <c r="C680" i="1"/>
  <c r="B680" i="1"/>
  <c r="AA680" i="1" s="1"/>
  <c r="Y679" i="1"/>
  <c r="Y683" i="1" s="1"/>
  <c r="X679" i="1"/>
  <c r="X683" i="1" s="1"/>
  <c r="W679" i="1"/>
  <c r="W683" i="1" s="1"/>
  <c r="V679" i="1"/>
  <c r="V683" i="1" s="1"/>
  <c r="U679" i="1"/>
  <c r="U683" i="1" s="1"/>
  <c r="T679" i="1"/>
  <c r="T683" i="1" s="1"/>
  <c r="S679" i="1"/>
  <c r="S683" i="1" s="1"/>
  <c r="R679" i="1"/>
  <c r="R683" i="1" s="1"/>
  <c r="Q679" i="1"/>
  <c r="Q683" i="1" s="1"/>
  <c r="P679" i="1"/>
  <c r="P683" i="1" s="1"/>
  <c r="O679" i="1"/>
  <c r="O683" i="1" s="1"/>
  <c r="N679" i="1"/>
  <c r="N683" i="1" s="1"/>
  <c r="M679" i="1"/>
  <c r="M683" i="1" s="1"/>
  <c r="L679" i="1"/>
  <c r="L683" i="1" s="1"/>
  <c r="K679" i="1"/>
  <c r="K683" i="1" s="1"/>
  <c r="J679" i="1"/>
  <c r="J683" i="1" s="1"/>
  <c r="I679" i="1"/>
  <c r="I683" i="1" s="1"/>
  <c r="H679" i="1"/>
  <c r="H683" i="1" s="1"/>
  <c r="G679" i="1"/>
  <c r="G683" i="1" s="1"/>
  <c r="F679" i="1"/>
  <c r="F683" i="1" s="1"/>
  <c r="E679" i="1"/>
  <c r="E683" i="1" s="1"/>
  <c r="D679" i="1"/>
  <c r="D683" i="1" s="1"/>
  <c r="C679" i="1"/>
  <c r="C683" i="1" s="1"/>
  <c r="B679" i="1"/>
  <c r="B683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L672" i="1"/>
  <c r="K672" i="1"/>
  <c r="J672" i="1"/>
  <c r="I672" i="1"/>
  <c r="H672" i="1"/>
  <c r="G672" i="1"/>
  <c r="F672" i="1"/>
  <c r="E672" i="1"/>
  <c r="D672" i="1"/>
  <c r="C672" i="1"/>
  <c r="B672" i="1"/>
  <c r="AA672" i="1" s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AA671" i="1" s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AB670" i="1" s="1"/>
  <c r="L670" i="1"/>
  <c r="K670" i="1"/>
  <c r="J670" i="1"/>
  <c r="I670" i="1"/>
  <c r="H670" i="1"/>
  <c r="G670" i="1"/>
  <c r="F670" i="1"/>
  <c r="E670" i="1"/>
  <c r="D670" i="1"/>
  <c r="C670" i="1"/>
  <c r="B670" i="1"/>
  <c r="AA670" i="1" s="1"/>
  <c r="Y669" i="1"/>
  <c r="Y673" i="1" s="1"/>
  <c r="X669" i="1"/>
  <c r="X673" i="1" s="1"/>
  <c r="W669" i="1"/>
  <c r="W673" i="1" s="1"/>
  <c r="V669" i="1"/>
  <c r="V673" i="1" s="1"/>
  <c r="U669" i="1"/>
  <c r="U673" i="1" s="1"/>
  <c r="T669" i="1"/>
  <c r="T673" i="1" s="1"/>
  <c r="S669" i="1"/>
  <c r="S673" i="1" s="1"/>
  <c r="R669" i="1"/>
  <c r="R673" i="1" s="1"/>
  <c r="Q669" i="1"/>
  <c r="Q673" i="1" s="1"/>
  <c r="P669" i="1"/>
  <c r="P673" i="1" s="1"/>
  <c r="O669" i="1"/>
  <c r="O673" i="1" s="1"/>
  <c r="N669" i="1"/>
  <c r="N673" i="1" s="1"/>
  <c r="M669" i="1"/>
  <c r="M673" i="1" s="1"/>
  <c r="L669" i="1"/>
  <c r="L673" i="1" s="1"/>
  <c r="K669" i="1"/>
  <c r="K673" i="1" s="1"/>
  <c r="J669" i="1"/>
  <c r="J673" i="1" s="1"/>
  <c r="I669" i="1"/>
  <c r="I673" i="1" s="1"/>
  <c r="H669" i="1"/>
  <c r="H673" i="1" s="1"/>
  <c r="G669" i="1"/>
  <c r="G673" i="1" s="1"/>
  <c r="F669" i="1"/>
  <c r="F673" i="1" s="1"/>
  <c r="E669" i="1"/>
  <c r="E673" i="1" s="1"/>
  <c r="D669" i="1"/>
  <c r="D673" i="1" s="1"/>
  <c r="C669" i="1"/>
  <c r="C673" i="1" s="1"/>
  <c r="B669" i="1"/>
  <c r="B673" i="1" s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L662" i="1"/>
  <c r="K662" i="1"/>
  <c r="J662" i="1"/>
  <c r="I662" i="1"/>
  <c r="H662" i="1"/>
  <c r="G662" i="1"/>
  <c r="F662" i="1"/>
  <c r="E662" i="1"/>
  <c r="D662" i="1"/>
  <c r="C662" i="1"/>
  <c r="B662" i="1"/>
  <c r="AA662" i="1" s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AB660" i="1" s="1"/>
  <c r="L660" i="1"/>
  <c r="K660" i="1"/>
  <c r="J660" i="1"/>
  <c r="I660" i="1"/>
  <c r="H660" i="1"/>
  <c r="G660" i="1"/>
  <c r="F660" i="1"/>
  <c r="E660" i="1"/>
  <c r="D660" i="1"/>
  <c r="C660" i="1"/>
  <c r="B660" i="1"/>
  <c r="AA660" i="1" s="1"/>
  <c r="Y659" i="1"/>
  <c r="Y663" i="1" s="1"/>
  <c r="X659" i="1"/>
  <c r="X663" i="1" s="1"/>
  <c r="W659" i="1"/>
  <c r="W663" i="1" s="1"/>
  <c r="V659" i="1"/>
  <c r="V663" i="1" s="1"/>
  <c r="U659" i="1"/>
  <c r="U663" i="1" s="1"/>
  <c r="T659" i="1"/>
  <c r="T663" i="1" s="1"/>
  <c r="S659" i="1"/>
  <c r="S663" i="1" s="1"/>
  <c r="R659" i="1"/>
  <c r="R663" i="1" s="1"/>
  <c r="Q659" i="1"/>
  <c r="Q663" i="1" s="1"/>
  <c r="P659" i="1"/>
  <c r="P663" i="1" s="1"/>
  <c r="O659" i="1"/>
  <c r="O663" i="1" s="1"/>
  <c r="N659" i="1"/>
  <c r="N663" i="1" s="1"/>
  <c r="M659" i="1"/>
  <c r="M663" i="1" s="1"/>
  <c r="L659" i="1"/>
  <c r="L663" i="1" s="1"/>
  <c r="K659" i="1"/>
  <c r="K663" i="1" s="1"/>
  <c r="J659" i="1"/>
  <c r="J663" i="1" s="1"/>
  <c r="I659" i="1"/>
  <c r="I663" i="1" s="1"/>
  <c r="H659" i="1"/>
  <c r="H663" i="1" s="1"/>
  <c r="G659" i="1"/>
  <c r="G663" i="1" s="1"/>
  <c r="F659" i="1"/>
  <c r="F663" i="1" s="1"/>
  <c r="E659" i="1"/>
  <c r="E663" i="1" s="1"/>
  <c r="D659" i="1"/>
  <c r="D663" i="1" s="1"/>
  <c r="C659" i="1"/>
  <c r="C663" i="1" s="1"/>
  <c r="B659" i="1"/>
  <c r="B663" i="1" s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Z652" i="1" s="1"/>
  <c r="L652" i="1"/>
  <c r="K652" i="1"/>
  <c r="J652" i="1"/>
  <c r="I652" i="1"/>
  <c r="H652" i="1"/>
  <c r="G652" i="1"/>
  <c r="F652" i="1"/>
  <c r="E652" i="1"/>
  <c r="D652" i="1"/>
  <c r="C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AB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Y653" i="1" s="1"/>
  <c r="X649" i="1"/>
  <c r="X653" i="1" s="1"/>
  <c r="W649" i="1"/>
  <c r="W653" i="1" s="1"/>
  <c r="V649" i="1"/>
  <c r="V653" i="1" s="1"/>
  <c r="U649" i="1"/>
  <c r="U653" i="1" s="1"/>
  <c r="T649" i="1"/>
  <c r="T653" i="1" s="1"/>
  <c r="S649" i="1"/>
  <c r="S653" i="1" s="1"/>
  <c r="R649" i="1"/>
  <c r="R653" i="1" s="1"/>
  <c r="Q649" i="1"/>
  <c r="Q653" i="1" s="1"/>
  <c r="P649" i="1"/>
  <c r="P653" i="1" s="1"/>
  <c r="O649" i="1"/>
  <c r="O653" i="1" s="1"/>
  <c r="N649" i="1"/>
  <c r="N653" i="1" s="1"/>
  <c r="M649" i="1"/>
  <c r="M653" i="1" s="1"/>
  <c r="L649" i="1"/>
  <c r="L653" i="1" s="1"/>
  <c r="K649" i="1"/>
  <c r="K653" i="1" s="1"/>
  <c r="J649" i="1"/>
  <c r="J653" i="1" s="1"/>
  <c r="I649" i="1"/>
  <c r="I653" i="1" s="1"/>
  <c r="H649" i="1"/>
  <c r="H653" i="1" s="1"/>
  <c r="G649" i="1"/>
  <c r="G653" i="1" s="1"/>
  <c r="F649" i="1"/>
  <c r="F653" i="1" s="1"/>
  <c r="E649" i="1"/>
  <c r="E653" i="1" s="1"/>
  <c r="D649" i="1"/>
  <c r="D653" i="1" s="1"/>
  <c r="C649" i="1"/>
  <c r="C653" i="1" s="1"/>
  <c r="B649" i="1"/>
  <c r="B653" i="1" s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Z642" i="1" s="1"/>
  <c r="L642" i="1"/>
  <c r="K642" i="1"/>
  <c r="J642" i="1"/>
  <c r="I642" i="1"/>
  <c r="H642" i="1"/>
  <c r="G642" i="1"/>
  <c r="F642" i="1"/>
  <c r="E642" i="1"/>
  <c r="D642" i="1"/>
  <c r="C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AB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Y643" i="1" s="1"/>
  <c r="X639" i="1"/>
  <c r="X643" i="1" s="1"/>
  <c r="W639" i="1"/>
  <c r="W643" i="1" s="1"/>
  <c r="V639" i="1"/>
  <c r="V643" i="1" s="1"/>
  <c r="U639" i="1"/>
  <c r="U643" i="1" s="1"/>
  <c r="T639" i="1"/>
  <c r="T643" i="1" s="1"/>
  <c r="S639" i="1"/>
  <c r="S643" i="1" s="1"/>
  <c r="R639" i="1"/>
  <c r="R643" i="1" s="1"/>
  <c r="Q639" i="1"/>
  <c r="Q643" i="1" s="1"/>
  <c r="P639" i="1"/>
  <c r="P643" i="1" s="1"/>
  <c r="O639" i="1"/>
  <c r="O643" i="1" s="1"/>
  <c r="N639" i="1"/>
  <c r="N643" i="1" s="1"/>
  <c r="M639" i="1"/>
  <c r="M643" i="1" s="1"/>
  <c r="L639" i="1"/>
  <c r="L643" i="1" s="1"/>
  <c r="K639" i="1"/>
  <c r="K643" i="1" s="1"/>
  <c r="J639" i="1"/>
  <c r="J643" i="1" s="1"/>
  <c r="I639" i="1"/>
  <c r="I643" i="1" s="1"/>
  <c r="H639" i="1"/>
  <c r="H643" i="1" s="1"/>
  <c r="G639" i="1"/>
  <c r="G643" i="1" s="1"/>
  <c r="F639" i="1"/>
  <c r="F643" i="1" s="1"/>
  <c r="E639" i="1"/>
  <c r="E643" i="1" s="1"/>
  <c r="D639" i="1"/>
  <c r="D643" i="1" s="1"/>
  <c r="C639" i="1"/>
  <c r="C643" i="1" s="1"/>
  <c r="B639" i="1"/>
  <c r="B643" i="1" s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Z634" i="1" s="1"/>
  <c r="L634" i="1"/>
  <c r="K634" i="1"/>
  <c r="J634" i="1"/>
  <c r="I634" i="1"/>
  <c r="H634" i="1"/>
  <c r="G634" i="1"/>
  <c r="F634" i="1"/>
  <c r="E634" i="1"/>
  <c r="D634" i="1"/>
  <c r="C634" i="1"/>
  <c r="B634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Z632" i="1" s="1"/>
  <c r="L632" i="1"/>
  <c r="K632" i="1"/>
  <c r="J632" i="1"/>
  <c r="I632" i="1"/>
  <c r="H632" i="1"/>
  <c r="G632" i="1"/>
  <c r="F632" i="1"/>
  <c r="E632" i="1"/>
  <c r="D632" i="1"/>
  <c r="C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B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Y633" i="1" s="1"/>
  <c r="X629" i="1"/>
  <c r="X633" i="1" s="1"/>
  <c r="W629" i="1"/>
  <c r="W633" i="1" s="1"/>
  <c r="V629" i="1"/>
  <c r="V633" i="1" s="1"/>
  <c r="U629" i="1"/>
  <c r="U633" i="1" s="1"/>
  <c r="T629" i="1"/>
  <c r="T633" i="1" s="1"/>
  <c r="S629" i="1"/>
  <c r="S633" i="1" s="1"/>
  <c r="R629" i="1"/>
  <c r="R633" i="1" s="1"/>
  <c r="Q629" i="1"/>
  <c r="Q633" i="1" s="1"/>
  <c r="P629" i="1"/>
  <c r="P633" i="1" s="1"/>
  <c r="O629" i="1"/>
  <c r="O633" i="1" s="1"/>
  <c r="N629" i="1"/>
  <c r="N633" i="1" s="1"/>
  <c r="M629" i="1"/>
  <c r="M633" i="1" s="1"/>
  <c r="L629" i="1"/>
  <c r="L633" i="1" s="1"/>
  <c r="K629" i="1"/>
  <c r="K633" i="1" s="1"/>
  <c r="J629" i="1"/>
  <c r="J633" i="1" s="1"/>
  <c r="I629" i="1"/>
  <c r="I633" i="1" s="1"/>
  <c r="H629" i="1"/>
  <c r="H633" i="1" s="1"/>
  <c r="G629" i="1"/>
  <c r="G633" i="1" s="1"/>
  <c r="F629" i="1"/>
  <c r="F633" i="1" s="1"/>
  <c r="E629" i="1"/>
  <c r="E633" i="1" s="1"/>
  <c r="D629" i="1"/>
  <c r="D633" i="1" s="1"/>
  <c r="C629" i="1"/>
  <c r="C633" i="1" s="1"/>
  <c r="B629" i="1"/>
  <c r="B633" i="1" s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Z622" i="1" s="1"/>
  <c r="L622" i="1"/>
  <c r="K622" i="1"/>
  <c r="J622" i="1"/>
  <c r="I622" i="1"/>
  <c r="H622" i="1"/>
  <c r="G622" i="1"/>
  <c r="F622" i="1"/>
  <c r="E622" i="1"/>
  <c r="D622" i="1"/>
  <c r="C622" i="1"/>
  <c r="B622" i="1"/>
  <c r="Y621" i="1"/>
  <c r="X621" i="1"/>
  <c r="W621" i="1"/>
  <c r="W623" i="1" s="1"/>
  <c r="V621" i="1"/>
  <c r="U621" i="1"/>
  <c r="T621" i="1"/>
  <c r="S621" i="1"/>
  <c r="S623" i="1" s="1"/>
  <c r="R621" i="1"/>
  <c r="Q621" i="1"/>
  <c r="P621" i="1"/>
  <c r="O621" i="1"/>
  <c r="O623" i="1" s="1"/>
  <c r="N621" i="1"/>
  <c r="M621" i="1"/>
  <c r="Z621" i="1" s="1"/>
  <c r="AA621" i="1" s="1"/>
  <c r="L621" i="1"/>
  <c r="K621" i="1"/>
  <c r="K623" i="1" s="1"/>
  <c r="J621" i="1"/>
  <c r="I621" i="1"/>
  <c r="H621" i="1"/>
  <c r="G621" i="1"/>
  <c r="G623" i="1" s="1"/>
  <c r="F621" i="1"/>
  <c r="E621" i="1"/>
  <c r="D621" i="1"/>
  <c r="C621" i="1"/>
  <c r="C623" i="1" s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AB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A620" i="1" s="1"/>
  <c r="Y619" i="1"/>
  <c r="Y623" i="1" s="1"/>
  <c r="X619" i="1"/>
  <c r="X623" i="1" s="1"/>
  <c r="W619" i="1"/>
  <c r="V619" i="1"/>
  <c r="V623" i="1" s="1"/>
  <c r="U619" i="1"/>
  <c r="U623" i="1" s="1"/>
  <c r="T619" i="1"/>
  <c r="T623" i="1" s="1"/>
  <c r="S619" i="1"/>
  <c r="R619" i="1"/>
  <c r="R623" i="1" s="1"/>
  <c r="R625" i="1" s="1"/>
  <c r="Q619" i="1"/>
  <c r="Q623" i="1" s="1"/>
  <c r="P619" i="1"/>
  <c r="P623" i="1" s="1"/>
  <c r="O619" i="1"/>
  <c r="N619" i="1"/>
  <c r="N623" i="1" s="1"/>
  <c r="N625" i="1" s="1"/>
  <c r="M619" i="1"/>
  <c r="M623" i="1" s="1"/>
  <c r="L619" i="1"/>
  <c r="L623" i="1" s="1"/>
  <c r="K619" i="1"/>
  <c r="J619" i="1"/>
  <c r="J623" i="1" s="1"/>
  <c r="J625" i="1" s="1"/>
  <c r="I619" i="1"/>
  <c r="I623" i="1" s="1"/>
  <c r="H619" i="1"/>
  <c r="H623" i="1" s="1"/>
  <c r="G619" i="1"/>
  <c r="F619" i="1"/>
  <c r="F623" i="1" s="1"/>
  <c r="F625" i="1" s="1"/>
  <c r="E619" i="1"/>
  <c r="E623" i="1" s="1"/>
  <c r="D619" i="1"/>
  <c r="D623" i="1" s="1"/>
  <c r="C619" i="1"/>
  <c r="B619" i="1"/>
  <c r="B623" i="1" s="1"/>
  <c r="B625" i="1" s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Z612" i="1" s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A612" i="1" s="1"/>
  <c r="Y611" i="1"/>
  <c r="X611" i="1"/>
  <c r="X613" i="1" s="1"/>
  <c r="W611" i="1"/>
  <c r="V611" i="1"/>
  <c r="U611" i="1"/>
  <c r="T611" i="1"/>
  <c r="T613" i="1" s="1"/>
  <c r="S611" i="1"/>
  <c r="R611" i="1"/>
  <c r="Q611" i="1"/>
  <c r="P611" i="1"/>
  <c r="P613" i="1" s="1"/>
  <c r="O611" i="1"/>
  <c r="N611" i="1"/>
  <c r="M611" i="1"/>
  <c r="Z611" i="1" s="1"/>
  <c r="L611" i="1"/>
  <c r="L613" i="1" s="1"/>
  <c r="K611" i="1"/>
  <c r="J611" i="1"/>
  <c r="I611" i="1"/>
  <c r="H611" i="1"/>
  <c r="H613" i="1" s="1"/>
  <c r="G611" i="1"/>
  <c r="F611" i="1"/>
  <c r="E611" i="1"/>
  <c r="D611" i="1"/>
  <c r="D613" i="1" s="1"/>
  <c r="C611" i="1"/>
  <c r="B611" i="1"/>
  <c r="AA611" i="1" s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Y613" i="1" s="1"/>
  <c r="X609" i="1"/>
  <c r="W609" i="1"/>
  <c r="W613" i="1" s="1"/>
  <c r="W615" i="1" s="1"/>
  <c r="V609" i="1"/>
  <c r="V613" i="1" s="1"/>
  <c r="U609" i="1"/>
  <c r="U613" i="1" s="1"/>
  <c r="T609" i="1"/>
  <c r="S609" i="1"/>
  <c r="S613" i="1" s="1"/>
  <c r="S615" i="1" s="1"/>
  <c r="R609" i="1"/>
  <c r="R613" i="1" s="1"/>
  <c r="Q609" i="1"/>
  <c r="Q613" i="1" s="1"/>
  <c r="P609" i="1"/>
  <c r="O609" i="1"/>
  <c r="O613" i="1" s="1"/>
  <c r="O615" i="1" s="1"/>
  <c r="N609" i="1"/>
  <c r="N613" i="1" s="1"/>
  <c r="M609" i="1"/>
  <c r="M613" i="1" s="1"/>
  <c r="L609" i="1"/>
  <c r="K609" i="1"/>
  <c r="K613" i="1" s="1"/>
  <c r="K615" i="1" s="1"/>
  <c r="J609" i="1"/>
  <c r="J613" i="1" s="1"/>
  <c r="I609" i="1"/>
  <c r="I613" i="1" s="1"/>
  <c r="H609" i="1"/>
  <c r="G609" i="1"/>
  <c r="G613" i="1" s="1"/>
  <c r="G615" i="1" s="1"/>
  <c r="F609" i="1"/>
  <c r="F613" i="1" s="1"/>
  <c r="E609" i="1"/>
  <c r="E613" i="1" s="1"/>
  <c r="D609" i="1"/>
  <c r="C609" i="1"/>
  <c r="C613" i="1" s="1"/>
  <c r="C615" i="1" s="1"/>
  <c r="B609" i="1"/>
  <c r="B613" i="1" s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Z602" i="1" s="1"/>
  <c r="AA602" i="1" s="1"/>
  <c r="L602" i="1"/>
  <c r="K602" i="1"/>
  <c r="J602" i="1"/>
  <c r="I602" i="1"/>
  <c r="H602" i="1"/>
  <c r="G602" i="1"/>
  <c r="F602" i="1"/>
  <c r="E602" i="1"/>
  <c r="D602" i="1"/>
  <c r="C602" i="1"/>
  <c r="B602" i="1"/>
  <c r="Y601" i="1"/>
  <c r="Y603" i="1" s="1"/>
  <c r="X601" i="1"/>
  <c r="W601" i="1"/>
  <c r="V601" i="1"/>
  <c r="U601" i="1"/>
  <c r="U603" i="1" s="1"/>
  <c r="T601" i="1"/>
  <c r="S601" i="1"/>
  <c r="R601" i="1"/>
  <c r="Q601" i="1"/>
  <c r="Q603" i="1" s="1"/>
  <c r="P601" i="1"/>
  <c r="O601" i="1"/>
  <c r="N601" i="1"/>
  <c r="M601" i="1"/>
  <c r="Z601" i="1" s="1"/>
  <c r="L601" i="1"/>
  <c r="K601" i="1"/>
  <c r="J601" i="1"/>
  <c r="I601" i="1"/>
  <c r="I603" i="1" s="1"/>
  <c r="H601" i="1"/>
  <c r="G601" i="1"/>
  <c r="F601" i="1"/>
  <c r="E601" i="1"/>
  <c r="E603" i="1" s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AB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X603" i="1" s="1"/>
  <c r="X605" i="1" s="1"/>
  <c r="W599" i="1"/>
  <c r="W603" i="1" s="1"/>
  <c r="V599" i="1"/>
  <c r="V603" i="1" s="1"/>
  <c r="U599" i="1"/>
  <c r="T599" i="1"/>
  <c r="T603" i="1" s="1"/>
  <c r="T605" i="1" s="1"/>
  <c r="S599" i="1"/>
  <c r="S603" i="1" s="1"/>
  <c r="R599" i="1"/>
  <c r="R603" i="1" s="1"/>
  <c r="Q599" i="1"/>
  <c r="P599" i="1"/>
  <c r="P603" i="1" s="1"/>
  <c r="P605" i="1" s="1"/>
  <c r="O599" i="1"/>
  <c r="O603" i="1" s="1"/>
  <c r="N599" i="1"/>
  <c r="N603" i="1" s="1"/>
  <c r="M599" i="1"/>
  <c r="L599" i="1"/>
  <c r="L603" i="1" s="1"/>
  <c r="L605" i="1" s="1"/>
  <c r="K599" i="1"/>
  <c r="K603" i="1" s="1"/>
  <c r="J599" i="1"/>
  <c r="J603" i="1" s="1"/>
  <c r="I599" i="1"/>
  <c r="H599" i="1"/>
  <c r="H603" i="1" s="1"/>
  <c r="H605" i="1" s="1"/>
  <c r="G599" i="1"/>
  <c r="G603" i="1" s="1"/>
  <c r="F599" i="1"/>
  <c r="F603" i="1" s="1"/>
  <c r="E599" i="1"/>
  <c r="D599" i="1"/>
  <c r="D603" i="1" s="1"/>
  <c r="D605" i="1" s="1"/>
  <c r="C599" i="1"/>
  <c r="C603" i="1" s="1"/>
  <c r="B599" i="1"/>
  <c r="B603" i="1" s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Z594" i="1" s="1"/>
  <c r="L594" i="1"/>
  <c r="K594" i="1"/>
  <c r="J594" i="1"/>
  <c r="I594" i="1"/>
  <c r="H594" i="1"/>
  <c r="G594" i="1"/>
  <c r="F594" i="1"/>
  <c r="E594" i="1"/>
  <c r="D594" i="1"/>
  <c r="C594" i="1"/>
  <c r="B594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Z592" i="1" s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V593" i="1" s="1"/>
  <c r="U591" i="1"/>
  <c r="T591" i="1"/>
  <c r="S591" i="1"/>
  <c r="R591" i="1"/>
  <c r="R593" i="1" s="1"/>
  <c r="Q591" i="1"/>
  <c r="P591" i="1"/>
  <c r="O591" i="1"/>
  <c r="N591" i="1"/>
  <c r="N593" i="1" s="1"/>
  <c r="M591" i="1"/>
  <c r="L591" i="1"/>
  <c r="K591" i="1"/>
  <c r="J591" i="1"/>
  <c r="J593" i="1" s="1"/>
  <c r="I591" i="1"/>
  <c r="H591" i="1"/>
  <c r="G591" i="1"/>
  <c r="F591" i="1"/>
  <c r="F593" i="1" s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B590" i="1" s="1"/>
  <c r="L590" i="1"/>
  <c r="K590" i="1"/>
  <c r="J590" i="1"/>
  <c r="I590" i="1"/>
  <c r="H590" i="1"/>
  <c r="G590" i="1"/>
  <c r="F590" i="1"/>
  <c r="E590" i="1"/>
  <c r="D590" i="1"/>
  <c r="C590" i="1"/>
  <c r="B590" i="1"/>
  <c r="AA590" i="1" s="1"/>
  <c r="Y589" i="1"/>
  <c r="Y593" i="1" s="1"/>
  <c r="Y595" i="1" s="1"/>
  <c r="X589" i="1"/>
  <c r="X593" i="1" s="1"/>
  <c r="W589" i="1"/>
  <c r="W593" i="1" s="1"/>
  <c r="V589" i="1"/>
  <c r="U589" i="1"/>
  <c r="U593" i="1" s="1"/>
  <c r="U595" i="1" s="1"/>
  <c r="T589" i="1"/>
  <c r="T593" i="1" s="1"/>
  <c r="S589" i="1"/>
  <c r="S593" i="1" s="1"/>
  <c r="R589" i="1"/>
  <c r="Q589" i="1"/>
  <c r="Q593" i="1" s="1"/>
  <c r="Q595" i="1" s="1"/>
  <c r="P589" i="1"/>
  <c r="P593" i="1" s="1"/>
  <c r="O589" i="1"/>
  <c r="O593" i="1" s="1"/>
  <c r="N589" i="1"/>
  <c r="M589" i="1"/>
  <c r="M593" i="1" s="1"/>
  <c r="M595" i="1" s="1"/>
  <c r="L589" i="1"/>
  <c r="L593" i="1" s="1"/>
  <c r="K589" i="1"/>
  <c r="K593" i="1" s="1"/>
  <c r="J589" i="1"/>
  <c r="I589" i="1"/>
  <c r="I593" i="1" s="1"/>
  <c r="I595" i="1" s="1"/>
  <c r="H589" i="1"/>
  <c r="H593" i="1" s="1"/>
  <c r="G589" i="1"/>
  <c r="G593" i="1" s="1"/>
  <c r="F589" i="1"/>
  <c r="E589" i="1"/>
  <c r="E593" i="1" s="1"/>
  <c r="E595" i="1" s="1"/>
  <c r="D589" i="1"/>
  <c r="D593" i="1" s="1"/>
  <c r="C589" i="1"/>
  <c r="C593" i="1" s="1"/>
  <c r="B589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Z582" i="1" s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W583" i="1" s="1"/>
  <c r="V581" i="1"/>
  <c r="U581" i="1"/>
  <c r="T581" i="1"/>
  <c r="S581" i="1"/>
  <c r="S583" i="1" s="1"/>
  <c r="R581" i="1"/>
  <c r="Q581" i="1"/>
  <c r="P581" i="1"/>
  <c r="O581" i="1"/>
  <c r="O583" i="1" s="1"/>
  <c r="N581" i="1"/>
  <c r="M581" i="1"/>
  <c r="Z581" i="1" s="1"/>
  <c r="AA581" i="1" s="1"/>
  <c r="L581" i="1"/>
  <c r="K581" i="1"/>
  <c r="K583" i="1" s="1"/>
  <c r="J581" i="1"/>
  <c r="I581" i="1"/>
  <c r="H581" i="1"/>
  <c r="G581" i="1"/>
  <c r="G583" i="1" s="1"/>
  <c r="F581" i="1"/>
  <c r="E581" i="1"/>
  <c r="D581" i="1"/>
  <c r="C581" i="1"/>
  <c r="C583" i="1" s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AB580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A580" i="1" s="1"/>
  <c r="Y579" i="1"/>
  <c r="Y583" i="1" s="1"/>
  <c r="X579" i="1"/>
  <c r="X583" i="1" s="1"/>
  <c r="W579" i="1"/>
  <c r="V579" i="1"/>
  <c r="V583" i="1" s="1"/>
  <c r="V585" i="1" s="1"/>
  <c r="U579" i="1"/>
  <c r="U583" i="1" s="1"/>
  <c r="T579" i="1"/>
  <c r="T583" i="1" s="1"/>
  <c r="S579" i="1"/>
  <c r="R579" i="1"/>
  <c r="R583" i="1" s="1"/>
  <c r="R585" i="1" s="1"/>
  <c r="Q579" i="1"/>
  <c r="Q583" i="1" s="1"/>
  <c r="P579" i="1"/>
  <c r="P583" i="1" s="1"/>
  <c r="O579" i="1"/>
  <c r="N579" i="1"/>
  <c r="N583" i="1" s="1"/>
  <c r="N585" i="1" s="1"/>
  <c r="M579" i="1"/>
  <c r="M583" i="1" s="1"/>
  <c r="L579" i="1"/>
  <c r="L583" i="1" s="1"/>
  <c r="K579" i="1"/>
  <c r="J579" i="1"/>
  <c r="J583" i="1" s="1"/>
  <c r="J585" i="1" s="1"/>
  <c r="I579" i="1"/>
  <c r="I583" i="1" s="1"/>
  <c r="H579" i="1"/>
  <c r="H583" i="1" s="1"/>
  <c r="G579" i="1"/>
  <c r="F579" i="1"/>
  <c r="F583" i="1" s="1"/>
  <c r="F585" i="1" s="1"/>
  <c r="E579" i="1"/>
  <c r="E583" i="1" s="1"/>
  <c r="D579" i="1"/>
  <c r="D583" i="1" s="1"/>
  <c r="C579" i="1"/>
  <c r="B579" i="1"/>
  <c r="B583" i="1" s="1"/>
  <c r="B585" i="1" s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Z572" i="1" s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A572" i="1" s="1"/>
  <c r="Y571" i="1"/>
  <c r="X571" i="1"/>
  <c r="X573" i="1" s="1"/>
  <c r="W571" i="1"/>
  <c r="V571" i="1"/>
  <c r="U571" i="1"/>
  <c r="T571" i="1"/>
  <c r="T573" i="1" s="1"/>
  <c r="S571" i="1"/>
  <c r="R571" i="1"/>
  <c r="Q571" i="1"/>
  <c r="P571" i="1"/>
  <c r="P573" i="1" s="1"/>
  <c r="O571" i="1"/>
  <c r="N571" i="1"/>
  <c r="M571" i="1"/>
  <c r="Z571" i="1" s="1"/>
  <c r="L571" i="1"/>
  <c r="L573" i="1" s="1"/>
  <c r="K571" i="1"/>
  <c r="J571" i="1"/>
  <c r="I571" i="1"/>
  <c r="H571" i="1"/>
  <c r="H573" i="1" s="1"/>
  <c r="G571" i="1"/>
  <c r="F571" i="1"/>
  <c r="E571" i="1"/>
  <c r="D571" i="1"/>
  <c r="D573" i="1" s="1"/>
  <c r="C571" i="1"/>
  <c r="B571" i="1"/>
  <c r="AA571" i="1" s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Y573" i="1" s="1"/>
  <c r="X569" i="1"/>
  <c r="W569" i="1"/>
  <c r="W573" i="1" s="1"/>
  <c r="W575" i="1" s="1"/>
  <c r="V569" i="1"/>
  <c r="V573" i="1" s="1"/>
  <c r="U569" i="1"/>
  <c r="U573" i="1" s="1"/>
  <c r="T569" i="1"/>
  <c r="S569" i="1"/>
  <c r="S573" i="1" s="1"/>
  <c r="S575" i="1" s="1"/>
  <c r="R569" i="1"/>
  <c r="R573" i="1" s="1"/>
  <c r="Q569" i="1"/>
  <c r="Q573" i="1" s="1"/>
  <c r="P569" i="1"/>
  <c r="O569" i="1"/>
  <c r="O573" i="1" s="1"/>
  <c r="O575" i="1" s="1"/>
  <c r="N569" i="1"/>
  <c r="N573" i="1" s="1"/>
  <c r="M569" i="1"/>
  <c r="M573" i="1" s="1"/>
  <c r="L569" i="1"/>
  <c r="K569" i="1"/>
  <c r="K573" i="1" s="1"/>
  <c r="K575" i="1" s="1"/>
  <c r="J569" i="1"/>
  <c r="J573" i="1" s="1"/>
  <c r="I569" i="1"/>
  <c r="I573" i="1" s="1"/>
  <c r="H569" i="1"/>
  <c r="G569" i="1"/>
  <c r="G573" i="1" s="1"/>
  <c r="G575" i="1" s="1"/>
  <c r="F569" i="1"/>
  <c r="F573" i="1" s="1"/>
  <c r="E569" i="1"/>
  <c r="E573" i="1" s="1"/>
  <c r="D569" i="1"/>
  <c r="C569" i="1"/>
  <c r="C573" i="1" s="1"/>
  <c r="C575" i="1" s="1"/>
  <c r="B569" i="1"/>
  <c r="B573" i="1" s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Z562" i="1" s="1"/>
  <c r="AA562" i="1" s="1"/>
  <c r="L562" i="1"/>
  <c r="K562" i="1"/>
  <c r="J562" i="1"/>
  <c r="I562" i="1"/>
  <c r="H562" i="1"/>
  <c r="G562" i="1"/>
  <c r="F562" i="1"/>
  <c r="E562" i="1"/>
  <c r="D562" i="1"/>
  <c r="C562" i="1"/>
  <c r="B562" i="1"/>
  <c r="Y561" i="1"/>
  <c r="Y563" i="1" s="1"/>
  <c r="X561" i="1"/>
  <c r="W561" i="1"/>
  <c r="V561" i="1"/>
  <c r="U561" i="1"/>
  <c r="U563" i="1" s="1"/>
  <c r="T561" i="1"/>
  <c r="S561" i="1"/>
  <c r="R561" i="1"/>
  <c r="Q561" i="1"/>
  <c r="Q563" i="1" s="1"/>
  <c r="P561" i="1"/>
  <c r="O561" i="1"/>
  <c r="N561" i="1"/>
  <c r="M561" i="1"/>
  <c r="Z561" i="1" s="1"/>
  <c r="L561" i="1"/>
  <c r="K561" i="1"/>
  <c r="J561" i="1"/>
  <c r="I561" i="1"/>
  <c r="I563" i="1" s="1"/>
  <c r="H561" i="1"/>
  <c r="G561" i="1"/>
  <c r="F561" i="1"/>
  <c r="E561" i="1"/>
  <c r="E563" i="1" s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AB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X563" i="1" s="1"/>
  <c r="X565" i="1" s="1"/>
  <c r="W559" i="1"/>
  <c r="W563" i="1" s="1"/>
  <c r="V559" i="1"/>
  <c r="V563" i="1" s="1"/>
  <c r="U559" i="1"/>
  <c r="T559" i="1"/>
  <c r="T563" i="1" s="1"/>
  <c r="T565" i="1" s="1"/>
  <c r="S559" i="1"/>
  <c r="S563" i="1" s="1"/>
  <c r="R559" i="1"/>
  <c r="R563" i="1" s="1"/>
  <c r="Q559" i="1"/>
  <c r="P559" i="1"/>
  <c r="P563" i="1" s="1"/>
  <c r="P565" i="1" s="1"/>
  <c r="O559" i="1"/>
  <c r="O563" i="1" s="1"/>
  <c r="N559" i="1"/>
  <c r="N563" i="1" s="1"/>
  <c r="M559" i="1"/>
  <c r="L559" i="1"/>
  <c r="L563" i="1" s="1"/>
  <c r="L565" i="1" s="1"/>
  <c r="K559" i="1"/>
  <c r="K563" i="1" s="1"/>
  <c r="J559" i="1"/>
  <c r="J563" i="1" s="1"/>
  <c r="I559" i="1"/>
  <c r="H559" i="1"/>
  <c r="H563" i="1" s="1"/>
  <c r="H565" i="1" s="1"/>
  <c r="G559" i="1"/>
  <c r="G563" i="1" s="1"/>
  <c r="F559" i="1"/>
  <c r="F563" i="1" s="1"/>
  <c r="E559" i="1"/>
  <c r="D559" i="1"/>
  <c r="D563" i="1" s="1"/>
  <c r="D565" i="1" s="1"/>
  <c r="C559" i="1"/>
  <c r="C563" i="1" s="1"/>
  <c r="B559" i="1"/>
  <c r="B563" i="1" s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Z554" i="1" s="1"/>
  <c r="L554" i="1"/>
  <c r="K554" i="1"/>
  <c r="J554" i="1"/>
  <c r="I554" i="1"/>
  <c r="H554" i="1"/>
  <c r="G554" i="1"/>
  <c r="F554" i="1"/>
  <c r="E554" i="1"/>
  <c r="D554" i="1"/>
  <c r="C554" i="1"/>
  <c r="B554" i="1"/>
  <c r="Y552" i="1"/>
  <c r="X552" i="1"/>
  <c r="X512" i="1" s="1"/>
  <c r="W552" i="1"/>
  <c r="V552" i="1"/>
  <c r="U552" i="1"/>
  <c r="T552" i="1"/>
  <c r="T512" i="1" s="1"/>
  <c r="S552" i="1"/>
  <c r="R552" i="1"/>
  <c r="Q552" i="1"/>
  <c r="P552" i="1"/>
  <c r="P512" i="1" s="1"/>
  <c r="O552" i="1"/>
  <c r="N552" i="1"/>
  <c r="Z552" i="1" s="1"/>
  <c r="M552" i="1"/>
  <c r="L552" i="1"/>
  <c r="L512" i="1" s="1"/>
  <c r="K552" i="1"/>
  <c r="J552" i="1"/>
  <c r="I552" i="1"/>
  <c r="H552" i="1"/>
  <c r="H512" i="1" s="1"/>
  <c r="G552" i="1"/>
  <c r="F552" i="1"/>
  <c r="E552" i="1"/>
  <c r="D552" i="1"/>
  <c r="D512" i="1" s="1"/>
  <c r="C552" i="1"/>
  <c r="B552" i="1"/>
  <c r="AA552" i="1" s="1"/>
  <c r="Y551" i="1"/>
  <c r="X551" i="1"/>
  <c r="X553" i="1" s="1"/>
  <c r="W551" i="1"/>
  <c r="V551" i="1"/>
  <c r="V511" i="1" s="1"/>
  <c r="U551" i="1"/>
  <c r="T551" i="1"/>
  <c r="T553" i="1" s="1"/>
  <c r="S551" i="1"/>
  <c r="R551" i="1"/>
  <c r="R511" i="1" s="1"/>
  <c r="Q551" i="1"/>
  <c r="P551" i="1"/>
  <c r="P553" i="1" s="1"/>
  <c r="O551" i="1"/>
  <c r="N551" i="1"/>
  <c r="N511" i="1" s="1"/>
  <c r="M551" i="1"/>
  <c r="L551" i="1"/>
  <c r="L553" i="1" s="1"/>
  <c r="K551" i="1"/>
  <c r="J551" i="1"/>
  <c r="J511" i="1" s="1"/>
  <c r="I551" i="1"/>
  <c r="H551" i="1"/>
  <c r="H553" i="1" s="1"/>
  <c r="G551" i="1"/>
  <c r="F551" i="1"/>
  <c r="F511" i="1" s="1"/>
  <c r="E551" i="1"/>
  <c r="D551" i="1"/>
  <c r="D553" i="1" s="1"/>
  <c r="C551" i="1"/>
  <c r="B551" i="1"/>
  <c r="B511" i="1" s="1"/>
  <c r="Y550" i="1"/>
  <c r="Y510" i="1" s="1"/>
  <c r="X550" i="1"/>
  <c r="W550" i="1"/>
  <c r="V550" i="1"/>
  <c r="U550" i="1"/>
  <c r="U510" i="1" s="1"/>
  <c r="T550" i="1"/>
  <c r="S550" i="1"/>
  <c r="R550" i="1"/>
  <c r="Q550" i="1"/>
  <c r="Q510" i="1" s="1"/>
  <c r="P550" i="1"/>
  <c r="O550" i="1"/>
  <c r="N550" i="1"/>
  <c r="M550" i="1"/>
  <c r="M510" i="1" s="1"/>
  <c r="L550" i="1"/>
  <c r="K550" i="1"/>
  <c r="J550" i="1"/>
  <c r="I550" i="1"/>
  <c r="I510" i="1" s="1"/>
  <c r="H550" i="1"/>
  <c r="G550" i="1"/>
  <c r="F550" i="1"/>
  <c r="E550" i="1"/>
  <c r="E510" i="1" s="1"/>
  <c r="D550" i="1"/>
  <c r="C550" i="1"/>
  <c r="B550" i="1"/>
  <c r="Y549" i="1"/>
  <c r="Y553" i="1" s="1"/>
  <c r="Y555" i="1" s="1"/>
  <c r="X549" i="1"/>
  <c r="W549" i="1"/>
  <c r="W509" i="1" s="1"/>
  <c r="V549" i="1"/>
  <c r="U549" i="1"/>
  <c r="U553" i="1" s="1"/>
  <c r="U555" i="1" s="1"/>
  <c r="T549" i="1"/>
  <c r="S549" i="1"/>
  <c r="S509" i="1" s="1"/>
  <c r="R549" i="1"/>
  <c r="Q549" i="1"/>
  <c r="Q553" i="1" s="1"/>
  <c r="Q555" i="1" s="1"/>
  <c r="P549" i="1"/>
  <c r="O549" i="1"/>
  <c r="O509" i="1" s="1"/>
  <c r="N549" i="1"/>
  <c r="M549" i="1"/>
  <c r="M553" i="1" s="1"/>
  <c r="M555" i="1" s="1"/>
  <c r="L549" i="1"/>
  <c r="K549" i="1"/>
  <c r="K509" i="1" s="1"/>
  <c r="J549" i="1"/>
  <c r="I549" i="1"/>
  <c r="I553" i="1" s="1"/>
  <c r="I555" i="1" s="1"/>
  <c r="H549" i="1"/>
  <c r="G549" i="1"/>
  <c r="G509" i="1" s="1"/>
  <c r="F549" i="1"/>
  <c r="E549" i="1"/>
  <c r="E553" i="1" s="1"/>
  <c r="E555" i="1" s="1"/>
  <c r="D549" i="1"/>
  <c r="C549" i="1"/>
  <c r="C509" i="1" s="1"/>
  <c r="B549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Z544" i="1" s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A544" i="1" s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Z542" i="1" s="1"/>
  <c r="AA542" i="1" s="1"/>
  <c r="L542" i="1"/>
  <c r="K542" i="1"/>
  <c r="J542" i="1"/>
  <c r="I542" i="1"/>
  <c r="H542" i="1"/>
  <c r="G542" i="1"/>
  <c r="F542" i="1"/>
  <c r="E542" i="1"/>
  <c r="D542" i="1"/>
  <c r="C542" i="1"/>
  <c r="B542" i="1"/>
  <c r="Y541" i="1"/>
  <c r="Y543" i="1" s="1"/>
  <c r="X541" i="1"/>
  <c r="W541" i="1"/>
  <c r="W543" i="1" s="1"/>
  <c r="V541" i="1"/>
  <c r="U541" i="1"/>
  <c r="U543" i="1" s="1"/>
  <c r="T541" i="1"/>
  <c r="S541" i="1"/>
  <c r="S543" i="1" s="1"/>
  <c r="R541" i="1"/>
  <c r="Q541" i="1"/>
  <c r="Q543" i="1" s="1"/>
  <c r="P541" i="1"/>
  <c r="O541" i="1"/>
  <c r="O543" i="1" s="1"/>
  <c r="N541" i="1"/>
  <c r="M541" i="1"/>
  <c r="Z541" i="1" s="1"/>
  <c r="AA541" i="1" s="1"/>
  <c r="L541" i="1"/>
  <c r="K541" i="1"/>
  <c r="K543" i="1" s="1"/>
  <c r="J541" i="1"/>
  <c r="I541" i="1"/>
  <c r="I543" i="1" s="1"/>
  <c r="H541" i="1"/>
  <c r="G541" i="1"/>
  <c r="G543" i="1" s="1"/>
  <c r="F541" i="1"/>
  <c r="E541" i="1"/>
  <c r="E543" i="1" s="1"/>
  <c r="D541" i="1"/>
  <c r="C541" i="1"/>
  <c r="C543" i="1" s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A540" i="1" s="1"/>
  <c r="Y539" i="1"/>
  <c r="X539" i="1"/>
  <c r="X543" i="1" s="1"/>
  <c r="W539" i="1"/>
  <c r="V539" i="1"/>
  <c r="V543" i="1" s="1"/>
  <c r="V545" i="1" s="1"/>
  <c r="U539" i="1"/>
  <c r="T539" i="1"/>
  <c r="T543" i="1" s="1"/>
  <c r="S539" i="1"/>
  <c r="R539" i="1"/>
  <c r="R543" i="1" s="1"/>
  <c r="R545" i="1" s="1"/>
  <c r="Q539" i="1"/>
  <c r="P539" i="1"/>
  <c r="P543" i="1" s="1"/>
  <c r="O539" i="1"/>
  <c r="N539" i="1"/>
  <c r="N543" i="1" s="1"/>
  <c r="N545" i="1" s="1"/>
  <c r="M539" i="1"/>
  <c r="L539" i="1"/>
  <c r="L543" i="1" s="1"/>
  <c r="K539" i="1"/>
  <c r="J539" i="1"/>
  <c r="J543" i="1" s="1"/>
  <c r="J545" i="1" s="1"/>
  <c r="I539" i="1"/>
  <c r="H539" i="1"/>
  <c r="H543" i="1" s="1"/>
  <c r="G539" i="1"/>
  <c r="F539" i="1"/>
  <c r="F543" i="1" s="1"/>
  <c r="F545" i="1" s="1"/>
  <c r="E539" i="1"/>
  <c r="D539" i="1"/>
  <c r="D543" i="1" s="1"/>
  <c r="C539" i="1"/>
  <c r="B539" i="1"/>
  <c r="B543" i="1" s="1"/>
  <c r="B545" i="1" s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2" i="1"/>
  <c r="X532" i="1"/>
  <c r="W532" i="1"/>
  <c r="V532" i="1"/>
  <c r="V512" i="1" s="1"/>
  <c r="U532" i="1"/>
  <c r="T532" i="1"/>
  <c r="S532" i="1"/>
  <c r="R532" i="1"/>
  <c r="R512" i="1" s="1"/>
  <c r="Q532" i="1"/>
  <c r="P532" i="1"/>
  <c r="O532" i="1"/>
  <c r="N532" i="1"/>
  <c r="N512" i="1" s="1"/>
  <c r="M532" i="1"/>
  <c r="L532" i="1"/>
  <c r="K532" i="1"/>
  <c r="J532" i="1"/>
  <c r="J512" i="1" s="1"/>
  <c r="I532" i="1"/>
  <c r="H532" i="1"/>
  <c r="G532" i="1"/>
  <c r="F532" i="1"/>
  <c r="F512" i="1" s="1"/>
  <c r="E532" i="1"/>
  <c r="D532" i="1"/>
  <c r="C532" i="1"/>
  <c r="B532" i="1"/>
  <c r="Y531" i="1"/>
  <c r="X531" i="1"/>
  <c r="X511" i="1" s="1"/>
  <c r="W531" i="1"/>
  <c r="V531" i="1"/>
  <c r="V533" i="1" s="1"/>
  <c r="U531" i="1"/>
  <c r="T531" i="1"/>
  <c r="T511" i="1" s="1"/>
  <c r="S531" i="1"/>
  <c r="R531" i="1"/>
  <c r="R533" i="1" s="1"/>
  <c r="Q531" i="1"/>
  <c r="P531" i="1"/>
  <c r="P511" i="1" s="1"/>
  <c r="O531" i="1"/>
  <c r="N531" i="1"/>
  <c r="N533" i="1" s="1"/>
  <c r="M531" i="1"/>
  <c r="L531" i="1"/>
  <c r="L511" i="1" s="1"/>
  <c r="K531" i="1"/>
  <c r="J531" i="1"/>
  <c r="J533" i="1" s="1"/>
  <c r="I531" i="1"/>
  <c r="H531" i="1"/>
  <c r="H511" i="1" s="1"/>
  <c r="G531" i="1"/>
  <c r="F531" i="1"/>
  <c r="F533" i="1" s="1"/>
  <c r="E531" i="1"/>
  <c r="D531" i="1"/>
  <c r="D511" i="1" s="1"/>
  <c r="C531" i="1"/>
  <c r="B531" i="1"/>
  <c r="Y530" i="1"/>
  <c r="X530" i="1"/>
  <c r="W530" i="1"/>
  <c r="W510" i="1" s="1"/>
  <c r="V530" i="1"/>
  <c r="U530" i="1"/>
  <c r="T530" i="1"/>
  <c r="S530" i="1"/>
  <c r="S510" i="1" s="1"/>
  <c r="R530" i="1"/>
  <c r="Q530" i="1"/>
  <c r="P530" i="1"/>
  <c r="O530" i="1"/>
  <c r="O510" i="1" s="1"/>
  <c r="N530" i="1"/>
  <c r="M530" i="1"/>
  <c r="Z530" i="1" s="1"/>
  <c r="AB530" i="1" s="1"/>
  <c r="L530" i="1"/>
  <c r="K530" i="1"/>
  <c r="K510" i="1" s="1"/>
  <c r="J530" i="1"/>
  <c r="I530" i="1"/>
  <c r="H530" i="1"/>
  <c r="G530" i="1"/>
  <c r="G510" i="1" s="1"/>
  <c r="F530" i="1"/>
  <c r="E530" i="1"/>
  <c r="D530" i="1"/>
  <c r="C530" i="1"/>
  <c r="C510" i="1" s="1"/>
  <c r="B530" i="1"/>
  <c r="Y529" i="1"/>
  <c r="X529" i="1"/>
  <c r="W529" i="1"/>
  <c r="W533" i="1" s="1"/>
  <c r="W535" i="1" s="1"/>
  <c r="V529" i="1"/>
  <c r="U529" i="1"/>
  <c r="T529" i="1"/>
  <c r="S529" i="1"/>
  <c r="S533" i="1" s="1"/>
  <c r="S535" i="1" s="1"/>
  <c r="R529" i="1"/>
  <c r="Q529" i="1"/>
  <c r="P529" i="1"/>
  <c r="O529" i="1"/>
  <c r="O533" i="1" s="1"/>
  <c r="O535" i="1" s="1"/>
  <c r="N529" i="1"/>
  <c r="M529" i="1"/>
  <c r="L529" i="1"/>
  <c r="K529" i="1"/>
  <c r="K533" i="1" s="1"/>
  <c r="K535" i="1" s="1"/>
  <c r="J529" i="1"/>
  <c r="I529" i="1"/>
  <c r="H529" i="1"/>
  <c r="G529" i="1"/>
  <c r="G533" i="1" s="1"/>
  <c r="G535" i="1" s="1"/>
  <c r="F529" i="1"/>
  <c r="E529" i="1"/>
  <c r="D529" i="1"/>
  <c r="C529" i="1"/>
  <c r="C533" i="1" s="1"/>
  <c r="C535" i="1" s="1"/>
  <c r="B529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Q523" i="1"/>
  <c r="I523" i="1"/>
  <c r="AA522" i="1"/>
  <c r="Y522" i="1"/>
  <c r="X522" i="1"/>
  <c r="W522" i="1"/>
  <c r="W512" i="1" s="1"/>
  <c r="V522" i="1"/>
  <c r="U522" i="1"/>
  <c r="T522" i="1"/>
  <c r="S522" i="1"/>
  <c r="S512" i="1" s="1"/>
  <c r="R522" i="1"/>
  <c r="Q522" i="1"/>
  <c r="P522" i="1"/>
  <c r="O522" i="1"/>
  <c r="O512" i="1" s="1"/>
  <c r="N522" i="1"/>
  <c r="M522" i="1"/>
  <c r="Z522" i="1" s="1"/>
  <c r="L522" i="1"/>
  <c r="K522" i="1"/>
  <c r="K512" i="1" s="1"/>
  <c r="J522" i="1"/>
  <c r="I522" i="1"/>
  <c r="H522" i="1"/>
  <c r="G522" i="1"/>
  <c r="G512" i="1" s="1"/>
  <c r="F522" i="1"/>
  <c r="E522" i="1"/>
  <c r="D522" i="1"/>
  <c r="C522" i="1"/>
  <c r="C512" i="1" s="1"/>
  <c r="B522" i="1"/>
  <c r="Y521" i="1"/>
  <c r="Y511" i="1" s="1"/>
  <c r="X521" i="1"/>
  <c r="W521" i="1"/>
  <c r="V521" i="1"/>
  <c r="U521" i="1"/>
  <c r="U511" i="1" s="1"/>
  <c r="T521" i="1"/>
  <c r="S521" i="1"/>
  <c r="R521" i="1"/>
  <c r="Q521" i="1"/>
  <c r="Q511" i="1" s="1"/>
  <c r="P521" i="1"/>
  <c r="O521" i="1"/>
  <c r="N521" i="1"/>
  <c r="M521" i="1"/>
  <c r="L521" i="1"/>
  <c r="K521" i="1"/>
  <c r="J521" i="1"/>
  <c r="I521" i="1"/>
  <c r="I511" i="1" s="1"/>
  <c r="H521" i="1"/>
  <c r="G521" i="1"/>
  <c r="F521" i="1"/>
  <c r="E521" i="1"/>
  <c r="E511" i="1" s="1"/>
  <c r="D521" i="1"/>
  <c r="C521" i="1"/>
  <c r="B521" i="1"/>
  <c r="Y520" i="1"/>
  <c r="X520" i="1"/>
  <c r="X510" i="1" s="1"/>
  <c r="W520" i="1"/>
  <c r="V520" i="1"/>
  <c r="U520" i="1"/>
  <c r="T520" i="1"/>
  <c r="T510" i="1" s="1"/>
  <c r="S520" i="1"/>
  <c r="R520" i="1"/>
  <c r="Q520" i="1"/>
  <c r="P520" i="1"/>
  <c r="P510" i="1" s="1"/>
  <c r="O520" i="1"/>
  <c r="N520" i="1"/>
  <c r="M520" i="1"/>
  <c r="Z520" i="1" s="1"/>
  <c r="AB520" i="1" s="1"/>
  <c r="L520" i="1"/>
  <c r="L510" i="1" s="1"/>
  <c r="K520" i="1"/>
  <c r="J520" i="1"/>
  <c r="I520" i="1"/>
  <c r="H520" i="1"/>
  <c r="H510" i="1" s="1"/>
  <c r="G520" i="1"/>
  <c r="F520" i="1"/>
  <c r="E520" i="1"/>
  <c r="D520" i="1"/>
  <c r="D510" i="1" s="1"/>
  <c r="C520" i="1"/>
  <c r="B520" i="1"/>
  <c r="Y519" i="1"/>
  <c r="X519" i="1"/>
  <c r="X523" i="1" s="1"/>
  <c r="X525" i="1" s="1"/>
  <c r="W519" i="1"/>
  <c r="W523" i="1" s="1"/>
  <c r="V519" i="1"/>
  <c r="U519" i="1"/>
  <c r="T519" i="1"/>
  <c r="T523" i="1" s="1"/>
  <c r="T525" i="1" s="1"/>
  <c r="S519" i="1"/>
  <c r="S523" i="1" s="1"/>
  <c r="R519" i="1"/>
  <c r="Q519" i="1"/>
  <c r="P519" i="1"/>
  <c r="P523" i="1" s="1"/>
  <c r="P525" i="1" s="1"/>
  <c r="O519" i="1"/>
  <c r="O523" i="1" s="1"/>
  <c r="N519" i="1"/>
  <c r="M519" i="1"/>
  <c r="L519" i="1"/>
  <c r="L523" i="1" s="1"/>
  <c r="L525" i="1" s="1"/>
  <c r="K519" i="1"/>
  <c r="K523" i="1" s="1"/>
  <c r="J519" i="1"/>
  <c r="I519" i="1"/>
  <c r="H519" i="1"/>
  <c r="H523" i="1" s="1"/>
  <c r="H525" i="1" s="1"/>
  <c r="G519" i="1"/>
  <c r="G523" i="1" s="1"/>
  <c r="F519" i="1"/>
  <c r="E519" i="1"/>
  <c r="D519" i="1"/>
  <c r="D523" i="1" s="1"/>
  <c r="D525" i="1" s="1"/>
  <c r="C519" i="1"/>
  <c r="C523" i="1" s="1"/>
  <c r="B519" i="1"/>
  <c r="B517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2" i="1"/>
  <c r="U512" i="1"/>
  <c r="Q512" i="1"/>
  <c r="M512" i="1"/>
  <c r="I512" i="1"/>
  <c r="E512" i="1"/>
  <c r="W511" i="1"/>
  <c r="W513" i="1" s="1"/>
  <c r="S511" i="1"/>
  <c r="S513" i="1" s="1"/>
  <c r="O511" i="1"/>
  <c r="O513" i="1" s="1"/>
  <c r="K511" i="1"/>
  <c r="K513" i="1" s="1"/>
  <c r="G511" i="1"/>
  <c r="G513" i="1" s="1"/>
  <c r="C511" i="1"/>
  <c r="C513" i="1" s="1"/>
  <c r="V510" i="1"/>
  <c r="R510" i="1"/>
  <c r="N510" i="1"/>
  <c r="Z510" i="1" s="1"/>
  <c r="AB510" i="1" s="1"/>
  <c r="J510" i="1"/>
  <c r="F510" i="1"/>
  <c r="B510" i="1"/>
  <c r="X509" i="1"/>
  <c r="X513" i="1" s="1"/>
  <c r="T509" i="1"/>
  <c r="T513" i="1" s="1"/>
  <c r="P509" i="1"/>
  <c r="P513" i="1" s="1"/>
  <c r="L509" i="1"/>
  <c r="L513" i="1" s="1"/>
  <c r="H509" i="1"/>
  <c r="H513" i="1" s="1"/>
  <c r="D509" i="1"/>
  <c r="D513" i="1" s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Z502" i="1" s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1" i="1"/>
  <c r="X501" i="1"/>
  <c r="X503" i="1" s="1"/>
  <c r="W501" i="1"/>
  <c r="V501" i="1"/>
  <c r="U501" i="1"/>
  <c r="T501" i="1"/>
  <c r="T503" i="1" s="1"/>
  <c r="S501" i="1"/>
  <c r="R501" i="1"/>
  <c r="Q501" i="1"/>
  <c r="P501" i="1"/>
  <c r="P503" i="1" s="1"/>
  <c r="O501" i="1"/>
  <c r="N501" i="1"/>
  <c r="M501" i="1"/>
  <c r="L501" i="1"/>
  <c r="L503" i="1" s="1"/>
  <c r="K501" i="1"/>
  <c r="J501" i="1"/>
  <c r="I501" i="1"/>
  <c r="H501" i="1"/>
  <c r="H503" i="1" s="1"/>
  <c r="G501" i="1"/>
  <c r="F501" i="1"/>
  <c r="E501" i="1"/>
  <c r="D501" i="1"/>
  <c r="D503" i="1" s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Y503" i="1" s="1"/>
  <c r="X499" i="1"/>
  <c r="W499" i="1"/>
  <c r="W503" i="1" s="1"/>
  <c r="W505" i="1" s="1"/>
  <c r="V499" i="1"/>
  <c r="V503" i="1" s="1"/>
  <c r="V505" i="1" s="1"/>
  <c r="U499" i="1"/>
  <c r="U503" i="1" s="1"/>
  <c r="T499" i="1"/>
  <c r="S499" i="1"/>
  <c r="S503" i="1" s="1"/>
  <c r="S505" i="1" s="1"/>
  <c r="R499" i="1"/>
  <c r="R503" i="1" s="1"/>
  <c r="R505" i="1" s="1"/>
  <c r="Q499" i="1"/>
  <c r="Q503" i="1" s="1"/>
  <c r="P499" i="1"/>
  <c r="O499" i="1"/>
  <c r="O503" i="1" s="1"/>
  <c r="O505" i="1" s="1"/>
  <c r="N499" i="1"/>
  <c r="N503" i="1" s="1"/>
  <c r="N505" i="1" s="1"/>
  <c r="M499" i="1"/>
  <c r="L499" i="1"/>
  <c r="K499" i="1"/>
  <c r="K503" i="1" s="1"/>
  <c r="K505" i="1" s="1"/>
  <c r="J499" i="1"/>
  <c r="J503" i="1" s="1"/>
  <c r="J505" i="1" s="1"/>
  <c r="I499" i="1"/>
  <c r="I503" i="1" s="1"/>
  <c r="H499" i="1"/>
  <c r="G499" i="1"/>
  <c r="G503" i="1" s="1"/>
  <c r="G505" i="1" s="1"/>
  <c r="F499" i="1"/>
  <c r="F503" i="1" s="1"/>
  <c r="F505" i="1" s="1"/>
  <c r="E499" i="1"/>
  <c r="E503" i="1" s="1"/>
  <c r="D499" i="1"/>
  <c r="C499" i="1"/>
  <c r="C503" i="1" s="1"/>
  <c r="C505" i="1" s="1"/>
  <c r="B499" i="1"/>
  <c r="B503" i="1" s="1"/>
  <c r="B505" i="1" s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A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Z492" i="1" s="1"/>
  <c r="L492" i="1"/>
  <c r="K492" i="1"/>
  <c r="J492" i="1"/>
  <c r="I492" i="1"/>
  <c r="H492" i="1"/>
  <c r="G492" i="1"/>
  <c r="F492" i="1"/>
  <c r="E492" i="1"/>
  <c r="D492" i="1"/>
  <c r="C492" i="1"/>
  <c r="B492" i="1"/>
  <c r="Y491" i="1"/>
  <c r="Y493" i="1" s="1"/>
  <c r="X491" i="1"/>
  <c r="W491" i="1"/>
  <c r="V491" i="1"/>
  <c r="U491" i="1"/>
  <c r="U493" i="1" s="1"/>
  <c r="T491" i="1"/>
  <c r="S491" i="1"/>
  <c r="R491" i="1"/>
  <c r="Q491" i="1"/>
  <c r="Q493" i="1" s="1"/>
  <c r="P491" i="1"/>
  <c r="O491" i="1"/>
  <c r="N491" i="1"/>
  <c r="M491" i="1"/>
  <c r="Z491" i="1" s="1"/>
  <c r="L491" i="1"/>
  <c r="K491" i="1"/>
  <c r="J491" i="1"/>
  <c r="I491" i="1"/>
  <c r="I493" i="1" s="1"/>
  <c r="H491" i="1"/>
  <c r="G491" i="1"/>
  <c r="F491" i="1"/>
  <c r="E491" i="1"/>
  <c r="E493" i="1" s="1"/>
  <c r="D491" i="1"/>
  <c r="C491" i="1"/>
  <c r="B491" i="1"/>
  <c r="AB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AA490" i="1" s="1"/>
  <c r="Y489" i="1"/>
  <c r="X489" i="1"/>
  <c r="X493" i="1" s="1"/>
  <c r="X495" i="1" s="1"/>
  <c r="W489" i="1"/>
  <c r="W493" i="1" s="1"/>
  <c r="V489" i="1"/>
  <c r="V493" i="1" s="1"/>
  <c r="U489" i="1"/>
  <c r="T489" i="1"/>
  <c r="T493" i="1" s="1"/>
  <c r="T495" i="1" s="1"/>
  <c r="S489" i="1"/>
  <c r="S493" i="1" s="1"/>
  <c r="R489" i="1"/>
  <c r="R493" i="1" s="1"/>
  <c r="Q489" i="1"/>
  <c r="P489" i="1"/>
  <c r="P493" i="1" s="1"/>
  <c r="P495" i="1" s="1"/>
  <c r="O489" i="1"/>
  <c r="O493" i="1" s="1"/>
  <c r="N489" i="1"/>
  <c r="N493" i="1" s="1"/>
  <c r="M489" i="1"/>
  <c r="L489" i="1"/>
  <c r="L493" i="1" s="1"/>
  <c r="L495" i="1" s="1"/>
  <c r="K489" i="1"/>
  <c r="K493" i="1" s="1"/>
  <c r="J489" i="1"/>
  <c r="J493" i="1" s="1"/>
  <c r="I489" i="1"/>
  <c r="H489" i="1"/>
  <c r="H493" i="1" s="1"/>
  <c r="H495" i="1" s="1"/>
  <c r="G489" i="1"/>
  <c r="G493" i="1" s="1"/>
  <c r="F489" i="1"/>
  <c r="F493" i="1" s="1"/>
  <c r="E489" i="1"/>
  <c r="D489" i="1"/>
  <c r="D493" i="1" s="1"/>
  <c r="D495" i="1" s="1"/>
  <c r="C489" i="1"/>
  <c r="C493" i="1" s="1"/>
  <c r="B489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Z484" i="1" s="1"/>
  <c r="AA484" i="1" s="1"/>
  <c r="L484" i="1"/>
  <c r="K484" i="1"/>
  <c r="J484" i="1"/>
  <c r="I484" i="1"/>
  <c r="H484" i="1"/>
  <c r="G484" i="1"/>
  <c r="F484" i="1"/>
  <c r="E484" i="1"/>
  <c r="D484" i="1"/>
  <c r="C484" i="1"/>
  <c r="B484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V483" i="1" s="1"/>
  <c r="U481" i="1"/>
  <c r="T481" i="1"/>
  <c r="S481" i="1"/>
  <c r="R481" i="1"/>
  <c r="R483" i="1" s="1"/>
  <c r="Q481" i="1"/>
  <c r="P481" i="1"/>
  <c r="O481" i="1"/>
  <c r="N481" i="1"/>
  <c r="N483" i="1" s="1"/>
  <c r="M481" i="1"/>
  <c r="L481" i="1"/>
  <c r="K481" i="1"/>
  <c r="J481" i="1"/>
  <c r="J483" i="1" s="1"/>
  <c r="I481" i="1"/>
  <c r="H481" i="1"/>
  <c r="G481" i="1"/>
  <c r="F481" i="1"/>
  <c r="F483" i="1" s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AB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X483" i="1" s="1"/>
  <c r="W479" i="1"/>
  <c r="W483" i="1" s="1"/>
  <c r="V479" i="1"/>
  <c r="U479" i="1"/>
  <c r="T479" i="1"/>
  <c r="T483" i="1" s="1"/>
  <c r="S479" i="1"/>
  <c r="S483" i="1" s="1"/>
  <c r="R479" i="1"/>
  <c r="Q479" i="1"/>
  <c r="P479" i="1"/>
  <c r="O479" i="1"/>
  <c r="O483" i="1" s="1"/>
  <c r="N479" i="1"/>
  <c r="M479" i="1"/>
  <c r="L479" i="1"/>
  <c r="K479" i="1"/>
  <c r="K483" i="1" s="1"/>
  <c r="J479" i="1"/>
  <c r="I479" i="1"/>
  <c r="H479" i="1"/>
  <c r="G479" i="1"/>
  <c r="G483" i="1" s="1"/>
  <c r="F479" i="1"/>
  <c r="E479" i="1"/>
  <c r="D479" i="1"/>
  <c r="C479" i="1"/>
  <c r="C483" i="1" s="1"/>
  <c r="B479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O473" i="1"/>
  <c r="K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Z472" i="1" s="1"/>
  <c r="L472" i="1"/>
  <c r="K472" i="1"/>
  <c r="J472" i="1"/>
  <c r="I472" i="1"/>
  <c r="H472" i="1"/>
  <c r="G472" i="1"/>
  <c r="F472" i="1"/>
  <c r="E472" i="1"/>
  <c r="D472" i="1"/>
  <c r="C472" i="1"/>
  <c r="B472" i="1"/>
  <c r="AA471" i="1"/>
  <c r="Y471" i="1"/>
  <c r="X471" i="1"/>
  <c r="W471" i="1"/>
  <c r="W473" i="1" s="1"/>
  <c r="V471" i="1"/>
  <c r="U471" i="1"/>
  <c r="T471" i="1"/>
  <c r="S471" i="1"/>
  <c r="S473" i="1" s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G473" i="1" s="1"/>
  <c r="F471" i="1"/>
  <c r="E471" i="1"/>
  <c r="D471" i="1"/>
  <c r="C471" i="1"/>
  <c r="C473" i="1" s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Z470" i="1" s="1"/>
  <c r="AB470" i="1" s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X473" i="1" s="1"/>
  <c r="W469" i="1"/>
  <c r="V469" i="1"/>
  <c r="V473" i="1" s="1"/>
  <c r="V475" i="1" s="1"/>
  <c r="U469" i="1"/>
  <c r="T469" i="1"/>
  <c r="T473" i="1" s="1"/>
  <c r="S469" i="1"/>
  <c r="R469" i="1"/>
  <c r="R473" i="1" s="1"/>
  <c r="R475" i="1" s="1"/>
  <c r="Q469" i="1"/>
  <c r="P469" i="1"/>
  <c r="P473" i="1" s="1"/>
  <c r="O469" i="1"/>
  <c r="N469" i="1"/>
  <c r="N473" i="1" s="1"/>
  <c r="N475" i="1" s="1"/>
  <c r="M469" i="1"/>
  <c r="L469" i="1"/>
  <c r="L473" i="1" s="1"/>
  <c r="K469" i="1"/>
  <c r="J469" i="1"/>
  <c r="J473" i="1" s="1"/>
  <c r="J475" i="1" s="1"/>
  <c r="I469" i="1"/>
  <c r="H469" i="1"/>
  <c r="H473" i="1" s="1"/>
  <c r="G469" i="1"/>
  <c r="F469" i="1"/>
  <c r="F473" i="1" s="1"/>
  <c r="F475" i="1" s="1"/>
  <c r="E469" i="1"/>
  <c r="D469" i="1"/>
  <c r="D473" i="1" s="1"/>
  <c r="C469" i="1"/>
  <c r="B469" i="1"/>
  <c r="B473" i="1" s="1"/>
  <c r="B475" i="1" s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Z462" i="1" s="1"/>
  <c r="AA462" i="1" s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Y463" i="1" s="1"/>
  <c r="X459" i="1"/>
  <c r="X463" i="1" s="1"/>
  <c r="W459" i="1"/>
  <c r="W463" i="1" s="1"/>
  <c r="W465" i="1" s="1"/>
  <c r="V459" i="1"/>
  <c r="V463" i="1" s="1"/>
  <c r="U459" i="1"/>
  <c r="U463" i="1" s="1"/>
  <c r="T459" i="1"/>
  <c r="T463" i="1" s="1"/>
  <c r="S459" i="1"/>
  <c r="S463" i="1" s="1"/>
  <c r="S465" i="1" s="1"/>
  <c r="R459" i="1"/>
  <c r="R463" i="1" s="1"/>
  <c r="Q459" i="1"/>
  <c r="Q463" i="1" s="1"/>
  <c r="P459" i="1"/>
  <c r="P463" i="1" s="1"/>
  <c r="O459" i="1"/>
  <c r="O463" i="1" s="1"/>
  <c r="O465" i="1" s="1"/>
  <c r="N459" i="1"/>
  <c r="N463" i="1" s="1"/>
  <c r="M459" i="1"/>
  <c r="M463" i="1" s="1"/>
  <c r="L459" i="1"/>
  <c r="L463" i="1" s="1"/>
  <c r="K459" i="1"/>
  <c r="K463" i="1" s="1"/>
  <c r="K465" i="1" s="1"/>
  <c r="J459" i="1"/>
  <c r="J463" i="1" s="1"/>
  <c r="I459" i="1"/>
  <c r="I463" i="1" s="1"/>
  <c r="H459" i="1"/>
  <c r="H463" i="1" s="1"/>
  <c r="G459" i="1"/>
  <c r="G463" i="1" s="1"/>
  <c r="G465" i="1" s="1"/>
  <c r="F459" i="1"/>
  <c r="F463" i="1" s="1"/>
  <c r="E459" i="1"/>
  <c r="E463" i="1" s="1"/>
  <c r="D459" i="1"/>
  <c r="D463" i="1" s="1"/>
  <c r="C459" i="1"/>
  <c r="C463" i="1" s="1"/>
  <c r="C465" i="1" s="1"/>
  <c r="B459" i="1"/>
  <c r="B463" i="1" s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Z452" i="1" s="1"/>
  <c r="L452" i="1"/>
  <c r="K452" i="1"/>
  <c r="J452" i="1"/>
  <c r="I452" i="1"/>
  <c r="H452" i="1"/>
  <c r="G452" i="1"/>
  <c r="F452" i="1"/>
  <c r="E452" i="1"/>
  <c r="D452" i="1"/>
  <c r="C452" i="1"/>
  <c r="B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Y453" i="1" s="1"/>
  <c r="X449" i="1"/>
  <c r="X453" i="1" s="1"/>
  <c r="W449" i="1"/>
  <c r="W453" i="1" s="1"/>
  <c r="V449" i="1"/>
  <c r="V453" i="1" s="1"/>
  <c r="U449" i="1"/>
  <c r="U453" i="1" s="1"/>
  <c r="T449" i="1"/>
  <c r="T453" i="1" s="1"/>
  <c r="S449" i="1"/>
  <c r="S453" i="1" s="1"/>
  <c r="R449" i="1"/>
  <c r="R453" i="1" s="1"/>
  <c r="Q449" i="1"/>
  <c r="Q453" i="1" s="1"/>
  <c r="P449" i="1"/>
  <c r="P453" i="1" s="1"/>
  <c r="O449" i="1"/>
  <c r="O453" i="1" s="1"/>
  <c r="N449" i="1"/>
  <c r="N453" i="1" s="1"/>
  <c r="M449" i="1"/>
  <c r="M453" i="1" s="1"/>
  <c r="L449" i="1"/>
  <c r="L453" i="1" s="1"/>
  <c r="K449" i="1"/>
  <c r="K453" i="1" s="1"/>
  <c r="J449" i="1"/>
  <c r="J453" i="1" s="1"/>
  <c r="I449" i="1"/>
  <c r="I453" i="1" s="1"/>
  <c r="H449" i="1"/>
  <c r="H453" i="1" s="1"/>
  <c r="G449" i="1"/>
  <c r="G453" i="1" s="1"/>
  <c r="F449" i="1"/>
  <c r="F453" i="1" s="1"/>
  <c r="E449" i="1"/>
  <c r="E453" i="1" s="1"/>
  <c r="D449" i="1"/>
  <c r="D453" i="1" s="1"/>
  <c r="C449" i="1"/>
  <c r="C453" i="1" s="1"/>
  <c r="B449" i="1"/>
  <c r="B453" i="1" s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Z442" i="1" s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AB440" i="1" s="1"/>
  <c r="L440" i="1"/>
  <c r="K440" i="1"/>
  <c r="J440" i="1"/>
  <c r="I440" i="1"/>
  <c r="H440" i="1"/>
  <c r="G440" i="1"/>
  <c r="F440" i="1"/>
  <c r="E440" i="1"/>
  <c r="D440" i="1"/>
  <c r="C440" i="1"/>
  <c r="B440" i="1"/>
  <c r="Y439" i="1"/>
  <c r="Y443" i="1" s="1"/>
  <c r="X439" i="1"/>
  <c r="X443" i="1" s="1"/>
  <c r="W439" i="1"/>
  <c r="W443" i="1" s="1"/>
  <c r="V439" i="1"/>
  <c r="V443" i="1" s="1"/>
  <c r="U439" i="1"/>
  <c r="U443" i="1" s="1"/>
  <c r="T439" i="1"/>
  <c r="T443" i="1" s="1"/>
  <c r="S439" i="1"/>
  <c r="S443" i="1" s="1"/>
  <c r="R439" i="1"/>
  <c r="R443" i="1" s="1"/>
  <c r="Q439" i="1"/>
  <c r="Q443" i="1" s="1"/>
  <c r="P439" i="1"/>
  <c r="P443" i="1" s="1"/>
  <c r="O439" i="1"/>
  <c r="O443" i="1" s="1"/>
  <c r="N439" i="1"/>
  <c r="N443" i="1" s="1"/>
  <c r="M439" i="1"/>
  <c r="M443" i="1" s="1"/>
  <c r="L439" i="1"/>
  <c r="L443" i="1" s="1"/>
  <c r="K439" i="1"/>
  <c r="K443" i="1" s="1"/>
  <c r="J439" i="1"/>
  <c r="J443" i="1" s="1"/>
  <c r="I439" i="1"/>
  <c r="I443" i="1" s="1"/>
  <c r="H439" i="1"/>
  <c r="H443" i="1" s="1"/>
  <c r="G439" i="1"/>
  <c r="G443" i="1" s="1"/>
  <c r="F439" i="1"/>
  <c r="F443" i="1" s="1"/>
  <c r="E439" i="1"/>
  <c r="E443" i="1" s="1"/>
  <c r="D439" i="1"/>
  <c r="D443" i="1" s="1"/>
  <c r="C439" i="1"/>
  <c r="C443" i="1" s="1"/>
  <c r="B439" i="1"/>
  <c r="B443" i="1" s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Z432" i="1" s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AB430" i="1" s="1"/>
  <c r="L430" i="1"/>
  <c r="K430" i="1"/>
  <c r="J430" i="1"/>
  <c r="I430" i="1"/>
  <c r="H430" i="1"/>
  <c r="G430" i="1"/>
  <c r="F430" i="1"/>
  <c r="E430" i="1"/>
  <c r="D430" i="1"/>
  <c r="C430" i="1"/>
  <c r="B430" i="1"/>
  <c r="Y429" i="1"/>
  <c r="Y433" i="1" s="1"/>
  <c r="X429" i="1"/>
  <c r="X433" i="1" s="1"/>
  <c r="W429" i="1"/>
  <c r="W433" i="1" s="1"/>
  <c r="V429" i="1"/>
  <c r="V433" i="1" s="1"/>
  <c r="U429" i="1"/>
  <c r="U433" i="1" s="1"/>
  <c r="T429" i="1"/>
  <c r="T433" i="1" s="1"/>
  <c r="S429" i="1"/>
  <c r="S433" i="1" s="1"/>
  <c r="R429" i="1"/>
  <c r="R433" i="1" s="1"/>
  <c r="Q429" i="1"/>
  <c r="Q433" i="1" s="1"/>
  <c r="P429" i="1"/>
  <c r="P433" i="1" s="1"/>
  <c r="O429" i="1"/>
  <c r="O433" i="1" s="1"/>
  <c r="N429" i="1"/>
  <c r="N433" i="1" s="1"/>
  <c r="M429" i="1"/>
  <c r="M433" i="1" s="1"/>
  <c r="L429" i="1"/>
  <c r="L433" i="1" s="1"/>
  <c r="K429" i="1"/>
  <c r="K433" i="1" s="1"/>
  <c r="J429" i="1"/>
  <c r="J433" i="1" s="1"/>
  <c r="I429" i="1"/>
  <c r="I433" i="1" s="1"/>
  <c r="H429" i="1"/>
  <c r="H433" i="1" s="1"/>
  <c r="G429" i="1"/>
  <c r="G433" i="1" s="1"/>
  <c r="F429" i="1"/>
  <c r="F433" i="1" s="1"/>
  <c r="E429" i="1"/>
  <c r="E433" i="1" s="1"/>
  <c r="D429" i="1"/>
  <c r="D433" i="1" s="1"/>
  <c r="C429" i="1"/>
  <c r="C433" i="1" s="1"/>
  <c r="B429" i="1"/>
  <c r="B433" i="1" s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Z424" i="1" s="1"/>
  <c r="L424" i="1"/>
  <c r="K424" i="1"/>
  <c r="J424" i="1"/>
  <c r="I424" i="1"/>
  <c r="H424" i="1"/>
  <c r="G424" i="1"/>
  <c r="F424" i="1"/>
  <c r="E424" i="1"/>
  <c r="D424" i="1"/>
  <c r="C424" i="1"/>
  <c r="B424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Z422" i="1" s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AB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Y423" i="1" s="1"/>
  <c r="X419" i="1"/>
  <c r="X423" i="1" s="1"/>
  <c r="W419" i="1"/>
  <c r="W423" i="1" s="1"/>
  <c r="V419" i="1"/>
  <c r="V423" i="1" s="1"/>
  <c r="U419" i="1"/>
  <c r="U423" i="1" s="1"/>
  <c r="T419" i="1"/>
  <c r="T423" i="1" s="1"/>
  <c r="S419" i="1"/>
  <c r="S423" i="1" s="1"/>
  <c r="R419" i="1"/>
  <c r="R423" i="1" s="1"/>
  <c r="Q419" i="1"/>
  <c r="Q423" i="1" s="1"/>
  <c r="P419" i="1"/>
  <c r="P423" i="1" s="1"/>
  <c r="O419" i="1"/>
  <c r="O423" i="1" s="1"/>
  <c r="N419" i="1"/>
  <c r="N423" i="1" s="1"/>
  <c r="M419" i="1"/>
  <c r="M423" i="1" s="1"/>
  <c r="L419" i="1"/>
  <c r="L423" i="1" s="1"/>
  <c r="K419" i="1"/>
  <c r="K423" i="1" s="1"/>
  <c r="J419" i="1"/>
  <c r="J423" i="1" s="1"/>
  <c r="I419" i="1"/>
  <c r="I423" i="1" s="1"/>
  <c r="H419" i="1"/>
  <c r="H423" i="1" s="1"/>
  <c r="G419" i="1"/>
  <c r="G423" i="1" s="1"/>
  <c r="F419" i="1"/>
  <c r="F423" i="1" s="1"/>
  <c r="E419" i="1"/>
  <c r="E423" i="1" s="1"/>
  <c r="D419" i="1"/>
  <c r="D423" i="1" s="1"/>
  <c r="C419" i="1"/>
  <c r="C423" i="1" s="1"/>
  <c r="B419" i="1"/>
  <c r="B423" i="1" s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Z412" i="1" s="1"/>
  <c r="AA412" i="1" s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V413" i="1" s="1"/>
  <c r="U411" i="1"/>
  <c r="T411" i="1"/>
  <c r="S411" i="1"/>
  <c r="R411" i="1"/>
  <c r="R413" i="1" s="1"/>
  <c r="Q411" i="1"/>
  <c r="P411" i="1"/>
  <c r="O411" i="1"/>
  <c r="N411" i="1"/>
  <c r="N413" i="1" s="1"/>
  <c r="M411" i="1"/>
  <c r="L411" i="1"/>
  <c r="K411" i="1"/>
  <c r="J411" i="1"/>
  <c r="J413" i="1" s="1"/>
  <c r="I411" i="1"/>
  <c r="H411" i="1"/>
  <c r="G411" i="1"/>
  <c r="F411" i="1"/>
  <c r="F413" i="1" s="1"/>
  <c r="E411" i="1"/>
  <c r="D411" i="1"/>
  <c r="C411" i="1"/>
  <c r="B411" i="1"/>
  <c r="B413" i="1" s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AB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Y413" i="1" s="1"/>
  <c r="X409" i="1"/>
  <c r="X413" i="1" s="1"/>
  <c r="W409" i="1"/>
  <c r="W413" i="1" s="1"/>
  <c r="V409" i="1"/>
  <c r="U409" i="1"/>
  <c r="U413" i="1" s="1"/>
  <c r="T409" i="1"/>
  <c r="T413" i="1" s="1"/>
  <c r="S409" i="1"/>
  <c r="S413" i="1" s="1"/>
  <c r="R409" i="1"/>
  <c r="Q409" i="1"/>
  <c r="Q413" i="1" s="1"/>
  <c r="P409" i="1"/>
  <c r="P413" i="1" s="1"/>
  <c r="O409" i="1"/>
  <c r="O413" i="1" s="1"/>
  <c r="N409" i="1"/>
  <c r="M409" i="1"/>
  <c r="M413" i="1" s="1"/>
  <c r="L409" i="1"/>
  <c r="L413" i="1" s="1"/>
  <c r="K409" i="1"/>
  <c r="K413" i="1" s="1"/>
  <c r="J409" i="1"/>
  <c r="I409" i="1"/>
  <c r="I413" i="1" s="1"/>
  <c r="H409" i="1"/>
  <c r="H413" i="1" s="1"/>
  <c r="G409" i="1"/>
  <c r="G413" i="1" s="1"/>
  <c r="F409" i="1"/>
  <c r="E409" i="1"/>
  <c r="E413" i="1" s="1"/>
  <c r="D409" i="1"/>
  <c r="D413" i="1" s="1"/>
  <c r="C409" i="1"/>
  <c r="C413" i="1" s="1"/>
  <c r="B409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Z402" i="1" s="1"/>
  <c r="L402" i="1"/>
  <c r="K402" i="1"/>
  <c r="J402" i="1"/>
  <c r="I402" i="1"/>
  <c r="H402" i="1"/>
  <c r="G402" i="1"/>
  <c r="F402" i="1"/>
  <c r="E402" i="1"/>
  <c r="D402" i="1"/>
  <c r="C402" i="1"/>
  <c r="B402" i="1"/>
  <c r="Y401" i="1"/>
  <c r="X401" i="1"/>
  <c r="W401" i="1"/>
  <c r="W403" i="1" s="1"/>
  <c r="V401" i="1"/>
  <c r="U401" i="1"/>
  <c r="T401" i="1"/>
  <c r="S401" i="1"/>
  <c r="S403" i="1" s="1"/>
  <c r="R401" i="1"/>
  <c r="Q401" i="1"/>
  <c r="P401" i="1"/>
  <c r="O401" i="1"/>
  <c r="O403" i="1" s="1"/>
  <c r="N401" i="1"/>
  <c r="M401" i="1"/>
  <c r="Z401" i="1" s="1"/>
  <c r="AA401" i="1" s="1"/>
  <c r="L401" i="1"/>
  <c r="K401" i="1"/>
  <c r="K403" i="1" s="1"/>
  <c r="J401" i="1"/>
  <c r="I401" i="1"/>
  <c r="H401" i="1"/>
  <c r="G401" i="1"/>
  <c r="G403" i="1" s="1"/>
  <c r="F401" i="1"/>
  <c r="E401" i="1"/>
  <c r="D401" i="1"/>
  <c r="C401" i="1"/>
  <c r="C403" i="1" s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Z400" i="1" s="1"/>
  <c r="AB400" i="1" s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A400" i="1" s="1"/>
  <c r="Y399" i="1"/>
  <c r="Y403" i="1" s="1"/>
  <c r="X399" i="1"/>
  <c r="X403" i="1" s="1"/>
  <c r="W399" i="1"/>
  <c r="V399" i="1"/>
  <c r="V403" i="1" s="1"/>
  <c r="V405" i="1" s="1"/>
  <c r="U399" i="1"/>
  <c r="U403" i="1" s="1"/>
  <c r="T399" i="1"/>
  <c r="T403" i="1" s="1"/>
  <c r="S399" i="1"/>
  <c r="R399" i="1"/>
  <c r="R403" i="1" s="1"/>
  <c r="R405" i="1" s="1"/>
  <c r="Q399" i="1"/>
  <c r="Q403" i="1" s="1"/>
  <c r="P399" i="1"/>
  <c r="P403" i="1" s="1"/>
  <c r="O399" i="1"/>
  <c r="N399" i="1"/>
  <c r="N403" i="1" s="1"/>
  <c r="N405" i="1" s="1"/>
  <c r="M399" i="1"/>
  <c r="M403" i="1" s="1"/>
  <c r="L399" i="1"/>
  <c r="L403" i="1" s="1"/>
  <c r="K399" i="1"/>
  <c r="J399" i="1"/>
  <c r="J403" i="1" s="1"/>
  <c r="J405" i="1" s="1"/>
  <c r="I399" i="1"/>
  <c r="I403" i="1" s="1"/>
  <c r="H399" i="1"/>
  <c r="H403" i="1" s="1"/>
  <c r="G399" i="1"/>
  <c r="F399" i="1"/>
  <c r="F403" i="1" s="1"/>
  <c r="F405" i="1" s="1"/>
  <c r="E399" i="1"/>
  <c r="E403" i="1" s="1"/>
  <c r="D399" i="1"/>
  <c r="D403" i="1" s="1"/>
  <c r="C399" i="1"/>
  <c r="B399" i="1"/>
  <c r="B403" i="1" s="1"/>
  <c r="B405" i="1" s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Z392" i="1" s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A392" i="1" s="1"/>
  <c r="Y391" i="1"/>
  <c r="X391" i="1"/>
  <c r="X393" i="1" s="1"/>
  <c r="W391" i="1"/>
  <c r="V391" i="1"/>
  <c r="U391" i="1"/>
  <c r="T391" i="1"/>
  <c r="T393" i="1" s="1"/>
  <c r="S391" i="1"/>
  <c r="R391" i="1"/>
  <c r="Q391" i="1"/>
  <c r="P391" i="1"/>
  <c r="P393" i="1" s="1"/>
  <c r="O391" i="1"/>
  <c r="N391" i="1"/>
  <c r="M391" i="1"/>
  <c r="Z391" i="1" s="1"/>
  <c r="L391" i="1"/>
  <c r="L393" i="1" s="1"/>
  <c r="K391" i="1"/>
  <c r="J391" i="1"/>
  <c r="I391" i="1"/>
  <c r="H391" i="1"/>
  <c r="H393" i="1" s="1"/>
  <c r="G391" i="1"/>
  <c r="F391" i="1"/>
  <c r="E391" i="1"/>
  <c r="D391" i="1"/>
  <c r="D393" i="1" s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Y393" i="1" s="1"/>
  <c r="X389" i="1"/>
  <c r="W389" i="1"/>
  <c r="W393" i="1" s="1"/>
  <c r="W395" i="1" s="1"/>
  <c r="V389" i="1"/>
  <c r="V393" i="1" s="1"/>
  <c r="U389" i="1"/>
  <c r="U393" i="1" s="1"/>
  <c r="T389" i="1"/>
  <c r="S389" i="1"/>
  <c r="S393" i="1" s="1"/>
  <c r="S395" i="1" s="1"/>
  <c r="R389" i="1"/>
  <c r="R393" i="1" s="1"/>
  <c r="Q389" i="1"/>
  <c r="Q393" i="1" s="1"/>
  <c r="P389" i="1"/>
  <c r="O389" i="1"/>
  <c r="O393" i="1" s="1"/>
  <c r="O395" i="1" s="1"/>
  <c r="N389" i="1"/>
  <c r="N393" i="1" s="1"/>
  <c r="M389" i="1"/>
  <c r="M393" i="1" s="1"/>
  <c r="L389" i="1"/>
  <c r="K389" i="1"/>
  <c r="K393" i="1" s="1"/>
  <c r="K395" i="1" s="1"/>
  <c r="J389" i="1"/>
  <c r="J393" i="1" s="1"/>
  <c r="I389" i="1"/>
  <c r="I393" i="1" s="1"/>
  <c r="H389" i="1"/>
  <c r="G389" i="1"/>
  <c r="G393" i="1" s="1"/>
  <c r="G395" i="1" s="1"/>
  <c r="F389" i="1"/>
  <c r="F393" i="1" s="1"/>
  <c r="E389" i="1"/>
  <c r="E393" i="1" s="1"/>
  <c r="D389" i="1"/>
  <c r="C389" i="1"/>
  <c r="C393" i="1" s="1"/>
  <c r="C395" i="1" s="1"/>
  <c r="B389" i="1"/>
  <c r="B393" i="1" s="1"/>
  <c r="Y384" i="1"/>
  <c r="X384" i="1"/>
  <c r="W384" i="1"/>
  <c r="V384" i="1"/>
  <c r="U384" i="1"/>
  <c r="T384" i="1"/>
  <c r="S384" i="1"/>
  <c r="R384" i="1"/>
  <c r="Q384" i="1"/>
  <c r="P384" i="1"/>
  <c r="O384" i="1"/>
  <c r="N384" i="1"/>
  <c r="Z384" i="1" s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Z382" i="1" s="1"/>
  <c r="AA382" i="1" s="1"/>
  <c r="L382" i="1"/>
  <c r="K382" i="1"/>
  <c r="J382" i="1"/>
  <c r="I382" i="1"/>
  <c r="H382" i="1"/>
  <c r="G382" i="1"/>
  <c r="F382" i="1"/>
  <c r="E382" i="1"/>
  <c r="D382" i="1"/>
  <c r="C382" i="1"/>
  <c r="B382" i="1"/>
  <c r="Y381" i="1"/>
  <c r="Y383" i="1" s="1"/>
  <c r="X381" i="1"/>
  <c r="W381" i="1"/>
  <c r="V381" i="1"/>
  <c r="U381" i="1"/>
  <c r="U383" i="1" s="1"/>
  <c r="T381" i="1"/>
  <c r="S381" i="1"/>
  <c r="R381" i="1"/>
  <c r="Q381" i="1"/>
  <c r="Q383" i="1" s="1"/>
  <c r="P381" i="1"/>
  <c r="O381" i="1"/>
  <c r="N381" i="1"/>
  <c r="M381" i="1"/>
  <c r="M383" i="1" s="1"/>
  <c r="L381" i="1"/>
  <c r="K381" i="1"/>
  <c r="J381" i="1"/>
  <c r="I381" i="1"/>
  <c r="I383" i="1" s="1"/>
  <c r="H381" i="1"/>
  <c r="G381" i="1"/>
  <c r="F381" i="1"/>
  <c r="E381" i="1"/>
  <c r="E383" i="1" s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AB380" i="1" s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X383" i="1" s="1"/>
  <c r="X385" i="1" s="1"/>
  <c r="W379" i="1"/>
  <c r="W383" i="1" s="1"/>
  <c r="V379" i="1"/>
  <c r="V383" i="1" s="1"/>
  <c r="U379" i="1"/>
  <c r="T379" i="1"/>
  <c r="T383" i="1" s="1"/>
  <c r="T385" i="1" s="1"/>
  <c r="S379" i="1"/>
  <c r="S383" i="1" s="1"/>
  <c r="R379" i="1"/>
  <c r="R383" i="1" s="1"/>
  <c r="Q379" i="1"/>
  <c r="P379" i="1"/>
  <c r="P383" i="1" s="1"/>
  <c r="P385" i="1" s="1"/>
  <c r="O379" i="1"/>
  <c r="O383" i="1" s="1"/>
  <c r="N379" i="1"/>
  <c r="Z379" i="1" s="1"/>
  <c r="M379" i="1"/>
  <c r="L379" i="1"/>
  <c r="L383" i="1" s="1"/>
  <c r="L385" i="1" s="1"/>
  <c r="K379" i="1"/>
  <c r="K383" i="1" s="1"/>
  <c r="J379" i="1"/>
  <c r="J383" i="1" s="1"/>
  <c r="I379" i="1"/>
  <c r="H379" i="1"/>
  <c r="H383" i="1" s="1"/>
  <c r="H385" i="1" s="1"/>
  <c r="G379" i="1"/>
  <c r="G383" i="1" s="1"/>
  <c r="F379" i="1"/>
  <c r="F383" i="1" s="1"/>
  <c r="E379" i="1"/>
  <c r="D379" i="1"/>
  <c r="D383" i="1" s="1"/>
  <c r="D385" i="1" s="1"/>
  <c r="C379" i="1"/>
  <c r="C383" i="1" s="1"/>
  <c r="B379" i="1"/>
  <c r="B383" i="1" s="1"/>
  <c r="Y374" i="1"/>
  <c r="X374" i="1"/>
  <c r="W374" i="1"/>
  <c r="W334" i="1" s="1"/>
  <c r="V374" i="1"/>
  <c r="U374" i="1"/>
  <c r="T374" i="1"/>
  <c r="S374" i="1"/>
  <c r="S334" i="1" s="1"/>
  <c r="R374" i="1"/>
  <c r="Q374" i="1"/>
  <c r="P374" i="1"/>
  <c r="O374" i="1"/>
  <c r="O334" i="1" s="1"/>
  <c r="N374" i="1"/>
  <c r="M374" i="1"/>
  <c r="Z374" i="1" s="1"/>
  <c r="L374" i="1"/>
  <c r="K374" i="1"/>
  <c r="K334" i="1" s="1"/>
  <c r="J374" i="1"/>
  <c r="I374" i="1"/>
  <c r="H374" i="1"/>
  <c r="G374" i="1"/>
  <c r="G334" i="1" s="1"/>
  <c r="F374" i="1"/>
  <c r="E374" i="1"/>
  <c r="D374" i="1"/>
  <c r="C374" i="1"/>
  <c r="C334" i="1" s="1"/>
  <c r="B374" i="1"/>
  <c r="Y372" i="1"/>
  <c r="X372" i="1"/>
  <c r="X332" i="1" s="1"/>
  <c r="W372" i="1"/>
  <c r="V372" i="1"/>
  <c r="U372" i="1"/>
  <c r="T372" i="1"/>
  <c r="T332" i="1" s="1"/>
  <c r="S372" i="1"/>
  <c r="R372" i="1"/>
  <c r="Q372" i="1"/>
  <c r="P372" i="1"/>
  <c r="P332" i="1" s="1"/>
  <c r="O372" i="1"/>
  <c r="N372" i="1"/>
  <c r="M372" i="1"/>
  <c r="Z372" i="1" s="1"/>
  <c r="L372" i="1"/>
  <c r="L332" i="1" s="1"/>
  <c r="K372" i="1"/>
  <c r="J372" i="1"/>
  <c r="I372" i="1"/>
  <c r="H372" i="1"/>
  <c r="H332" i="1" s="1"/>
  <c r="G372" i="1"/>
  <c r="F372" i="1"/>
  <c r="E372" i="1"/>
  <c r="D372" i="1"/>
  <c r="D332" i="1" s="1"/>
  <c r="C372" i="1"/>
  <c r="B372" i="1"/>
  <c r="Y371" i="1"/>
  <c r="X371" i="1"/>
  <c r="W371" i="1"/>
  <c r="V371" i="1"/>
  <c r="V373" i="1" s="1"/>
  <c r="U371" i="1"/>
  <c r="T371" i="1"/>
  <c r="S371" i="1"/>
  <c r="R371" i="1"/>
  <c r="R373" i="1" s="1"/>
  <c r="Q371" i="1"/>
  <c r="P371" i="1"/>
  <c r="O371" i="1"/>
  <c r="N371" i="1"/>
  <c r="N373" i="1" s="1"/>
  <c r="M371" i="1"/>
  <c r="L371" i="1"/>
  <c r="K371" i="1"/>
  <c r="J371" i="1"/>
  <c r="J373" i="1" s="1"/>
  <c r="I371" i="1"/>
  <c r="H371" i="1"/>
  <c r="G371" i="1"/>
  <c r="F371" i="1"/>
  <c r="F373" i="1" s="1"/>
  <c r="E371" i="1"/>
  <c r="D371" i="1"/>
  <c r="C371" i="1"/>
  <c r="B371" i="1"/>
  <c r="B373" i="1" s="1"/>
  <c r="Y370" i="1"/>
  <c r="Y330" i="1" s="1"/>
  <c r="X370" i="1"/>
  <c r="W370" i="1"/>
  <c r="V370" i="1"/>
  <c r="U370" i="1"/>
  <c r="U330" i="1" s="1"/>
  <c r="T370" i="1"/>
  <c r="S370" i="1"/>
  <c r="R370" i="1"/>
  <c r="Q370" i="1"/>
  <c r="Q330" i="1" s="1"/>
  <c r="P370" i="1"/>
  <c r="O370" i="1"/>
  <c r="N370" i="1"/>
  <c r="M370" i="1"/>
  <c r="M330" i="1" s="1"/>
  <c r="L370" i="1"/>
  <c r="K370" i="1"/>
  <c r="J370" i="1"/>
  <c r="I370" i="1"/>
  <c r="I330" i="1" s="1"/>
  <c r="H370" i="1"/>
  <c r="G370" i="1"/>
  <c r="F370" i="1"/>
  <c r="E370" i="1"/>
  <c r="E330" i="1" s="1"/>
  <c r="D370" i="1"/>
  <c r="C370" i="1"/>
  <c r="B370" i="1"/>
  <c r="Y369" i="1"/>
  <c r="Y373" i="1" s="1"/>
  <c r="Y375" i="1" s="1"/>
  <c r="X369" i="1"/>
  <c r="X373" i="1" s="1"/>
  <c r="W369" i="1"/>
  <c r="W329" i="1" s="1"/>
  <c r="V369" i="1"/>
  <c r="U369" i="1"/>
  <c r="U373" i="1" s="1"/>
  <c r="U375" i="1" s="1"/>
  <c r="T369" i="1"/>
  <c r="T373" i="1" s="1"/>
  <c r="S369" i="1"/>
  <c r="S329" i="1" s="1"/>
  <c r="R369" i="1"/>
  <c r="Q369" i="1"/>
  <c r="Q373" i="1" s="1"/>
  <c r="Q375" i="1" s="1"/>
  <c r="P369" i="1"/>
  <c r="P373" i="1" s="1"/>
  <c r="O369" i="1"/>
  <c r="O329" i="1" s="1"/>
  <c r="N369" i="1"/>
  <c r="M369" i="1"/>
  <c r="M373" i="1" s="1"/>
  <c r="M375" i="1" s="1"/>
  <c r="L369" i="1"/>
  <c r="L373" i="1" s="1"/>
  <c r="K369" i="1"/>
  <c r="K329" i="1" s="1"/>
  <c r="J369" i="1"/>
  <c r="I369" i="1"/>
  <c r="I373" i="1" s="1"/>
  <c r="I375" i="1" s="1"/>
  <c r="H369" i="1"/>
  <c r="H373" i="1" s="1"/>
  <c r="G369" i="1"/>
  <c r="G329" i="1" s="1"/>
  <c r="F369" i="1"/>
  <c r="E369" i="1"/>
  <c r="E373" i="1" s="1"/>
  <c r="E375" i="1" s="1"/>
  <c r="D369" i="1"/>
  <c r="D373" i="1" s="1"/>
  <c r="C369" i="1"/>
  <c r="C329" i="1" s="1"/>
  <c r="B369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Z362" i="1" s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W363" i="1" s="1"/>
  <c r="V361" i="1"/>
  <c r="U361" i="1"/>
  <c r="T361" i="1"/>
  <c r="S361" i="1"/>
  <c r="S363" i="1" s="1"/>
  <c r="R361" i="1"/>
  <c r="Q361" i="1"/>
  <c r="P361" i="1"/>
  <c r="O361" i="1"/>
  <c r="O363" i="1" s="1"/>
  <c r="N361" i="1"/>
  <c r="M361" i="1"/>
  <c r="Z361" i="1" s="1"/>
  <c r="AA361" i="1" s="1"/>
  <c r="L361" i="1"/>
  <c r="K361" i="1"/>
  <c r="K363" i="1" s="1"/>
  <c r="J361" i="1"/>
  <c r="I361" i="1"/>
  <c r="H361" i="1"/>
  <c r="G361" i="1"/>
  <c r="G363" i="1" s="1"/>
  <c r="F361" i="1"/>
  <c r="E361" i="1"/>
  <c r="D361" i="1"/>
  <c r="C361" i="1"/>
  <c r="C363" i="1" s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Z360" i="1" s="1"/>
  <c r="AB360" i="1" s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A360" i="1" s="1"/>
  <c r="Y359" i="1"/>
  <c r="Y363" i="1" s="1"/>
  <c r="X359" i="1"/>
  <c r="X363" i="1" s="1"/>
  <c r="W359" i="1"/>
  <c r="V359" i="1"/>
  <c r="V363" i="1" s="1"/>
  <c r="V365" i="1" s="1"/>
  <c r="U359" i="1"/>
  <c r="U363" i="1" s="1"/>
  <c r="T359" i="1"/>
  <c r="T363" i="1" s="1"/>
  <c r="S359" i="1"/>
  <c r="R359" i="1"/>
  <c r="R363" i="1" s="1"/>
  <c r="R365" i="1" s="1"/>
  <c r="Q359" i="1"/>
  <c r="Q363" i="1" s="1"/>
  <c r="P359" i="1"/>
  <c r="P363" i="1" s="1"/>
  <c r="O359" i="1"/>
  <c r="N359" i="1"/>
  <c r="N363" i="1" s="1"/>
  <c r="N365" i="1" s="1"/>
  <c r="M359" i="1"/>
  <c r="M363" i="1" s="1"/>
  <c r="L359" i="1"/>
  <c r="L363" i="1" s="1"/>
  <c r="K359" i="1"/>
  <c r="J359" i="1"/>
  <c r="J363" i="1" s="1"/>
  <c r="J365" i="1" s="1"/>
  <c r="I359" i="1"/>
  <c r="I363" i="1" s="1"/>
  <c r="H359" i="1"/>
  <c r="H363" i="1" s="1"/>
  <c r="G359" i="1"/>
  <c r="F359" i="1"/>
  <c r="F363" i="1" s="1"/>
  <c r="F365" i="1" s="1"/>
  <c r="E359" i="1"/>
  <c r="E363" i="1" s="1"/>
  <c r="D359" i="1"/>
  <c r="D363" i="1" s="1"/>
  <c r="C359" i="1"/>
  <c r="B359" i="1"/>
  <c r="B363" i="1" s="1"/>
  <c r="B365" i="1" s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2" i="1"/>
  <c r="X352" i="1"/>
  <c r="W352" i="1"/>
  <c r="V352" i="1"/>
  <c r="V332" i="1" s="1"/>
  <c r="U352" i="1"/>
  <c r="T352" i="1"/>
  <c r="S352" i="1"/>
  <c r="R352" i="1"/>
  <c r="R332" i="1" s="1"/>
  <c r="Q352" i="1"/>
  <c r="P352" i="1"/>
  <c r="O352" i="1"/>
  <c r="N352" i="1"/>
  <c r="Z352" i="1" s="1"/>
  <c r="M352" i="1"/>
  <c r="L352" i="1"/>
  <c r="K352" i="1"/>
  <c r="J352" i="1"/>
  <c r="J332" i="1" s="1"/>
  <c r="I352" i="1"/>
  <c r="H352" i="1"/>
  <c r="G352" i="1"/>
  <c r="F352" i="1"/>
  <c r="F332" i="1" s="1"/>
  <c r="E352" i="1"/>
  <c r="D352" i="1"/>
  <c r="C352" i="1"/>
  <c r="B352" i="1"/>
  <c r="AA352" i="1" s="1"/>
  <c r="Y351" i="1"/>
  <c r="X351" i="1"/>
  <c r="X353" i="1" s="1"/>
  <c r="W351" i="1"/>
  <c r="V351" i="1"/>
  <c r="U351" i="1"/>
  <c r="T351" i="1"/>
  <c r="T353" i="1" s="1"/>
  <c r="S351" i="1"/>
  <c r="R351" i="1"/>
  <c r="Q351" i="1"/>
  <c r="P351" i="1"/>
  <c r="P353" i="1" s="1"/>
  <c r="O351" i="1"/>
  <c r="N351" i="1"/>
  <c r="M351" i="1"/>
  <c r="Z351" i="1" s="1"/>
  <c r="L351" i="1"/>
  <c r="L353" i="1" s="1"/>
  <c r="K351" i="1"/>
  <c r="J351" i="1"/>
  <c r="I351" i="1"/>
  <c r="H351" i="1"/>
  <c r="H353" i="1" s="1"/>
  <c r="G351" i="1"/>
  <c r="F351" i="1"/>
  <c r="E351" i="1"/>
  <c r="D351" i="1"/>
  <c r="D353" i="1" s="1"/>
  <c r="C351" i="1"/>
  <c r="B351" i="1"/>
  <c r="Y350" i="1"/>
  <c r="X350" i="1"/>
  <c r="W350" i="1"/>
  <c r="W330" i="1" s="1"/>
  <c r="V350" i="1"/>
  <c r="U350" i="1"/>
  <c r="T350" i="1"/>
  <c r="S350" i="1"/>
  <c r="S330" i="1" s="1"/>
  <c r="R350" i="1"/>
  <c r="Q350" i="1"/>
  <c r="P350" i="1"/>
  <c r="O350" i="1"/>
  <c r="O330" i="1" s="1"/>
  <c r="N350" i="1"/>
  <c r="M350" i="1"/>
  <c r="Z350" i="1" s="1"/>
  <c r="L350" i="1"/>
  <c r="K350" i="1"/>
  <c r="K330" i="1" s="1"/>
  <c r="J350" i="1"/>
  <c r="I350" i="1"/>
  <c r="H350" i="1"/>
  <c r="G350" i="1"/>
  <c r="G330" i="1" s="1"/>
  <c r="F350" i="1"/>
  <c r="E350" i="1"/>
  <c r="D350" i="1"/>
  <c r="C350" i="1"/>
  <c r="C330" i="1" s="1"/>
  <c r="B350" i="1"/>
  <c r="Y349" i="1"/>
  <c r="Y353" i="1" s="1"/>
  <c r="X349" i="1"/>
  <c r="W349" i="1"/>
  <c r="W353" i="1" s="1"/>
  <c r="W355" i="1" s="1"/>
  <c r="V349" i="1"/>
  <c r="V353" i="1" s="1"/>
  <c r="U349" i="1"/>
  <c r="U353" i="1" s="1"/>
  <c r="T349" i="1"/>
  <c r="S349" i="1"/>
  <c r="S353" i="1" s="1"/>
  <c r="S355" i="1" s="1"/>
  <c r="R349" i="1"/>
  <c r="R353" i="1" s="1"/>
  <c r="Q349" i="1"/>
  <c r="Q353" i="1" s="1"/>
  <c r="P349" i="1"/>
  <c r="O349" i="1"/>
  <c r="O353" i="1" s="1"/>
  <c r="O355" i="1" s="1"/>
  <c r="N349" i="1"/>
  <c r="N353" i="1" s="1"/>
  <c r="M349" i="1"/>
  <c r="M353" i="1" s="1"/>
  <c r="L349" i="1"/>
  <c r="K349" i="1"/>
  <c r="K353" i="1" s="1"/>
  <c r="K355" i="1" s="1"/>
  <c r="J349" i="1"/>
  <c r="J353" i="1" s="1"/>
  <c r="I349" i="1"/>
  <c r="I353" i="1" s="1"/>
  <c r="H349" i="1"/>
  <c r="G349" i="1"/>
  <c r="G353" i="1" s="1"/>
  <c r="G355" i="1" s="1"/>
  <c r="F349" i="1"/>
  <c r="F353" i="1" s="1"/>
  <c r="E349" i="1"/>
  <c r="E353" i="1" s="1"/>
  <c r="D349" i="1"/>
  <c r="C349" i="1"/>
  <c r="C353" i="1" s="1"/>
  <c r="C355" i="1" s="1"/>
  <c r="B349" i="1"/>
  <c r="B353" i="1" s="1"/>
  <c r="Y344" i="1"/>
  <c r="X344" i="1"/>
  <c r="W344" i="1"/>
  <c r="V344" i="1"/>
  <c r="U344" i="1"/>
  <c r="T344" i="1"/>
  <c r="S344" i="1"/>
  <c r="R344" i="1"/>
  <c r="Q344" i="1"/>
  <c r="P344" i="1"/>
  <c r="O344" i="1"/>
  <c r="N344" i="1"/>
  <c r="Z344" i="1" s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2" i="1"/>
  <c r="X342" i="1"/>
  <c r="W342" i="1"/>
  <c r="W332" i="1" s="1"/>
  <c r="V342" i="1"/>
  <c r="U342" i="1"/>
  <c r="T342" i="1"/>
  <c r="S342" i="1"/>
  <c r="S332" i="1" s="1"/>
  <c r="R342" i="1"/>
  <c r="Q342" i="1"/>
  <c r="P342" i="1"/>
  <c r="O342" i="1"/>
  <c r="O332" i="1" s="1"/>
  <c r="N342" i="1"/>
  <c r="M342" i="1"/>
  <c r="Z342" i="1" s="1"/>
  <c r="AA342" i="1" s="1"/>
  <c r="L342" i="1"/>
  <c r="K342" i="1"/>
  <c r="K332" i="1" s="1"/>
  <c r="J342" i="1"/>
  <c r="I342" i="1"/>
  <c r="H342" i="1"/>
  <c r="G342" i="1"/>
  <c r="G332" i="1" s="1"/>
  <c r="F342" i="1"/>
  <c r="E342" i="1"/>
  <c r="D342" i="1"/>
  <c r="C342" i="1"/>
  <c r="C332" i="1" s="1"/>
  <c r="B342" i="1"/>
  <c r="Y341" i="1"/>
  <c r="Y343" i="1" s="1"/>
  <c r="X341" i="1"/>
  <c r="W341" i="1"/>
  <c r="V341" i="1"/>
  <c r="U341" i="1"/>
  <c r="U343" i="1" s="1"/>
  <c r="T341" i="1"/>
  <c r="S341" i="1"/>
  <c r="R341" i="1"/>
  <c r="Q341" i="1"/>
  <c r="Q343" i="1" s="1"/>
  <c r="P341" i="1"/>
  <c r="O341" i="1"/>
  <c r="N341" i="1"/>
  <c r="M341" i="1"/>
  <c r="M343" i="1" s="1"/>
  <c r="L341" i="1"/>
  <c r="K341" i="1"/>
  <c r="J341" i="1"/>
  <c r="I341" i="1"/>
  <c r="I343" i="1" s="1"/>
  <c r="H341" i="1"/>
  <c r="G341" i="1"/>
  <c r="F341" i="1"/>
  <c r="E341" i="1"/>
  <c r="E343" i="1" s="1"/>
  <c r="D341" i="1"/>
  <c r="C341" i="1"/>
  <c r="B341" i="1"/>
  <c r="Y340" i="1"/>
  <c r="X340" i="1"/>
  <c r="X330" i="1" s="1"/>
  <c r="W340" i="1"/>
  <c r="V340" i="1"/>
  <c r="U340" i="1"/>
  <c r="T340" i="1"/>
  <c r="T330" i="1" s="1"/>
  <c r="S340" i="1"/>
  <c r="R340" i="1"/>
  <c r="Q340" i="1"/>
  <c r="P340" i="1"/>
  <c r="P330" i="1" s="1"/>
  <c r="O340" i="1"/>
  <c r="N340" i="1"/>
  <c r="M340" i="1"/>
  <c r="Z340" i="1" s="1"/>
  <c r="AB340" i="1" s="1"/>
  <c r="L340" i="1"/>
  <c r="L330" i="1" s="1"/>
  <c r="K340" i="1"/>
  <c r="J340" i="1"/>
  <c r="I340" i="1"/>
  <c r="H340" i="1"/>
  <c r="H330" i="1" s="1"/>
  <c r="G340" i="1"/>
  <c r="F340" i="1"/>
  <c r="E340" i="1"/>
  <c r="D340" i="1"/>
  <c r="D330" i="1" s="1"/>
  <c r="C340" i="1"/>
  <c r="B340" i="1"/>
  <c r="Y339" i="1"/>
  <c r="X339" i="1"/>
  <c r="X343" i="1" s="1"/>
  <c r="X345" i="1" s="1"/>
  <c r="W339" i="1"/>
  <c r="W343" i="1" s="1"/>
  <c r="V339" i="1"/>
  <c r="V329" i="1" s="1"/>
  <c r="U339" i="1"/>
  <c r="T339" i="1"/>
  <c r="T343" i="1" s="1"/>
  <c r="T345" i="1" s="1"/>
  <c r="S339" i="1"/>
  <c r="S343" i="1" s="1"/>
  <c r="R339" i="1"/>
  <c r="R329" i="1" s="1"/>
  <c r="Q339" i="1"/>
  <c r="P339" i="1"/>
  <c r="P343" i="1" s="1"/>
  <c r="P345" i="1" s="1"/>
  <c r="O339" i="1"/>
  <c r="O343" i="1" s="1"/>
  <c r="N339" i="1"/>
  <c r="Z339" i="1" s="1"/>
  <c r="M339" i="1"/>
  <c r="L339" i="1"/>
  <c r="L343" i="1" s="1"/>
  <c r="L345" i="1" s="1"/>
  <c r="K339" i="1"/>
  <c r="K343" i="1" s="1"/>
  <c r="J339" i="1"/>
  <c r="J329" i="1" s="1"/>
  <c r="I339" i="1"/>
  <c r="H339" i="1"/>
  <c r="H343" i="1" s="1"/>
  <c r="H345" i="1" s="1"/>
  <c r="G339" i="1"/>
  <c r="G343" i="1" s="1"/>
  <c r="F339" i="1"/>
  <c r="F329" i="1" s="1"/>
  <c r="E339" i="1"/>
  <c r="D339" i="1"/>
  <c r="D343" i="1" s="1"/>
  <c r="D345" i="1" s="1"/>
  <c r="C339" i="1"/>
  <c r="C343" i="1" s="1"/>
  <c r="B339" i="1"/>
  <c r="B329" i="1" s="1"/>
  <c r="B337" i="1"/>
  <c r="X334" i="1"/>
  <c r="T334" i="1"/>
  <c r="P334" i="1"/>
  <c r="L334" i="1"/>
  <c r="H334" i="1"/>
  <c r="D334" i="1"/>
  <c r="Y332" i="1"/>
  <c r="U332" i="1"/>
  <c r="Q332" i="1"/>
  <c r="M332" i="1"/>
  <c r="I332" i="1"/>
  <c r="E332" i="1"/>
  <c r="W331" i="1"/>
  <c r="S331" i="1"/>
  <c r="O331" i="1"/>
  <c r="K331" i="1"/>
  <c r="G331" i="1"/>
  <c r="C331" i="1"/>
  <c r="V330" i="1"/>
  <c r="R330" i="1"/>
  <c r="N330" i="1"/>
  <c r="J330" i="1"/>
  <c r="F330" i="1"/>
  <c r="B330" i="1"/>
  <c r="X329" i="1"/>
  <c r="T329" i="1"/>
  <c r="P329" i="1"/>
  <c r="L329" i="1"/>
  <c r="H329" i="1"/>
  <c r="D329" i="1"/>
  <c r="B326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N325" i="1" s="1"/>
  <c r="M324" i="1"/>
  <c r="L324" i="1"/>
  <c r="K324" i="1"/>
  <c r="J324" i="1"/>
  <c r="J325" i="1" s="1"/>
  <c r="I324" i="1"/>
  <c r="H324" i="1"/>
  <c r="G324" i="1"/>
  <c r="F324" i="1"/>
  <c r="F325" i="1" s="1"/>
  <c r="E324" i="1"/>
  <c r="D324" i="1"/>
  <c r="C324" i="1"/>
  <c r="B324" i="1"/>
  <c r="Q323" i="1"/>
  <c r="M323" i="1"/>
  <c r="AB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Z322" i="1" s="1"/>
  <c r="AA322" i="1" s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Z320" i="1" s="1"/>
  <c r="AB320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Y323" i="1" s="1"/>
  <c r="X319" i="1"/>
  <c r="X323" i="1" s="1"/>
  <c r="X325" i="1" s="1"/>
  <c r="W319" i="1"/>
  <c r="V319" i="1"/>
  <c r="V323" i="1" s="1"/>
  <c r="U319" i="1"/>
  <c r="U323" i="1" s="1"/>
  <c r="T319" i="1"/>
  <c r="T323" i="1" s="1"/>
  <c r="T325" i="1" s="1"/>
  <c r="S319" i="1"/>
  <c r="R319" i="1"/>
  <c r="R323" i="1" s="1"/>
  <c r="Q319" i="1"/>
  <c r="P319" i="1"/>
  <c r="P323" i="1" s="1"/>
  <c r="P325" i="1" s="1"/>
  <c r="O319" i="1"/>
  <c r="N319" i="1"/>
  <c r="N323" i="1" s="1"/>
  <c r="M319" i="1"/>
  <c r="Z319" i="1" s="1"/>
  <c r="L319" i="1"/>
  <c r="L323" i="1" s="1"/>
  <c r="L325" i="1" s="1"/>
  <c r="K319" i="1"/>
  <c r="J319" i="1"/>
  <c r="J323" i="1" s="1"/>
  <c r="I319" i="1"/>
  <c r="I323" i="1" s="1"/>
  <c r="H319" i="1"/>
  <c r="H323" i="1" s="1"/>
  <c r="H325" i="1" s="1"/>
  <c r="G319" i="1"/>
  <c r="F319" i="1"/>
  <c r="F323" i="1" s="1"/>
  <c r="E319" i="1"/>
  <c r="E323" i="1" s="1"/>
  <c r="D319" i="1"/>
  <c r="D323" i="1" s="1"/>
  <c r="D325" i="1" s="1"/>
  <c r="C319" i="1"/>
  <c r="B319" i="1"/>
  <c r="AA319" i="1" s="1"/>
  <c r="B316" i="1"/>
  <c r="Y314" i="1"/>
  <c r="X314" i="1"/>
  <c r="X315" i="1" s="1"/>
  <c r="W314" i="1"/>
  <c r="V314" i="1"/>
  <c r="U314" i="1"/>
  <c r="T314" i="1"/>
  <c r="T315" i="1" s="1"/>
  <c r="S314" i="1"/>
  <c r="R314" i="1"/>
  <c r="Q314" i="1"/>
  <c r="P314" i="1"/>
  <c r="P315" i="1" s="1"/>
  <c r="O314" i="1"/>
  <c r="N314" i="1"/>
  <c r="M314" i="1"/>
  <c r="L314" i="1"/>
  <c r="L315" i="1" s="1"/>
  <c r="K314" i="1"/>
  <c r="J314" i="1"/>
  <c r="I314" i="1"/>
  <c r="H314" i="1"/>
  <c r="H315" i="1" s="1"/>
  <c r="G314" i="1"/>
  <c r="F314" i="1"/>
  <c r="E314" i="1"/>
  <c r="D314" i="1"/>
  <c r="D315" i="1" s="1"/>
  <c r="C314" i="1"/>
  <c r="B314" i="1"/>
  <c r="W313" i="1"/>
  <c r="G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Z312" i="1" s="1"/>
  <c r="L312" i="1"/>
  <c r="K312" i="1"/>
  <c r="J312" i="1"/>
  <c r="I312" i="1"/>
  <c r="H312" i="1"/>
  <c r="G312" i="1"/>
  <c r="F312" i="1"/>
  <c r="E312" i="1"/>
  <c r="D312" i="1"/>
  <c r="C312" i="1"/>
  <c r="B312" i="1"/>
  <c r="AA312" i="1" s="1"/>
  <c r="Y311" i="1"/>
  <c r="X311" i="1"/>
  <c r="W311" i="1"/>
  <c r="V311" i="1"/>
  <c r="U311" i="1"/>
  <c r="T311" i="1"/>
  <c r="S311" i="1"/>
  <c r="S313" i="1" s="1"/>
  <c r="R311" i="1"/>
  <c r="Q311" i="1"/>
  <c r="P311" i="1"/>
  <c r="O311" i="1"/>
  <c r="O313" i="1" s="1"/>
  <c r="N311" i="1"/>
  <c r="M311" i="1"/>
  <c r="L311" i="1"/>
  <c r="K311" i="1"/>
  <c r="K313" i="1" s="1"/>
  <c r="J311" i="1"/>
  <c r="I311" i="1"/>
  <c r="H311" i="1"/>
  <c r="G311" i="1"/>
  <c r="F311" i="1"/>
  <c r="E311" i="1"/>
  <c r="D311" i="1"/>
  <c r="C311" i="1"/>
  <c r="C313" i="1" s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Z310" i="1" s="1"/>
  <c r="AB310" i="1" s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Y313" i="1" s="1"/>
  <c r="Y315" i="1" s="1"/>
  <c r="X309" i="1"/>
  <c r="X313" i="1" s="1"/>
  <c r="W309" i="1"/>
  <c r="V309" i="1"/>
  <c r="V313" i="1" s="1"/>
  <c r="U309" i="1"/>
  <c r="U313" i="1" s="1"/>
  <c r="U315" i="1" s="1"/>
  <c r="T309" i="1"/>
  <c r="T313" i="1" s="1"/>
  <c r="S309" i="1"/>
  <c r="R309" i="1"/>
  <c r="R313" i="1" s="1"/>
  <c r="Q309" i="1"/>
  <c r="Q313" i="1" s="1"/>
  <c r="Q315" i="1" s="1"/>
  <c r="P309" i="1"/>
  <c r="P313" i="1" s="1"/>
  <c r="O309" i="1"/>
  <c r="N309" i="1"/>
  <c r="N313" i="1" s="1"/>
  <c r="M309" i="1"/>
  <c r="L309" i="1"/>
  <c r="L313" i="1" s="1"/>
  <c r="K309" i="1"/>
  <c r="J309" i="1"/>
  <c r="J313" i="1" s="1"/>
  <c r="I309" i="1"/>
  <c r="I313" i="1" s="1"/>
  <c r="I315" i="1" s="1"/>
  <c r="H309" i="1"/>
  <c r="H313" i="1" s="1"/>
  <c r="G309" i="1"/>
  <c r="F309" i="1"/>
  <c r="F313" i="1" s="1"/>
  <c r="E309" i="1"/>
  <c r="E313" i="1" s="1"/>
  <c r="E315" i="1" s="1"/>
  <c r="D309" i="1"/>
  <c r="D313" i="1" s="1"/>
  <c r="C309" i="1"/>
  <c r="B309" i="1"/>
  <c r="B313" i="1" s="1"/>
  <c r="B307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Z304" i="1" s="1"/>
  <c r="L304" i="1"/>
  <c r="K304" i="1"/>
  <c r="J304" i="1"/>
  <c r="I304" i="1"/>
  <c r="H304" i="1"/>
  <c r="G304" i="1"/>
  <c r="F304" i="1"/>
  <c r="E304" i="1"/>
  <c r="D304" i="1"/>
  <c r="C304" i="1"/>
  <c r="B304" i="1"/>
  <c r="J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1" i="1"/>
  <c r="X301" i="1"/>
  <c r="W301" i="1"/>
  <c r="V301" i="1"/>
  <c r="V303" i="1" s="1"/>
  <c r="U301" i="1"/>
  <c r="T301" i="1"/>
  <c r="S301" i="1"/>
  <c r="R301" i="1"/>
  <c r="R303" i="1" s="1"/>
  <c r="Q301" i="1"/>
  <c r="P301" i="1"/>
  <c r="O301" i="1"/>
  <c r="N301" i="1"/>
  <c r="N303" i="1" s="1"/>
  <c r="M301" i="1"/>
  <c r="L301" i="1"/>
  <c r="K301" i="1"/>
  <c r="J301" i="1"/>
  <c r="I301" i="1"/>
  <c r="H301" i="1"/>
  <c r="G301" i="1"/>
  <c r="F301" i="1"/>
  <c r="F303" i="1" s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Z300" i="1" s="1"/>
  <c r="AB300" i="1" s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W303" i="1" s="1"/>
  <c r="V299" i="1"/>
  <c r="U299" i="1"/>
  <c r="T299" i="1"/>
  <c r="S299" i="1"/>
  <c r="S303" i="1" s="1"/>
  <c r="R299" i="1"/>
  <c r="Q299" i="1"/>
  <c r="P299" i="1"/>
  <c r="O299" i="1"/>
  <c r="O303" i="1" s="1"/>
  <c r="N299" i="1"/>
  <c r="M299" i="1"/>
  <c r="L299" i="1"/>
  <c r="K299" i="1"/>
  <c r="K303" i="1" s="1"/>
  <c r="J299" i="1"/>
  <c r="I299" i="1"/>
  <c r="H299" i="1"/>
  <c r="G299" i="1"/>
  <c r="G303" i="1" s="1"/>
  <c r="F299" i="1"/>
  <c r="E299" i="1"/>
  <c r="D299" i="1"/>
  <c r="C299" i="1"/>
  <c r="C303" i="1" s="1"/>
  <c r="B299" i="1"/>
  <c r="B296" i="1"/>
  <c r="AA294" i="1"/>
  <c r="S293" i="1"/>
  <c r="S295" i="1" s="1"/>
  <c r="C293" i="1"/>
  <c r="C295" i="1" s="1"/>
  <c r="Y292" i="1"/>
  <c r="X292" i="1"/>
  <c r="W292" i="1"/>
  <c r="V292" i="1"/>
  <c r="U292" i="1"/>
  <c r="T292" i="1"/>
  <c r="S292" i="1"/>
  <c r="R292" i="1"/>
  <c r="Q292" i="1"/>
  <c r="P292" i="1"/>
  <c r="O292" i="1"/>
  <c r="N292" i="1"/>
  <c r="Z292" i="1" s="1"/>
  <c r="AB292" i="1" s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W293" i="1" s="1"/>
  <c r="W295" i="1" s="1"/>
  <c r="V290" i="1"/>
  <c r="U290" i="1"/>
  <c r="T290" i="1"/>
  <c r="S290" i="1"/>
  <c r="R290" i="1"/>
  <c r="Q290" i="1"/>
  <c r="P290" i="1"/>
  <c r="O290" i="1"/>
  <c r="O293" i="1" s="1"/>
  <c r="O295" i="1" s="1"/>
  <c r="N290" i="1"/>
  <c r="M290" i="1"/>
  <c r="Z290" i="1" s="1"/>
  <c r="AB290" i="1" s="1"/>
  <c r="L290" i="1"/>
  <c r="K290" i="1"/>
  <c r="K293" i="1" s="1"/>
  <c r="K295" i="1" s="1"/>
  <c r="J290" i="1"/>
  <c r="I290" i="1"/>
  <c r="H290" i="1"/>
  <c r="G290" i="1"/>
  <c r="G293" i="1" s="1"/>
  <c r="G295" i="1" s="1"/>
  <c r="F290" i="1"/>
  <c r="E290" i="1"/>
  <c r="D290" i="1"/>
  <c r="C290" i="1"/>
  <c r="B290" i="1"/>
  <c r="Y289" i="1"/>
  <c r="Y293" i="1" s="1"/>
  <c r="Y295" i="1" s="1"/>
  <c r="X289" i="1"/>
  <c r="X293" i="1" s="1"/>
  <c r="X295" i="1" s="1"/>
  <c r="W289" i="1"/>
  <c r="V289" i="1"/>
  <c r="V293" i="1" s="1"/>
  <c r="V295" i="1" s="1"/>
  <c r="U289" i="1"/>
  <c r="U293" i="1" s="1"/>
  <c r="U295" i="1" s="1"/>
  <c r="T289" i="1"/>
  <c r="T293" i="1" s="1"/>
  <c r="T295" i="1" s="1"/>
  <c r="S289" i="1"/>
  <c r="R289" i="1"/>
  <c r="R293" i="1" s="1"/>
  <c r="R295" i="1" s="1"/>
  <c r="Q289" i="1"/>
  <c r="Q293" i="1" s="1"/>
  <c r="Q295" i="1" s="1"/>
  <c r="P289" i="1"/>
  <c r="P293" i="1" s="1"/>
  <c r="P295" i="1" s="1"/>
  <c r="O289" i="1"/>
  <c r="N289" i="1"/>
  <c r="N293" i="1" s="1"/>
  <c r="N295" i="1" s="1"/>
  <c r="M289" i="1"/>
  <c r="L289" i="1"/>
  <c r="L293" i="1" s="1"/>
  <c r="L295" i="1" s="1"/>
  <c r="K289" i="1"/>
  <c r="J289" i="1"/>
  <c r="J293" i="1" s="1"/>
  <c r="J295" i="1" s="1"/>
  <c r="I289" i="1"/>
  <c r="I293" i="1" s="1"/>
  <c r="I295" i="1" s="1"/>
  <c r="H289" i="1"/>
  <c r="H293" i="1" s="1"/>
  <c r="H295" i="1" s="1"/>
  <c r="G289" i="1"/>
  <c r="F289" i="1"/>
  <c r="F293" i="1" s="1"/>
  <c r="F295" i="1" s="1"/>
  <c r="E289" i="1"/>
  <c r="E293" i="1" s="1"/>
  <c r="E295" i="1" s="1"/>
  <c r="D289" i="1"/>
  <c r="D293" i="1" s="1"/>
  <c r="D295" i="1" s="1"/>
  <c r="C289" i="1"/>
  <c r="B289" i="1"/>
  <c r="B293" i="1" s="1"/>
  <c r="B295" i="1" s="1"/>
  <c r="B286" i="1"/>
  <c r="T283" i="1"/>
  <c r="T285" i="1" s="1"/>
  <c r="D283" i="1"/>
  <c r="D285" i="1" s="1"/>
  <c r="Y282" i="1"/>
  <c r="X282" i="1"/>
  <c r="W282" i="1"/>
  <c r="V282" i="1"/>
  <c r="U282" i="1"/>
  <c r="T282" i="1"/>
  <c r="S282" i="1"/>
  <c r="R282" i="1"/>
  <c r="Q282" i="1"/>
  <c r="P282" i="1"/>
  <c r="O282" i="1"/>
  <c r="N282" i="1"/>
  <c r="Z282" i="1" s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X283" i="1" s="1"/>
  <c r="X285" i="1" s="1"/>
  <c r="W281" i="1"/>
  <c r="V281" i="1"/>
  <c r="U281" i="1"/>
  <c r="T281" i="1"/>
  <c r="S281" i="1"/>
  <c r="R281" i="1"/>
  <c r="Q281" i="1"/>
  <c r="P281" i="1"/>
  <c r="P283" i="1" s="1"/>
  <c r="P285" i="1" s="1"/>
  <c r="O281" i="1"/>
  <c r="N281" i="1"/>
  <c r="M281" i="1"/>
  <c r="L281" i="1"/>
  <c r="L283" i="1" s="1"/>
  <c r="L285" i="1" s="1"/>
  <c r="K281" i="1"/>
  <c r="J281" i="1"/>
  <c r="I281" i="1"/>
  <c r="H281" i="1"/>
  <c r="H283" i="1" s="1"/>
  <c r="H285" i="1" s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AB280" i="1" s="1"/>
  <c r="L280" i="1"/>
  <c r="K280" i="1"/>
  <c r="J280" i="1"/>
  <c r="I280" i="1"/>
  <c r="H280" i="1"/>
  <c r="G280" i="1"/>
  <c r="F280" i="1"/>
  <c r="E280" i="1"/>
  <c r="D280" i="1"/>
  <c r="C280" i="1"/>
  <c r="B280" i="1"/>
  <c r="Z279" i="1"/>
  <c r="Y279" i="1"/>
  <c r="Y283" i="1" s="1"/>
  <c r="Y285" i="1" s="1"/>
  <c r="X279" i="1"/>
  <c r="W279" i="1"/>
  <c r="V279" i="1"/>
  <c r="V283" i="1" s="1"/>
  <c r="V285" i="1" s="1"/>
  <c r="U279" i="1"/>
  <c r="U283" i="1" s="1"/>
  <c r="U285" i="1" s="1"/>
  <c r="T279" i="1"/>
  <c r="S279" i="1"/>
  <c r="R279" i="1"/>
  <c r="R283" i="1" s="1"/>
  <c r="R285" i="1" s="1"/>
  <c r="Q279" i="1"/>
  <c r="Q283" i="1" s="1"/>
  <c r="Q285" i="1" s="1"/>
  <c r="P279" i="1"/>
  <c r="O279" i="1"/>
  <c r="N279" i="1"/>
  <c r="N283" i="1" s="1"/>
  <c r="N285" i="1" s="1"/>
  <c r="M279" i="1"/>
  <c r="M283" i="1" s="1"/>
  <c r="M285" i="1" s="1"/>
  <c r="L279" i="1"/>
  <c r="K279" i="1"/>
  <c r="J279" i="1"/>
  <c r="J283" i="1" s="1"/>
  <c r="J285" i="1" s="1"/>
  <c r="I279" i="1"/>
  <c r="I283" i="1" s="1"/>
  <c r="I285" i="1" s="1"/>
  <c r="H279" i="1"/>
  <c r="G279" i="1"/>
  <c r="F279" i="1"/>
  <c r="F283" i="1" s="1"/>
  <c r="F285" i="1" s="1"/>
  <c r="E279" i="1"/>
  <c r="E283" i="1" s="1"/>
  <c r="E285" i="1" s="1"/>
  <c r="D279" i="1"/>
  <c r="C279" i="1"/>
  <c r="B279" i="1"/>
  <c r="B283" i="1" s="1"/>
  <c r="B285" i="1" s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Z274" i="1" s="1"/>
  <c r="L274" i="1"/>
  <c r="K274" i="1"/>
  <c r="J274" i="1"/>
  <c r="I274" i="1"/>
  <c r="H274" i="1"/>
  <c r="G274" i="1"/>
  <c r="F274" i="1"/>
  <c r="E274" i="1"/>
  <c r="D274" i="1"/>
  <c r="C274" i="1"/>
  <c r="B274" i="1"/>
  <c r="J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V273" i="1" s="1"/>
  <c r="U271" i="1"/>
  <c r="T271" i="1"/>
  <c r="S271" i="1"/>
  <c r="R271" i="1"/>
  <c r="R273" i="1" s="1"/>
  <c r="Q271" i="1"/>
  <c r="P271" i="1"/>
  <c r="O271" i="1"/>
  <c r="N271" i="1"/>
  <c r="N273" i="1" s="1"/>
  <c r="M271" i="1"/>
  <c r="L271" i="1"/>
  <c r="K271" i="1"/>
  <c r="J271" i="1"/>
  <c r="I271" i="1"/>
  <c r="H271" i="1"/>
  <c r="G271" i="1"/>
  <c r="F271" i="1"/>
  <c r="F273" i="1" s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Z270" i="1" s="1"/>
  <c r="AB270" i="1" s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W273" i="1" s="1"/>
  <c r="V269" i="1"/>
  <c r="U269" i="1"/>
  <c r="T269" i="1"/>
  <c r="S269" i="1"/>
  <c r="S273" i="1" s="1"/>
  <c r="R269" i="1"/>
  <c r="Q269" i="1"/>
  <c r="P269" i="1"/>
  <c r="O269" i="1"/>
  <c r="O273" i="1" s="1"/>
  <c r="N269" i="1"/>
  <c r="M269" i="1"/>
  <c r="L269" i="1"/>
  <c r="K269" i="1"/>
  <c r="K273" i="1" s="1"/>
  <c r="J269" i="1"/>
  <c r="I269" i="1"/>
  <c r="H269" i="1"/>
  <c r="G269" i="1"/>
  <c r="G273" i="1" s="1"/>
  <c r="F269" i="1"/>
  <c r="E269" i="1"/>
  <c r="D269" i="1"/>
  <c r="C269" i="1"/>
  <c r="C273" i="1" s="1"/>
  <c r="B269" i="1"/>
  <c r="Y264" i="1"/>
  <c r="X264" i="1"/>
  <c r="W264" i="1"/>
  <c r="V264" i="1"/>
  <c r="V265" i="1" s="1"/>
  <c r="U264" i="1"/>
  <c r="T264" i="1"/>
  <c r="S264" i="1"/>
  <c r="R264" i="1"/>
  <c r="R265" i="1" s="1"/>
  <c r="Q264" i="1"/>
  <c r="P264" i="1"/>
  <c r="O264" i="1"/>
  <c r="N264" i="1"/>
  <c r="N265" i="1" s="1"/>
  <c r="M264" i="1"/>
  <c r="L264" i="1"/>
  <c r="K264" i="1"/>
  <c r="J264" i="1"/>
  <c r="J265" i="1" s="1"/>
  <c r="I264" i="1"/>
  <c r="H264" i="1"/>
  <c r="G264" i="1"/>
  <c r="F264" i="1"/>
  <c r="F265" i="1" s="1"/>
  <c r="E264" i="1"/>
  <c r="D264" i="1"/>
  <c r="C264" i="1"/>
  <c r="B264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Z262" i="1" s="1"/>
  <c r="AA262" i="1" s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Y263" i="1" s="1"/>
  <c r="X261" i="1"/>
  <c r="W261" i="1"/>
  <c r="V261" i="1"/>
  <c r="U261" i="1"/>
  <c r="U263" i="1" s="1"/>
  <c r="T261" i="1"/>
  <c r="S261" i="1"/>
  <c r="R261" i="1"/>
  <c r="Q261" i="1"/>
  <c r="Q263" i="1" s="1"/>
  <c r="P261" i="1"/>
  <c r="O261" i="1"/>
  <c r="N261" i="1"/>
  <c r="M261" i="1"/>
  <c r="Z261" i="1" s="1"/>
  <c r="L261" i="1"/>
  <c r="K261" i="1"/>
  <c r="J261" i="1"/>
  <c r="I261" i="1"/>
  <c r="I263" i="1" s="1"/>
  <c r="H261" i="1"/>
  <c r="G261" i="1"/>
  <c r="F261" i="1"/>
  <c r="E261" i="1"/>
  <c r="E263" i="1" s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X263" i="1" s="1"/>
  <c r="W259" i="1"/>
  <c r="W263" i="1" s="1"/>
  <c r="W265" i="1" s="1"/>
  <c r="V259" i="1"/>
  <c r="V263" i="1" s="1"/>
  <c r="U259" i="1"/>
  <c r="T259" i="1"/>
  <c r="T263" i="1" s="1"/>
  <c r="S259" i="1"/>
  <c r="S263" i="1" s="1"/>
  <c r="S265" i="1" s="1"/>
  <c r="R259" i="1"/>
  <c r="R263" i="1" s="1"/>
  <c r="Q259" i="1"/>
  <c r="P259" i="1"/>
  <c r="O259" i="1"/>
  <c r="O263" i="1" s="1"/>
  <c r="O265" i="1" s="1"/>
  <c r="N259" i="1"/>
  <c r="N263" i="1" s="1"/>
  <c r="M259" i="1"/>
  <c r="L259" i="1"/>
  <c r="K259" i="1"/>
  <c r="K263" i="1" s="1"/>
  <c r="K265" i="1" s="1"/>
  <c r="J259" i="1"/>
  <c r="J263" i="1" s="1"/>
  <c r="I259" i="1"/>
  <c r="H259" i="1"/>
  <c r="G259" i="1"/>
  <c r="G263" i="1" s="1"/>
  <c r="G265" i="1" s="1"/>
  <c r="F259" i="1"/>
  <c r="F263" i="1" s="1"/>
  <c r="E259" i="1"/>
  <c r="D259" i="1"/>
  <c r="C259" i="1"/>
  <c r="C263" i="1" s="1"/>
  <c r="C265" i="1" s="1"/>
  <c r="B259" i="1"/>
  <c r="B263" i="1" s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Z252" i="1" s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1" i="1"/>
  <c r="X251" i="1"/>
  <c r="X253" i="1" s="1"/>
  <c r="W251" i="1"/>
  <c r="V251" i="1"/>
  <c r="U251" i="1"/>
  <c r="T251" i="1"/>
  <c r="T253" i="1" s="1"/>
  <c r="S251" i="1"/>
  <c r="R251" i="1"/>
  <c r="Q251" i="1"/>
  <c r="P251" i="1"/>
  <c r="O251" i="1"/>
  <c r="N251" i="1"/>
  <c r="M251" i="1"/>
  <c r="L251" i="1"/>
  <c r="L253" i="1" s="1"/>
  <c r="K251" i="1"/>
  <c r="J251" i="1"/>
  <c r="I251" i="1"/>
  <c r="H251" i="1"/>
  <c r="H253" i="1" s="1"/>
  <c r="G251" i="1"/>
  <c r="F251" i="1"/>
  <c r="E251" i="1"/>
  <c r="D251" i="1"/>
  <c r="D253" i="1" s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Y253" i="1" s="1"/>
  <c r="X249" i="1"/>
  <c r="W249" i="1"/>
  <c r="V249" i="1"/>
  <c r="U249" i="1"/>
  <c r="U253" i="1" s="1"/>
  <c r="T249" i="1"/>
  <c r="S249" i="1"/>
  <c r="R249" i="1"/>
  <c r="Q249" i="1"/>
  <c r="Q253" i="1" s="1"/>
  <c r="P249" i="1"/>
  <c r="O249" i="1"/>
  <c r="N249" i="1"/>
  <c r="M249" i="1"/>
  <c r="M253" i="1" s="1"/>
  <c r="L249" i="1"/>
  <c r="K249" i="1"/>
  <c r="J249" i="1"/>
  <c r="I249" i="1"/>
  <c r="I253" i="1" s="1"/>
  <c r="H249" i="1"/>
  <c r="G249" i="1"/>
  <c r="F249" i="1"/>
  <c r="E249" i="1"/>
  <c r="E253" i="1" s="1"/>
  <c r="D249" i="1"/>
  <c r="C249" i="1"/>
  <c r="B249" i="1"/>
  <c r="U245" i="1"/>
  <c r="E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Z244" i="1" s="1"/>
  <c r="AB244" i="1" s="1"/>
  <c r="L244" i="1"/>
  <c r="K244" i="1"/>
  <c r="J244" i="1"/>
  <c r="I244" i="1"/>
  <c r="H244" i="1"/>
  <c r="G244" i="1"/>
  <c r="F244" i="1"/>
  <c r="E244" i="1"/>
  <c r="D244" i="1"/>
  <c r="C244" i="1"/>
  <c r="B244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Z242" i="1" s="1"/>
  <c r="L242" i="1"/>
  <c r="K242" i="1"/>
  <c r="J242" i="1"/>
  <c r="I242" i="1"/>
  <c r="H242" i="1"/>
  <c r="G242" i="1"/>
  <c r="F242" i="1"/>
  <c r="E242" i="1"/>
  <c r="D242" i="1"/>
  <c r="C242" i="1"/>
  <c r="B242" i="1"/>
  <c r="AA242" i="1" s="1"/>
  <c r="Y241" i="1"/>
  <c r="X241" i="1"/>
  <c r="W241" i="1"/>
  <c r="W243" i="1" s="1"/>
  <c r="V241" i="1"/>
  <c r="U241" i="1"/>
  <c r="T241" i="1"/>
  <c r="S241" i="1"/>
  <c r="S243" i="1" s="1"/>
  <c r="R241" i="1"/>
  <c r="Q241" i="1"/>
  <c r="P241" i="1"/>
  <c r="O241" i="1"/>
  <c r="O243" i="1" s="1"/>
  <c r="N241" i="1"/>
  <c r="M241" i="1"/>
  <c r="L241" i="1"/>
  <c r="K241" i="1"/>
  <c r="K243" i="1" s="1"/>
  <c r="J241" i="1"/>
  <c r="I241" i="1"/>
  <c r="H241" i="1"/>
  <c r="G241" i="1"/>
  <c r="G243" i="1" s="1"/>
  <c r="F241" i="1"/>
  <c r="E241" i="1"/>
  <c r="D241" i="1"/>
  <c r="C241" i="1"/>
  <c r="C243" i="1" s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Z240" i="1" s="1"/>
  <c r="AB240" i="1" s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Y243" i="1" s="1"/>
  <c r="Y245" i="1" s="1"/>
  <c r="X239" i="1"/>
  <c r="X243" i="1" s="1"/>
  <c r="W239" i="1"/>
  <c r="V239" i="1"/>
  <c r="V243" i="1" s="1"/>
  <c r="U239" i="1"/>
  <c r="U243" i="1" s="1"/>
  <c r="T239" i="1"/>
  <c r="T243" i="1" s="1"/>
  <c r="S239" i="1"/>
  <c r="R239" i="1"/>
  <c r="R243" i="1" s="1"/>
  <c r="Q239" i="1"/>
  <c r="Q243" i="1" s="1"/>
  <c r="Q245" i="1" s="1"/>
  <c r="P239" i="1"/>
  <c r="P243" i="1" s="1"/>
  <c r="O239" i="1"/>
  <c r="N239" i="1"/>
  <c r="N243" i="1" s="1"/>
  <c r="M239" i="1"/>
  <c r="L239" i="1"/>
  <c r="L243" i="1" s="1"/>
  <c r="K239" i="1"/>
  <c r="J239" i="1"/>
  <c r="J243" i="1" s="1"/>
  <c r="I239" i="1"/>
  <c r="I243" i="1" s="1"/>
  <c r="I245" i="1" s="1"/>
  <c r="H239" i="1"/>
  <c r="H243" i="1" s="1"/>
  <c r="G239" i="1"/>
  <c r="F239" i="1"/>
  <c r="F243" i="1" s="1"/>
  <c r="E239" i="1"/>
  <c r="E243" i="1" s="1"/>
  <c r="D239" i="1"/>
  <c r="D243" i="1" s="1"/>
  <c r="C239" i="1"/>
  <c r="B239" i="1"/>
  <c r="B243" i="1" s="1"/>
  <c r="X235" i="1"/>
  <c r="H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Z234" i="1" s="1"/>
  <c r="L234" i="1"/>
  <c r="K234" i="1"/>
  <c r="J234" i="1"/>
  <c r="I234" i="1"/>
  <c r="H234" i="1"/>
  <c r="G234" i="1"/>
  <c r="F234" i="1"/>
  <c r="E234" i="1"/>
  <c r="D234" i="1"/>
  <c r="C234" i="1"/>
  <c r="B234" i="1"/>
  <c r="V233" i="1"/>
  <c r="F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R233" i="1" s="1"/>
  <c r="Q231" i="1"/>
  <c r="P231" i="1"/>
  <c r="O231" i="1"/>
  <c r="N231" i="1"/>
  <c r="N233" i="1" s="1"/>
  <c r="M231" i="1"/>
  <c r="L231" i="1"/>
  <c r="K231" i="1"/>
  <c r="J231" i="1"/>
  <c r="J233" i="1" s="1"/>
  <c r="I231" i="1"/>
  <c r="H231" i="1"/>
  <c r="G231" i="1"/>
  <c r="F231" i="1"/>
  <c r="E231" i="1"/>
  <c r="D231" i="1"/>
  <c r="C231" i="1"/>
  <c r="B231" i="1"/>
  <c r="B233" i="1" s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Z230" i="1" s="1"/>
  <c r="AB230" i="1" s="1"/>
  <c r="L230" i="1"/>
  <c r="K230" i="1"/>
  <c r="J230" i="1"/>
  <c r="I230" i="1"/>
  <c r="H230" i="1"/>
  <c r="G230" i="1"/>
  <c r="F230" i="1"/>
  <c r="E230" i="1"/>
  <c r="D230" i="1"/>
  <c r="C230" i="1"/>
  <c r="B230" i="1"/>
  <c r="Y229" i="1"/>
  <c r="Y233" i="1" s="1"/>
  <c r="X229" i="1"/>
  <c r="X233" i="1" s="1"/>
  <c r="W229" i="1"/>
  <c r="W233" i="1" s="1"/>
  <c r="V229" i="1"/>
  <c r="U229" i="1"/>
  <c r="U233" i="1" s="1"/>
  <c r="T229" i="1"/>
  <c r="T233" i="1" s="1"/>
  <c r="T235" i="1" s="1"/>
  <c r="S229" i="1"/>
  <c r="S233" i="1" s="1"/>
  <c r="R229" i="1"/>
  <c r="Q229" i="1"/>
  <c r="Q233" i="1" s="1"/>
  <c r="P229" i="1"/>
  <c r="P233" i="1" s="1"/>
  <c r="P235" i="1" s="1"/>
  <c r="O229" i="1"/>
  <c r="O233" i="1" s="1"/>
  <c r="N229" i="1"/>
  <c r="M229" i="1"/>
  <c r="M233" i="1" s="1"/>
  <c r="L229" i="1"/>
  <c r="L233" i="1" s="1"/>
  <c r="L235" i="1" s="1"/>
  <c r="K229" i="1"/>
  <c r="K233" i="1" s="1"/>
  <c r="J229" i="1"/>
  <c r="I229" i="1"/>
  <c r="I233" i="1" s="1"/>
  <c r="H229" i="1"/>
  <c r="H233" i="1" s="1"/>
  <c r="G229" i="1"/>
  <c r="G233" i="1" s="1"/>
  <c r="F229" i="1"/>
  <c r="E229" i="1"/>
  <c r="E233" i="1" s="1"/>
  <c r="D229" i="1"/>
  <c r="D233" i="1" s="1"/>
  <c r="D235" i="1" s="1"/>
  <c r="C229" i="1"/>
  <c r="C233" i="1" s="1"/>
  <c r="B229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I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Z222" i="1" s="1"/>
  <c r="AA222" i="1" s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V223" i="1" s="1"/>
  <c r="U221" i="1"/>
  <c r="U223" i="1" s="1"/>
  <c r="T221" i="1"/>
  <c r="S221" i="1"/>
  <c r="R221" i="1"/>
  <c r="R223" i="1" s="1"/>
  <c r="Q221" i="1"/>
  <c r="Q223" i="1" s="1"/>
  <c r="P221" i="1"/>
  <c r="O221" i="1"/>
  <c r="N221" i="1"/>
  <c r="N223" i="1" s="1"/>
  <c r="M221" i="1"/>
  <c r="Z221" i="1" s="1"/>
  <c r="L221" i="1"/>
  <c r="K221" i="1"/>
  <c r="J221" i="1"/>
  <c r="J223" i="1" s="1"/>
  <c r="I221" i="1"/>
  <c r="H221" i="1"/>
  <c r="G221" i="1"/>
  <c r="F221" i="1"/>
  <c r="F223" i="1" s="1"/>
  <c r="E221" i="1"/>
  <c r="E223" i="1" s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Z220" i="1" s="1"/>
  <c r="AB220" i="1" s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W223" i="1" s="1"/>
  <c r="W225" i="1" s="1"/>
  <c r="V219" i="1"/>
  <c r="U219" i="1"/>
  <c r="T219" i="1"/>
  <c r="S219" i="1"/>
  <c r="S223" i="1" s="1"/>
  <c r="S225" i="1" s="1"/>
  <c r="R219" i="1"/>
  <c r="Q219" i="1"/>
  <c r="P219" i="1"/>
  <c r="O219" i="1"/>
  <c r="O223" i="1" s="1"/>
  <c r="O225" i="1" s="1"/>
  <c r="N219" i="1"/>
  <c r="M219" i="1"/>
  <c r="L219" i="1"/>
  <c r="K219" i="1"/>
  <c r="K223" i="1" s="1"/>
  <c r="K225" i="1" s="1"/>
  <c r="J219" i="1"/>
  <c r="I219" i="1"/>
  <c r="H219" i="1"/>
  <c r="G219" i="1"/>
  <c r="G223" i="1" s="1"/>
  <c r="G225" i="1" s="1"/>
  <c r="F219" i="1"/>
  <c r="E219" i="1"/>
  <c r="D219" i="1"/>
  <c r="C219" i="1"/>
  <c r="C223" i="1" s="1"/>
  <c r="C225" i="1" s="1"/>
  <c r="B219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L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Z212" i="1" s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Y213" i="1" s="1"/>
  <c r="X211" i="1"/>
  <c r="X213" i="1" s="1"/>
  <c r="W211" i="1"/>
  <c r="V211" i="1"/>
  <c r="U211" i="1"/>
  <c r="U213" i="1" s="1"/>
  <c r="T211" i="1"/>
  <c r="T213" i="1" s="1"/>
  <c r="S211" i="1"/>
  <c r="R211" i="1"/>
  <c r="Q211" i="1"/>
  <c r="Q213" i="1" s="1"/>
  <c r="P211" i="1"/>
  <c r="O211" i="1"/>
  <c r="N211" i="1"/>
  <c r="M211" i="1"/>
  <c r="Z211" i="1" s="1"/>
  <c r="L211" i="1"/>
  <c r="K211" i="1"/>
  <c r="J211" i="1"/>
  <c r="I211" i="1"/>
  <c r="I213" i="1" s="1"/>
  <c r="H211" i="1"/>
  <c r="H213" i="1" s="1"/>
  <c r="G211" i="1"/>
  <c r="F211" i="1"/>
  <c r="E211" i="1"/>
  <c r="E213" i="1" s="1"/>
  <c r="D211" i="1"/>
  <c r="D213" i="1" s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W213" i="1" s="1"/>
  <c r="W215" i="1" s="1"/>
  <c r="V209" i="1"/>
  <c r="U209" i="1"/>
  <c r="T209" i="1"/>
  <c r="S209" i="1"/>
  <c r="S213" i="1" s="1"/>
  <c r="S215" i="1" s="1"/>
  <c r="R209" i="1"/>
  <c r="R213" i="1" s="1"/>
  <c r="R215" i="1" s="1"/>
  <c r="Q209" i="1"/>
  <c r="P209" i="1"/>
  <c r="O209" i="1"/>
  <c r="O213" i="1" s="1"/>
  <c r="O215" i="1" s="1"/>
  <c r="N209" i="1"/>
  <c r="N213" i="1" s="1"/>
  <c r="N215" i="1" s="1"/>
  <c r="M209" i="1"/>
  <c r="L209" i="1"/>
  <c r="K209" i="1"/>
  <c r="K213" i="1" s="1"/>
  <c r="K215" i="1" s="1"/>
  <c r="J209" i="1"/>
  <c r="J213" i="1" s="1"/>
  <c r="J215" i="1" s="1"/>
  <c r="I209" i="1"/>
  <c r="H209" i="1"/>
  <c r="G209" i="1"/>
  <c r="G213" i="1" s="1"/>
  <c r="G215" i="1" s="1"/>
  <c r="F209" i="1"/>
  <c r="F213" i="1" s="1"/>
  <c r="F215" i="1" s="1"/>
  <c r="E209" i="1"/>
  <c r="D209" i="1"/>
  <c r="C209" i="1"/>
  <c r="C213" i="1" s="1"/>
  <c r="C215" i="1" s="1"/>
  <c r="B209" i="1"/>
  <c r="AB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Z204" i="1" s="1"/>
  <c r="L204" i="1"/>
  <c r="K204" i="1"/>
  <c r="J204" i="1"/>
  <c r="I204" i="1"/>
  <c r="H204" i="1"/>
  <c r="G204" i="1"/>
  <c r="F204" i="1"/>
  <c r="E204" i="1"/>
  <c r="D204" i="1"/>
  <c r="C204" i="1"/>
  <c r="B204" i="1"/>
  <c r="AA204" i="1" s="1"/>
  <c r="O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Z202" i="1" s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X203" i="1" s="1"/>
  <c r="W201" i="1"/>
  <c r="V201" i="1"/>
  <c r="U201" i="1"/>
  <c r="T201" i="1"/>
  <c r="T203" i="1" s="1"/>
  <c r="S201" i="1"/>
  <c r="R201" i="1"/>
  <c r="Q201" i="1"/>
  <c r="P201" i="1"/>
  <c r="P203" i="1" s="1"/>
  <c r="O201" i="1"/>
  <c r="N201" i="1"/>
  <c r="M201" i="1"/>
  <c r="L201" i="1"/>
  <c r="L203" i="1" s="1"/>
  <c r="K201" i="1"/>
  <c r="J201" i="1"/>
  <c r="I201" i="1"/>
  <c r="H201" i="1"/>
  <c r="H203" i="1" s="1"/>
  <c r="G201" i="1"/>
  <c r="F201" i="1"/>
  <c r="E201" i="1"/>
  <c r="D201" i="1"/>
  <c r="D203" i="1" s="1"/>
  <c r="C201" i="1"/>
  <c r="B201" i="1"/>
  <c r="Y200" i="1"/>
  <c r="X200" i="1"/>
  <c r="W200" i="1"/>
  <c r="W203" i="1" s="1"/>
  <c r="V200" i="1"/>
  <c r="U200" i="1"/>
  <c r="T200" i="1"/>
  <c r="S200" i="1"/>
  <c r="S203" i="1" s="1"/>
  <c r="R200" i="1"/>
  <c r="Q200" i="1"/>
  <c r="P200" i="1"/>
  <c r="O200" i="1"/>
  <c r="N200" i="1"/>
  <c r="Z200" i="1" s="1"/>
  <c r="AB200" i="1" s="1"/>
  <c r="M200" i="1"/>
  <c r="L200" i="1"/>
  <c r="K200" i="1"/>
  <c r="K203" i="1" s="1"/>
  <c r="J200" i="1"/>
  <c r="I200" i="1"/>
  <c r="H200" i="1"/>
  <c r="G200" i="1"/>
  <c r="G203" i="1" s="1"/>
  <c r="F200" i="1"/>
  <c r="E200" i="1"/>
  <c r="D200" i="1"/>
  <c r="C200" i="1"/>
  <c r="C203" i="1" s="1"/>
  <c r="B200" i="1"/>
  <c r="AA200" i="1" s="1"/>
  <c r="Y199" i="1"/>
  <c r="Y203" i="1" s="1"/>
  <c r="Y205" i="1" s="1"/>
  <c r="X199" i="1"/>
  <c r="W199" i="1"/>
  <c r="V199" i="1"/>
  <c r="V203" i="1" s="1"/>
  <c r="V205" i="1" s="1"/>
  <c r="U199" i="1"/>
  <c r="U203" i="1" s="1"/>
  <c r="U205" i="1" s="1"/>
  <c r="T199" i="1"/>
  <c r="S199" i="1"/>
  <c r="R199" i="1"/>
  <c r="R203" i="1" s="1"/>
  <c r="R205" i="1" s="1"/>
  <c r="Q199" i="1"/>
  <c r="Q203" i="1" s="1"/>
  <c r="Q205" i="1" s="1"/>
  <c r="P199" i="1"/>
  <c r="O199" i="1"/>
  <c r="N199" i="1"/>
  <c r="N203" i="1" s="1"/>
  <c r="N205" i="1" s="1"/>
  <c r="M199" i="1"/>
  <c r="M203" i="1" s="1"/>
  <c r="M205" i="1" s="1"/>
  <c r="L199" i="1"/>
  <c r="K199" i="1"/>
  <c r="J199" i="1"/>
  <c r="J203" i="1" s="1"/>
  <c r="J205" i="1" s="1"/>
  <c r="I199" i="1"/>
  <c r="I203" i="1" s="1"/>
  <c r="I205" i="1" s="1"/>
  <c r="H199" i="1"/>
  <c r="G199" i="1"/>
  <c r="F199" i="1"/>
  <c r="F203" i="1" s="1"/>
  <c r="F205" i="1" s="1"/>
  <c r="E199" i="1"/>
  <c r="E203" i="1" s="1"/>
  <c r="E205" i="1" s="1"/>
  <c r="D199" i="1"/>
  <c r="C199" i="1"/>
  <c r="B199" i="1"/>
  <c r="Y194" i="1"/>
  <c r="X194" i="1"/>
  <c r="X195" i="1" s="1"/>
  <c r="W194" i="1"/>
  <c r="V194" i="1"/>
  <c r="U194" i="1"/>
  <c r="T194" i="1"/>
  <c r="T195" i="1" s="1"/>
  <c r="S194" i="1"/>
  <c r="R194" i="1"/>
  <c r="Q194" i="1"/>
  <c r="P194" i="1"/>
  <c r="P195" i="1" s="1"/>
  <c r="O194" i="1"/>
  <c r="N194" i="1"/>
  <c r="M194" i="1"/>
  <c r="L194" i="1"/>
  <c r="L195" i="1" s="1"/>
  <c r="K194" i="1"/>
  <c r="J194" i="1"/>
  <c r="I194" i="1"/>
  <c r="H194" i="1"/>
  <c r="H195" i="1" s="1"/>
  <c r="G194" i="1"/>
  <c r="F194" i="1"/>
  <c r="E194" i="1"/>
  <c r="D194" i="1"/>
  <c r="D195" i="1" s="1"/>
  <c r="C194" i="1"/>
  <c r="B194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Z192" i="1" s="1"/>
  <c r="L192" i="1"/>
  <c r="K192" i="1"/>
  <c r="J192" i="1"/>
  <c r="I192" i="1"/>
  <c r="H192" i="1"/>
  <c r="G192" i="1"/>
  <c r="F192" i="1"/>
  <c r="E192" i="1"/>
  <c r="D192" i="1"/>
  <c r="C192" i="1"/>
  <c r="B192" i="1"/>
  <c r="AA192" i="1" s="1"/>
  <c r="Y191" i="1"/>
  <c r="X191" i="1"/>
  <c r="W191" i="1"/>
  <c r="W193" i="1" s="1"/>
  <c r="V191" i="1"/>
  <c r="U191" i="1"/>
  <c r="T191" i="1"/>
  <c r="S191" i="1"/>
  <c r="S193" i="1" s="1"/>
  <c r="R191" i="1"/>
  <c r="Q191" i="1"/>
  <c r="P191" i="1"/>
  <c r="O191" i="1"/>
  <c r="O193" i="1" s="1"/>
  <c r="N191" i="1"/>
  <c r="Z191" i="1" s="1"/>
  <c r="AA191" i="1" s="1"/>
  <c r="M191" i="1"/>
  <c r="L191" i="1"/>
  <c r="K191" i="1"/>
  <c r="K193" i="1" s="1"/>
  <c r="J191" i="1"/>
  <c r="I191" i="1"/>
  <c r="H191" i="1"/>
  <c r="G191" i="1"/>
  <c r="G193" i="1" s="1"/>
  <c r="F191" i="1"/>
  <c r="E191" i="1"/>
  <c r="D191" i="1"/>
  <c r="C191" i="1"/>
  <c r="C193" i="1" s="1"/>
  <c r="B191" i="1"/>
  <c r="Y190" i="1"/>
  <c r="X190" i="1"/>
  <c r="W190" i="1"/>
  <c r="V190" i="1"/>
  <c r="V193" i="1" s="1"/>
  <c r="U190" i="1"/>
  <c r="T190" i="1"/>
  <c r="S190" i="1"/>
  <c r="R190" i="1"/>
  <c r="R193" i="1" s="1"/>
  <c r="Q190" i="1"/>
  <c r="P190" i="1"/>
  <c r="O190" i="1"/>
  <c r="N190" i="1"/>
  <c r="N193" i="1" s="1"/>
  <c r="M190" i="1"/>
  <c r="Z190" i="1" s="1"/>
  <c r="AB190" i="1" s="1"/>
  <c r="L190" i="1"/>
  <c r="K190" i="1"/>
  <c r="J190" i="1"/>
  <c r="J193" i="1" s="1"/>
  <c r="I190" i="1"/>
  <c r="H190" i="1"/>
  <c r="G190" i="1"/>
  <c r="F190" i="1"/>
  <c r="F193" i="1" s="1"/>
  <c r="E190" i="1"/>
  <c r="D190" i="1"/>
  <c r="C190" i="1"/>
  <c r="B190" i="1"/>
  <c r="B193" i="1" s="1"/>
  <c r="Y189" i="1"/>
  <c r="X189" i="1"/>
  <c r="X193" i="1" s="1"/>
  <c r="W189" i="1"/>
  <c r="V189" i="1"/>
  <c r="U189" i="1"/>
  <c r="T189" i="1"/>
  <c r="T193" i="1" s="1"/>
  <c r="S189" i="1"/>
  <c r="R189" i="1"/>
  <c r="Q189" i="1"/>
  <c r="P189" i="1"/>
  <c r="P193" i="1" s="1"/>
  <c r="O189" i="1"/>
  <c r="N189" i="1"/>
  <c r="M189" i="1"/>
  <c r="L189" i="1"/>
  <c r="L193" i="1" s="1"/>
  <c r="K189" i="1"/>
  <c r="J189" i="1"/>
  <c r="I189" i="1"/>
  <c r="H189" i="1"/>
  <c r="H193" i="1" s="1"/>
  <c r="G189" i="1"/>
  <c r="F189" i="1"/>
  <c r="E189" i="1"/>
  <c r="D189" i="1"/>
  <c r="D193" i="1" s="1"/>
  <c r="C189" i="1"/>
  <c r="B189" i="1"/>
  <c r="Y184" i="1"/>
  <c r="X184" i="1"/>
  <c r="W184" i="1"/>
  <c r="V184" i="1"/>
  <c r="U184" i="1"/>
  <c r="T184" i="1"/>
  <c r="S184" i="1"/>
  <c r="S185" i="1" s="1"/>
  <c r="R184" i="1"/>
  <c r="Q184" i="1"/>
  <c r="P184" i="1"/>
  <c r="O184" i="1"/>
  <c r="O185" i="1" s="1"/>
  <c r="N184" i="1"/>
  <c r="M184" i="1"/>
  <c r="L184" i="1"/>
  <c r="K184" i="1"/>
  <c r="K185" i="1" s="1"/>
  <c r="J184" i="1"/>
  <c r="I184" i="1"/>
  <c r="H184" i="1"/>
  <c r="G184" i="1"/>
  <c r="G185" i="1" s="1"/>
  <c r="F184" i="1"/>
  <c r="E184" i="1"/>
  <c r="D184" i="1"/>
  <c r="C184" i="1"/>
  <c r="C185" i="1" s="1"/>
  <c r="B184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V183" i="1" s="1"/>
  <c r="U181" i="1"/>
  <c r="T181" i="1"/>
  <c r="S181" i="1"/>
  <c r="R181" i="1"/>
  <c r="R183" i="1" s="1"/>
  <c r="Q181" i="1"/>
  <c r="P181" i="1"/>
  <c r="O181" i="1"/>
  <c r="N181" i="1"/>
  <c r="N183" i="1" s="1"/>
  <c r="M181" i="1"/>
  <c r="Z181" i="1" s="1"/>
  <c r="L181" i="1"/>
  <c r="K181" i="1"/>
  <c r="J181" i="1"/>
  <c r="J183" i="1" s="1"/>
  <c r="I181" i="1"/>
  <c r="H181" i="1"/>
  <c r="G181" i="1"/>
  <c r="F181" i="1"/>
  <c r="F183" i="1" s="1"/>
  <c r="E181" i="1"/>
  <c r="D181" i="1"/>
  <c r="C181" i="1"/>
  <c r="B181" i="1"/>
  <c r="B183" i="1" s="1"/>
  <c r="AB180" i="1"/>
  <c r="Y180" i="1"/>
  <c r="Y183" i="1" s="1"/>
  <c r="X180" i="1"/>
  <c r="W180" i="1"/>
  <c r="V180" i="1"/>
  <c r="U180" i="1"/>
  <c r="U183" i="1" s="1"/>
  <c r="T180" i="1"/>
  <c r="S180" i="1"/>
  <c r="R180" i="1"/>
  <c r="Q180" i="1"/>
  <c r="Q183" i="1" s="1"/>
  <c r="P180" i="1"/>
  <c r="O180" i="1"/>
  <c r="N180" i="1"/>
  <c r="M180" i="1"/>
  <c r="Z180" i="1" s="1"/>
  <c r="L180" i="1"/>
  <c r="K180" i="1"/>
  <c r="J180" i="1"/>
  <c r="I180" i="1"/>
  <c r="I183" i="1" s="1"/>
  <c r="H180" i="1"/>
  <c r="G180" i="1"/>
  <c r="F180" i="1"/>
  <c r="E180" i="1"/>
  <c r="E183" i="1" s="1"/>
  <c r="D180" i="1"/>
  <c r="C180" i="1"/>
  <c r="B180" i="1"/>
  <c r="AA180" i="1" s="1"/>
  <c r="Y179" i="1"/>
  <c r="X179" i="1"/>
  <c r="X183" i="1" s="1"/>
  <c r="X185" i="1" s="1"/>
  <c r="W179" i="1"/>
  <c r="W183" i="1" s="1"/>
  <c r="W185" i="1" s="1"/>
  <c r="V179" i="1"/>
  <c r="U179" i="1"/>
  <c r="T179" i="1"/>
  <c r="T183" i="1" s="1"/>
  <c r="T185" i="1" s="1"/>
  <c r="S179" i="1"/>
  <c r="S183" i="1" s="1"/>
  <c r="R179" i="1"/>
  <c r="Q179" i="1"/>
  <c r="P179" i="1"/>
  <c r="P183" i="1" s="1"/>
  <c r="P185" i="1" s="1"/>
  <c r="O179" i="1"/>
  <c r="O183" i="1" s="1"/>
  <c r="N179" i="1"/>
  <c r="M179" i="1"/>
  <c r="L179" i="1"/>
  <c r="L183" i="1" s="1"/>
  <c r="L185" i="1" s="1"/>
  <c r="K179" i="1"/>
  <c r="K183" i="1" s="1"/>
  <c r="J179" i="1"/>
  <c r="I179" i="1"/>
  <c r="H179" i="1"/>
  <c r="H183" i="1" s="1"/>
  <c r="H185" i="1" s="1"/>
  <c r="G179" i="1"/>
  <c r="G183" i="1" s="1"/>
  <c r="F179" i="1"/>
  <c r="E179" i="1"/>
  <c r="D179" i="1"/>
  <c r="D183" i="1" s="1"/>
  <c r="D185" i="1" s="1"/>
  <c r="C179" i="1"/>
  <c r="C183" i="1" s="1"/>
  <c r="B179" i="1"/>
  <c r="Y174" i="1"/>
  <c r="X174" i="1"/>
  <c r="W174" i="1"/>
  <c r="V174" i="1"/>
  <c r="V175" i="1" s="1"/>
  <c r="U174" i="1"/>
  <c r="T174" i="1"/>
  <c r="S174" i="1"/>
  <c r="R174" i="1"/>
  <c r="R175" i="1" s="1"/>
  <c r="Q174" i="1"/>
  <c r="P174" i="1"/>
  <c r="O174" i="1"/>
  <c r="N174" i="1"/>
  <c r="N175" i="1" s="1"/>
  <c r="M174" i="1"/>
  <c r="L174" i="1"/>
  <c r="K174" i="1"/>
  <c r="J174" i="1"/>
  <c r="J175" i="1" s="1"/>
  <c r="I174" i="1"/>
  <c r="H174" i="1"/>
  <c r="G174" i="1"/>
  <c r="F174" i="1"/>
  <c r="F175" i="1" s="1"/>
  <c r="E174" i="1"/>
  <c r="D174" i="1"/>
  <c r="C174" i="1"/>
  <c r="B174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Z172" i="1" s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Y173" i="1" s="1"/>
  <c r="X171" i="1"/>
  <c r="W171" i="1"/>
  <c r="V171" i="1"/>
  <c r="U171" i="1"/>
  <c r="U173" i="1" s="1"/>
  <c r="T171" i="1"/>
  <c r="S171" i="1"/>
  <c r="R171" i="1"/>
  <c r="Q171" i="1"/>
  <c r="Q173" i="1" s="1"/>
  <c r="P171" i="1"/>
  <c r="O171" i="1"/>
  <c r="N171" i="1"/>
  <c r="M171" i="1"/>
  <c r="Z171" i="1" s="1"/>
  <c r="L171" i="1"/>
  <c r="K171" i="1"/>
  <c r="J171" i="1"/>
  <c r="I171" i="1"/>
  <c r="I173" i="1" s="1"/>
  <c r="H171" i="1"/>
  <c r="G171" i="1"/>
  <c r="F171" i="1"/>
  <c r="E171" i="1"/>
  <c r="E173" i="1" s="1"/>
  <c r="D171" i="1"/>
  <c r="C171" i="1"/>
  <c r="B171" i="1"/>
  <c r="Y170" i="1"/>
  <c r="X170" i="1"/>
  <c r="X173" i="1" s="1"/>
  <c r="W170" i="1"/>
  <c r="V170" i="1"/>
  <c r="U170" i="1"/>
  <c r="T170" i="1"/>
  <c r="T173" i="1" s="1"/>
  <c r="S170" i="1"/>
  <c r="R170" i="1"/>
  <c r="Q170" i="1"/>
  <c r="P170" i="1"/>
  <c r="P173" i="1" s="1"/>
  <c r="O170" i="1"/>
  <c r="N170" i="1"/>
  <c r="M170" i="1"/>
  <c r="L170" i="1"/>
  <c r="L173" i="1" s="1"/>
  <c r="K170" i="1"/>
  <c r="J170" i="1"/>
  <c r="I170" i="1"/>
  <c r="H170" i="1"/>
  <c r="H173" i="1" s="1"/>
  <c r="G170" i="1"/>
  <c r="F170" i="1"/>
  <c r="E170" i="1"/>
  <c r="D170" i="1"/>
  <c r="D173" i="1" s="1"/>
  <c r="C170" i="1"/>
  <c r="B170" i="1"/>
  <c r="Y169" i="1"/>
  <c r="X169" i="1"/>
  <c r="W169" i="1"/>
  <c r="V169" i="1"/>
  <c r="V173" i="1" s="1"/>
  <c r="U169" i="1"/>
  <c r="T169" i="1"/>
  <c r="S169" i="1"/>
  <c r="R169" i="1"/>
  <c r="R173" i="1" s="1"/>
  <c r="Q169" i="1"/>
  <c r="P169" i="1"/>
  <c r="O169" i="1"/>
  <c r="N169" i="1"/>
  <c r="N173" i="1" s="1"/>
  <c r="M169" i="1"/>
  <c r="L169" i="1"/>
  <c r="K169" i="1"/>
  <c r="J169" i="1"/>
  <c r="J173" i="1" s="1"/>
  <c r="I169" i="1"/>
  <c r="H169" i="1"/>
  <c r="G169" i="1"/>
  <c r="F169" i="1"/>
  <c r="F173" i="1" s="1"/>
  <c r="E169" i="1"/>
  <c r="D169" i="1"/>
  <c r="C169" i="1"/>
  <c r="B169" i="1"/>
  <c r="B173" i="1" s="1"/>
  <c r="U165" i="1"/>
  <c r="Y164" i="1"/>
  <c r="Y165" i="1" s="1"/>
  <c r="X164" i="1"/>
  <c r="W164" i="1"/>
  <c r="V164" i="1"/>
  <c r="U164" i="1"/>
  <c r="T164" i="1"/>
  <c r="S164" i="1"/>
  <c r="R164" i="1"/>
  <c r="Q164" i="1"/>
  <c r="Q165" i="1" s="1"/>
  <c r="P164" i="1"/>
  <c r="O164" i="1"/>
  <c r="N164" i="1"/>
  <c r="M164" i="1"/>
  <c r="L164" i="1"/>
  <c r="K164" i="1"/>
  <c r="J164" i="1"/>
  <c r="I164" i="1"/>
  <c r="I165" i="1" s="1"/>
  <c r="H164" i="1"/>
  <c r="G164" i="1"/>
  <c r="F164" i="1"/>
  <c r="E164" i="1"/>
  <c r="D164" i="1"/>
  <c r="C164" i="1"/>
  <c r="B164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Z162" i="1" s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X163" i="1" s="1"/>
  <c r="W161" i="1"/>
  <c r="V161" i="1"/>
  <c r="U161" i="1"/>
  <c r="T161" i="1"/>
  <c r="T163" i="1" s="1"/>
  <c r="S161" i="1"/>
  <c r="S163" i="1" s="1"/>
  <c r="R161" i="1"/>
  <c r="Q161" i="1"/>
  <c r="P161" i="1"/>
  <c r="P163" i="1" s="1"/>
  <c r="O161" i="1"/>
  <c r="N161" i="1"/>
  <c r="M161" i="1"/>
  <c r="L161" i="1"/>
  <c r="L163" i="1" s="1"/>
  <c r="K161" i="1"/>
  <c r="K163" i="1" s="1"/>
  <c r="J161" i="1"/>
  <c r="I161" i="1"/>
  <c r="H161" i="1"/>
  <c r="H163" i="1" s="1"/>
  <c r="G161" i="1"/>
  <c r="F161" i="1"/>
  <c r="E161" i="1"/>
  <c r="D161" i="1"/>
  <c r="D163" i="1" s="1"/>
  <c r="C161" i="1"/>
  <c r="C163" i="1" s="1"/>
  <c r="B161" i="1"/>
  <c r="Y160" i="1"/>
  <c r="X160" i="1"/>
  <c r="W160" i="1"/>
  <c r="W163" i="1" s="1"/>
  <c r="V160" i="1"/>
  <c r="U160" i="1"/>
  <c r="T160" i="1"/>
  <c r="S160" i="1"/>
  <c r="R160" i="1"/>
  <c r="Q160" i="1"/>
  <c r="P160" i="1"/>
  <c r="O160" i="1"/>
  <c r="O163" i="1" s="1"/>
  <c r="N160" i="1"/>
  <c r="Z160" i="1" s="1"/>
  <c r="AB160" i="1" s="1"/>
  <c r="M160" i="1"/>
  <c r="L160" i="1"/>
  <c r="K160" i="1"/>
  <c r="J160" i="1"/>
  <c r="I160" i="1"/>
  <c r="H160" i="1"/>
  <c r="G160" i="1"/>
  <c r="G163" i="1" s="1"/>
  <c r="F160" i="1"/>
  <c r="E160" i="1"/>
  <c r="D160" i="1"/>
  <c r="C160" i="1"/>
  <c r="B160" i="1"/>
  <c r="Y159" i="1"/>
  <c r="Y163" i="1" s="1"/>
  <c r="X159" i="1"/>
  <c r="W159" i="1"/>
  <c r="V159" i="1"/>
  <c r="V163" i="1" s="1"/>
  <c r="V165" i="1" s="1"/>
  <c r="U159" i="1"/>
  <c r="U163" i="1" s="1"/>
  <c r="T159" i="1"/>
  <c r="S159" i="1"/>
  <c r="R159" i="1"/>
  <c r="R163" i="1" s="1"/>
  <c r="R165" i="1" s="1"/>
  <c r="Q159" i="1"/>
  <c r="Q163" i="1" s="1"/>
  <c r="P159" i="1"/>
  <c r="O159" i="1"/>
  <c r="N159" i="1"/>
  <c r="N163" i="1" s="1"/>
  <c r="N165" i="1" s="1"/>
  <c r="M159" i="1"/>
  <c r="M163" i="1" s="1"/>
  <c r="M165" i="1" s="1"/>
  <c r="L159" i="1"/>
  <c r="K159" i="1"/>
  <c r="J159" i="1"/>
  <c r="J163" i="1" s="1"/>
  <c r="J165" i="1" s="1"/>
  <c r="I159" i="1"/>
  <c r="I163" i="1" s="1"/>
  <c r="H159" i="1"/>
  <c r="G159" i="1"/>
  <c r="F159" i="1"/>
  <c r="F163" i="1" s="1"/>
  <c r="F165" i="1" s="1"/>
  <c r="E159" i="1"/>
  <c r="E163" i="1" s="1"/>
  <c r="E165" i="1" s="1"/>
  <c r="D159" i="1"/>
  <c r="C159" i="1"/>
  <c r="B159" i="1"/>
  <c r="Y154" i="1"/>
  <c r="X154" i="1"/>
  <c r="W154" i="1"/>
  <c r="V154" i="1"/>
  <c r="U154" i="1"/>
  <c r="T154" i="1"/>
  <c r="T155" i="1" s="1"/>
  <c r="S154" i="1"/>
  <c r="R154" i="1"/>
  <c r="Q154" i="1"/>
  <c r="P154" i="1"/>
  <c r="O154" i="1"/>
  <c r="N154" i="1"/>
  <c r="M154" i="1"/>
  <c r="Z154" i="1" s="1"/>
  <c r="L154" i="1"/>
  <c r="L155" i="1" s="1"/>
  <c r="K154" i="1"/>
  <c r="J154" i="1"/>
  <c r="I154" i="1"/>
  <c r="H154" i="1"/>
  <c r="G154" i="1"/>
  <c r="F154" i="1"/>
  <c r="E154" i="1"/>
  <c r="D154" i="1"/>
  <c r="D155" i="1" s="1"/>
  <c r="C154" i="1"/>
  <c r="B154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W153" i="1" s="1"/>
  <c r="V151" i="1"/>
  <c r="U151" i="1"/>
  <c r="T151" i="1"/>
  <c r="S151" i="1"/>
  <c r="S153" i="1" s="1"/>
  <c r="R151" i="1"/>
  <c r="Q151" i="1"/>
  <c r="P151" i="1"/>
  <c r="O151" i="1"/>
  <c r="O153" i="1" s="1"/>
  <c r="N151" i="1"/>
  <c r="Z151" i="1" s="1"/>
  <c r="M151" i="1"/>
  <c r="L151" i="1"/>
  <c r="K151" i="1"/>
  <c r="K153" i="1" s="1"/>
  <c r="J151" i="1"/>
  <c r="I151" i="1"/>
  <c r="H151" i="1"/>
  <c r="G151" i="1"/>
  <c r="G153" i="1" s="1"/>
  <c r="F151" i="1"/>
  <c r="E151" i="1"/>
  <c r="D151" i="1"/>
  <c r="C151" i="1"/>
  <c r="C153" i="1" s="1"/>
  <c r="B151" i="1"/>
  <c r="Y150" i="1"/>
  <c r="X150" i="1"/>
  <c r="W150" i="1"/>
  <c r="V150" i="1"/>
  <c r="V153" i="1" s="1"/>
  <c r="U150" i="1"/>
  <c r="T150" i="1"/>
  <c r="S150" i="1"/>
  <c r="R150" i="1"/>
  <c r="R153" i="1" s="1"/>
  <c r="Q150" i="1"/>
  <c r="P150" i="1"/>
  <c r="O150" i="1"/>
  <c r="N150" i="1"/>
  <c r="N153" i="1" s="1"/>
  <c r="M150" i="1"/>
  <c r="L150" i="1"/>
  <c r="K150" i="1"/>
  <c r="J150" i="1"/>
  <c r="J153" i="1" s="1"/>
  <c r="I150" i="1"/>
  <c r="H150" i="1"/>
  <c r="G150" i="1"/>
  <c r="F150" i="1"/>
  <c r="F153" i="1" s="1"/>
  <c r="E150" i="1"/>
  <c r="D150" i="1"/>
  <c r="C150" i="1"/>
  <c r="B150" i="1"/>
  <c r="Y149" i="1"/>
  <c r="Y153" i="1" s="1"/>
  <c r="Y155" i="1" s="1"/>
  <c r="X149" i="1"/>
  <c r="X153" i="1" s="1"/>
  <c r="X155" i="1" s="1"/>
  <c r="W149" i="1"/>
  <c r="V149" i="1"/>
  <c r="U149" i="1"/>
  <c r="U153" i="1" s="1"/>
  <c r="U155" i="1" s="1"/>
  <c r="T149" i="1"/>
  <c r="T153" i="1" s="1"/>
  <c r="S149" i="1"/>
  <c r="R149" i="1"/>
  <c r="Q149" i="1"/>
  <c r="Q153" i="1" s="1"/>
  <c r="Q155" i="1" s="1"/>
  <c r="P149" i="1"/>
  <c r="P153" i="1" s="1"/>
  <c r="P155" i="1" s="1"/>
  <c r="O149" i="1"/>
  <c r="N149" i="1"/>
  <c r="M149" i="1"/>
  <c r="L149" i="1"/>
  <c r="L153" i="1" s="1"/>
  <c r="K149" i="1"/>
  <c r="J149" i="1"/>
  <c r="I149" i="1"/>
  <c r="I153" i="1" s="1"/>
  <c r="I155" i="1" s="1"/>
  <c r="H149" i="1"/>
  <c r="H153" i="1" s="1"/>
  <c r="H155" i="1" s="1"/>
  <c r="G149" i="1"/>
  <c r="F149" i="1"/>
  <c r="E149" i="1"/>
  <c r="E153" i="1" s="1"/>
  <c r="E155" i="1" s="1"/>
  <c r="D149" i="1"/>
  <c r="D153" i="1" s="1"/>
  <c r="C149" i="1"/>
  <c r="B149" i="1"/>
  <c r="Y144" i="1"/>
  <c r="X144" i="1"/>
  <c r="W144" i="1"/>
  <c r="W145" i="1" s="1"/>
  <c r="V144" i="1"/>
  <c r="U144" i="1"/>
  <c r="T144" i="1"/>
  <c r="S144" i="1"/>
  <c r="R144" i="1"/>
  <c r="Q144" i="1"/>
  <c r="P144" i="1"/>
  <c r="O144" i="1"/>
  <c r="O145" i="1" s="1"/>
  <c r="N144" i="1"/>
  <c r="M144" i="1"/>
  <c r="L144" i="1"/>
  <c r="K144" i="1"/>
  <c r="J144" i="1"/>
  <c r="I144" i="1"/>
  <c r="H144" i="1"/>
  <c r="G144" i="1"/>
  <c r="G145" i="1" s="1"/>
  <c r="F144" i="1"/>
  <c r="E144" i="1"/>
  <c r="D144" i="1"/>
  <c r="C144" i="1"/>
  <c r="B144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Z141" i="1" s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AB140" i="1" s="1"/>
  <c r="L140" i="1"/>
  <c r="K140" i="1"/>
  <c r="J140" i="1"/>
  <c r="I140" i="1"/>
  <c r="H140" i="1"/>
  <c r="G140" i="1"/>
  <c r="F140" i="1"/>
  <c r="E140" i="1"/>
  <c r="D140" i="1"/>
  <c r="C140" i="1"/>
  <c r="B140" i="1"/>
  <c r="AA140" i="1" s="1"/>
  <c r="Y139" i="1"/>
  <c r="Y143" i="1" s="1"/>
  <c r="X139" i="1"/>
  <c r="X143" i="1" s="1"/>
  <c r="X145" i="1" s="1"/>
  <c r="W139" i="1"/>
  <c r="W143" i="1" s="1"/>
  <c r="V139" i="1"/>
  <c r="V143" i="1" s="1"/>
  <c r="U139" i="1"/>
  <c r="U143" i="1" s="1"/>
  <c r="T139" i="1"/>
  <c r="T143" i="1" s="1"/>
  <c r="T145" i="1" s="1"/>
  <c r="S139" i="1"/>
  <c r="S143" i="1" s="1"/>
  <c r="S145" i="1" s="1"/>
  <c r="R139" i="1"/>
  <c r="R143" i="1" s="1"/>
  <c r="Q139" i="1"/>
  <c r="Q143" i="1" s="1"/>
  <c r="P139" i="1"/>
  <c r="P143" i="1" s="1"/>
  <c r="P145" i="1" s="1"/>
  <c r="O139" i="1"/>
  <c r="O143" i="1" s="1"/>
  <c r="N139" i="1"/>
  <c r="N143" i="1" s="1"/>
  <c r="M139" i="1"/>
  <c r="M143" i="1" s="1"/>
  <c r="L139" i="1"/>
  <c r="L143" i="1" s="1"/>
  <c r="L145" i="1" s="1"/>
  <c r="K139" i="1"/>
  <c r="K143" i="1" s="1"/>
  <c r="K145" i="1" s="1"/>
  <c r="J139" i="1"/>
  <c r="J143" i="1" s="1"/>
  <c r="I139" i="1"/>
  <c r="I143" i="1" s="1"/>
  <c r="H139" i="1"/>
  <c r="H143" i="1" s="1"/>
  <c r="H145" i="1" s="1"/>
  <c r="G139" i="1"/>
  <c r="G143" i="1" s="1"/>
  <c r="F139" i="1"/>
  <c r="F143" i="1" s="1"/>
  <c r="E139" i="1"/>
  <c r="E143" i="1" s="1"/>
  <c r="D139" i="1"/>
  <c r="D143" i="1" s="1"/>
  <c r="D145" i="1" s="1"/>
  <c r="C139" i="1"/>
  <c r="C143" i="1" s="1"/>
  <c r="C145" i="1" s="1"/>
  <c r="B139" i="1"/>
  <c r="B143" i="1" s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Z134" i="1" s="1"/>
  <c r="L134" i="1"/>
  <c r="K134" i="1"/>
  <c r="J134" i="1"/>
  <c r="I134" i="1"/>
  <c r="H134" i="1"/>
  <c r="G134" i="1"/>
  <c r="F134" i="1"/>
  <c r="E134" i="1"/>
  <c r="D134" i="1"/>
  <c r="C134" i="1"/>
  <c r="B134" i="1"/>
  <c r="AA134" i="1" s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Z132" i="1" s="1"/>
  <c r="L132" i="1"/>
  <c r="K132" i="1"/>
  <c r="J132" i="1"/>
  <c r="I132" i="1"/>
  <c r="H132" i="1"/>
  <c r="G132" i="1"/>
  <c r="F132" i="1"/>
  <c r="E132" i="1"/>
  <c r="D132" i="1"/>
  <c r="C132" i="1"/>
  <c r="B132" i="1"/>
  <c r="AA132" i="1" s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Z131" i="1" s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AB130" i="1" s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Y133" i="1" s="1"/>
  <c r="X129" i="1"/>
  <c r="X133" i="1" s="1"/>
  <c r="W129" i="1"/>
  <c r="W133" i="1" s="1"/>
  <c r="V129" i="1"/>
  <c r="V133" i="1" s="1"/>
  <c r="U129" i="1"/>
  <c r="U133" i="1" s="1"/>
  <c r="T129" i="1"/>
  <c r="T133" i="1" s="1"/>
  <c r="S129" i="1"/>
  <c r="S133" i="1" s="1"/>
  <c r="R129" i="1"/>
  <c r="R133" i="1" s="1"/>
  <c r="Q129" i="1"/>
  <c r="Q133" i="1" s="1"/>
  <c r="P129" i="1"/>
  <c r="P133" i="1" s="1"/>
  <c r="O129" i="1"/>
  <c r="O133" i="1" s="1"/>
  <c r="N129" i="1"/>
  <c r="N133" i="1" s="1"/>
  <c r="M129" i="1"/>
  <c r="M133" i="1" s="1"/>
  <c r="L129" i="1"/>
  <c r="L133" i="1" s="1"/>
  <c r="K129" i="1"/>
  <c r="K133" i="1" s="1"/>
  <c r="J129" i="1"/>
  <c r="J133" i="1" s="1"/>
  <c r="I129" i="1"/>
  <c r="I133" i="1" s="1"/>
  <c r="H129" i="1"/>
  <c r="H133" i="1" s="1"/>
  <c r="G129" i="1"/>
  <c r="G133" i="1" s="1"/>
  <c r="F129" i="1"/>
  <c r="F133" i="1" s="1"/>
  <c r="E129" i="1"/>
  <c r="E133" i="1" s="1"/>
  <c r="D129" i="1"/>
  <c r="D133" i="1" s="1"/>
  <c r="C129" i="1"/>
  <c r="C133" i="1" s="1"/>
  <c r="B129" i="1"/>
  <c r="B133" i="1" s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Z124" i="1" s="1"/>
  <c r="L124" i="1"/>
  <c r="K124" i="1"/>
  <c r="J124" i="1"/>
  <c r="I124" i="1"/>
  <c r="H124" i="1"/>
  <c r="G124" i="1"/>
  <c r="F124" i="1"/>
  <c r="E124" i="1"/>
  <c r="D124" i="1"/>
  <c r="C124" i="1"/>
  <c r="B124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Z122" i="1" s="1"/>
  <c r="L122" i="1"/>
  <c r="K122" i="1"/>
  <c r="J122" i="1"/>
  <c r="I122" i="1"/>
  <c r="H122" i="1"/>
  <c r="G122" i="1"/>
  <c r="F122" i="1"/>
  <c r="E122" i="1"/>
  <c r="D122" i="1"/>
  <c r="C122" i="1"/>
  <c r="B122" i="1"/>
  <c r="AA122" i="1" s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Z121" i="1" s="1"/>
  <c r="L121" i="1"/>
  <c r="K121" i="1"/>
  <c r="J121" i="1"/>
  <c r="I121" i="1"/>
  <c r="H121" i="1"/>
  <c r="G121" i="1"/>
  <c r="F121" i="1"/>
  <c r="E121" i="1"/>
  <c r="D121" i="1"/>
  <c r="C121" i="1"/>
  <c r="B121" i="1"/>
  <c r="AA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AB120" i="1" s="1"/>
  <c r="L120" i="1"/>
  <c r="K120" i="1"/>
  <c r="J120" i="1"/>
  <c r="I120" i="1"/>
  <c r="H120" i="1"/>
  <c r="G120" i="1"/>
  <c r="F120" i="1"/>
  <c r="E120" i="1"/>
  <c r="D120" i="1"/>
  <c r="C120" i="1"/>
  <c r="B120" i="1"/>
  <c r="AA120" i="1" s="1"/>
  <c r="Y119" i="1"/>
  <c r="Y123" i="1" s="1"/>
  <c r="X119" i="1"/>
  <c r="X123" i="1" s="1"/>
  <c r="W119" i="1"/>
  <c r="W123" i="1" s="1"/>
  <c r="V119" i="1"/>
  <c r="V123" i="1" s="1"/>
  <c r="U119" i="1"/>
  <c r="U123" i="1" s="1"/>
  <c r="T119" i="1"/>
  <c r="T123" i="1" s="1"/>
  <c r="S119" i="1"/>
  <c r="S123" i="1" s="1"/>
  <c r="R119" i="1"/>
  <c r="R123" i="1" s="1"/>
  <c r="Q119" i="1"/>
  <c r="Q123" i="1" s="1"/>
  <c r="P119" i="1"/>
  <c r="P123" i="1" s="1"/>
  <c r="O119" i="1"/>
  <c r="O123" i="1" s="1"/>
  <c r="N119" i="1"/>
  <c r="N123" i="1" s="1"/>
  <c r="M119" i="1"/>
  <c r="M123" i="1" s="1"/>
  <c r="L119" i="1"/>
  <c r="L123" i="1" s="1"/>
  <c r="K119" i="1"/>
  <c r="K123" i="1" s="1"/>
  <c r="J119" i="1"/>
  <c r="J123" i="1" s="1"/>
  <c r="I119" i="1"/>
  <c r="I123" i="1" s="1"/>
  <c r="H119" i="1"/>
  <c r="H123" i="1" s="1"/>
  <c r="G119" i="1"/>
  <c r="G123" i="1" s="1"/>
  <c r="F119" i="1"/>
  <c r="F123" i="1" s="1"/>
  <c r="E119" i="1"/>
  <c r="E123" i="1" s="1"/>
  <c r="D119" i="1"/>
  <c r="D123" i="1" s="1"/>
  <c r="C119" i="1"/>
  <c r="C123" i="1" s="1"/>
  <c r="B119" i="1"/>
  <c r="B116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Z114" i="1" s="1"/>
  <c r="L114" i="1"/>
  <c r="K114" i="1"/>
  <c r="J114" i="1"/>
  <c r="I114" i="1"/>
  <c r="H114" i="1"/>
  <c r="G114" i="1"/>
  <c r="F114" i="1"/>
  <c r="E114" i="1"/>
  <c r="D114" i="1"/>
  <c r="C114" i="1"/>
  <c r="B114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Z112" i="1" s="1"/>
  <c r="L112" i="1"/>
  <c r="K112" i="1"/>
  <c r="J112" i="1"/>
  <c r="I112" i="1"/>
  <c r="H112" i="1"/>
  <c r="G112" i="1"/>
  <c r="F112" i="1"/>
  <c r="E112" i="1"/>
  <c r="D112" i="1"/>
  <c r="C112" i="1"/>
  <c r="B112" i="1"/>
  <c r="AA112" i="1" s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Z111" i="1" s="1"/>
  <c r="L111" i="1"/>
  <c r="K111" i="1"/>
  <c r="J111" i="1"/>
  <c r="I111" i="1"/>
  <c r="H111" i="1"/>
  <c r="G111" i="1"/>
  <c r="F111" i="1"/>
  <c r="E111" i="1"/>
  <c r="D111" i="1"/>
  <c r="C111" i="1"/>
  <c r="B111" i="1"/>
  <c r="AA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AB110" i="1" s="1"/>
  <c r="L110" i="1"/>
  <c r="K110" i="1"/>
  <c r="J110" i="1"/>
  <c r="I110" i="1"/>
  <c r="H110" i="1"/>
  <c r="G110" i="1"/>
  <c r="F110" i="1"/>
  <c r="E110" i="1"/>
  <c r="D110" i="1"/>
  <c r="C110" i="1"/>
  <c r="B110" i="1"/>
  <c r="AA110" i="1" s="1"/>
  <c r="Y109" i="1"/>
  <c r="Y113" i="1" s="1"/>
  <c r="X109" i="1"/>
  <c r="X113" i="1" s="1"/>
  <c r="W109" i="1"/>
  <c r="W113" i="1" s="1"/>
  <c r="V109" i="1"/>
  <c r="V113" i="1" s="1"/>
  <c r="U109" i="1"/>
  <c r="U113" i="1" s="1"/>
  <c r="T109" i="1"/>
  <c r="T113" i="1" s="1"/>
  <c r="S109" i="1"/>
  <c r="S113" i="1" s="1"/>
  <c r="R109" i="1"/>
  <c r="R113" i="1" s="1"/>
  <c r="Q109" i="1"/>
  <c r="Q113" i="1" s="1"/>
  <c r="P109" i="1"/>
  <c r="P113" i="1" s="1"/>
  <c r="O109" i="1"/>
  <c r="O113" i="1" s="1"/>
  <c r="N109" i="1"/>
  <c r="N113" i="1" s="1"/>
  <c r="M109" i="1"/>
  <c r="M113" i="1" s="1"/>
  <c r="L109" i="1"/>
  <c r="L113" i="1" s="1"/>
  <c r="K109" i="1"/>
  <c r="K113" i="1" s="1"/>
  <c r="J109" i="1"/>
  <c r="J113" i="1" s="1"/>
  <c r="I109" i="1"/>
  <c r="I113" i="1" s="1"/>
  <c r="H109" i="1"/>
  <c r="H113" i="1" s="1"/>
  <c r="G109" i="1"/>
  <c r="G113" i="1" s="1"/>
  <c r="F109" i="1"/>
  <c r="F113" i="1" s="1"/>
  <c r="E109" i="1"/>
  <c r="E113" i="1" s="1"/>
  <c r="D109" i="1"/>
  <c r="D113" i="1" s="1"/>
  <c r="C109" i="1"/>
  <c r="C113" i="1" s="1"/>
  <c r="B109" i="1"/>
  <c r="B106" i="1"/>
  <c r="X104" i="1"/>
  <c r="W104" i="1"/>
  <c r="T104" i="1"/>
  <c r="S104" i="1"/>
  <c r="P104" i="1"/>
  <c r="O104" i="1"/>
  <c r="L104" i="1"/>
  <c r="K104" i="1"/>
  <c r="H104" i="1"/>
  <c r="G104" i="1"/>
  <c r="D104" i="1"/>
  <c r="C104" i="1"/>
  <c r="Y102" i="1"/>
  <c r="X102" i="1"/>
  <c r="W102" i="1"/>
  <c r="V102" i="1"/>
  <c r="U102" i="1"/>
  <c r="T102" i="1"/>
  <c r="S102" i="1"/>
  <c r="R102" i="1"/>
  <c r="Q102" i="1"/>
  <c r="P102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W101" i="1"/>
  <c r="S101" i="1"/>
  <c r="O101" i="1"/>
  <c r="K101" i="1"/>
  <c r="G101" i="1"/>
  <c r="C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Z100" i="1" s="1"/>
  <c r="AB100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100" i="1" s="1"/>
  <c r="X99" i="1"/>
  <c r="W99" i="1"/>
  <c r="W103" i="1" s="1"/>
  <c r="T99" i="1"/>
  <c r="S99" i="1"/>
  <c r="S103" i="1" s="1"/>
  <c r="P99" i="1"/>
  <c r="O99" i="1"/>
  <c r="O103" i="1" s="1"/>
  <c r="L99" i="1"/>
  <c r="K99" i="1"/>
  <c r="K103" i="1" s="1"/>
  <c r="H99" i="1"/>
  <c r="G99" i="1"/>
  <c r="G103" i="1" s="1"/>
  <c r="D99" i="1"/>
  <c r="C99" i="1"/>
  <c r="C103" i="1" s="1"/>
  <c r="B96" i="1"/>
  <c r="Y94" i="1"/>
  <c r="X94" i="1"/>
  <c r="W94" i="1"/>
  <c r="V94" i="1"/>
  <c r="U94" i="1"/>
  <c r="T94" i="1"/>
  <c r="S94" i="1"/>
  <c r="R94" i="1"/>
  <c r="Q94" i="1"/>
  <c r="P94" i="1"/>
  <c r="O94" i="1"/>
  <c r="N94" i="1"/>
  <c r="Z94" i="1" s="1"/>
  <c r="M94" i="1"/>
  <c r="L94" i="1"/>
  <c r="K94" i="1"/>
  <c r="J94" i="1"/>
  <c r="I94" i="1"/>
  <c r="H94" i="1"/>
  <c r="G94" i="1"/>
  <c r="F94" i="1"/>
  <c r="E94" i="1"/>
  <c r="D94" i="1"/>
  <c r="C94" i="1"/>
  <c r="B94" i="1"/>
  <c r="AA94" i="1" s="1"/>
  <c r="Y92" i="1"/>
  <c r="X92" i="1"/>
  <c r="W92" i="1"/>
  <c r="V92" i="1"/>
  <c r="U92" i="1"/>
  <c r="T92" i="1"/>
  <c r="S92" i="1"/>
  <c r="R92" i="1"/>
  <c r="Q92" i="1"/>
  <c r="P92" i="1"/>
  <c r="O92" i="1"/>
  <c r="N92" i="1"/>
  <c r="Z92" i="1" s="1"/>
  <c r="AB92" i="1" s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Z91" i="1" s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AB90" i="1" s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Y93" i="1" s="1"/>
  <c r="Y95" i="1" s="1"/>
  <c r="X89" i="1"/>
  <c r="X93" i="1" s="1"/>
  <c r="W89" i="1"/>
  <c r="W93" i="1" s="1"/>
  <c r="W95" i="1" s="1"/>
  <c r="V89" i="1"/>
  <c r="V93" i="1" s="1"/>
  <c r="U89" i="1"/>
  <c r="U93" i="1" s="1"/>
  <c r="U95" i="1" s="1"/>
  <c r="T89" i="1"/>
  <c r="T93" i="1" s="1"/>
  <c r="S89" i="1"/>
  <c r="S93" i="1" s="1"/>
  <c r="S95" i="1" s="1"/>
  <c r="R89" i="1"/>
  <c r="R93" i="1" s="1"/>
  <c r="Q89" i="1"/>
  <c r="Q93" i="1" s="1"/>
  <c r="Q95" i="1" s="1"/>
  <c r="P89" i="1"/>
  <c r="P93" i="1" s="1"/>
  <c r="O89" i="1"/>
  <c r="O93" i="1" s="1"/>
  <c r="O95" i="1" s="1"/>
  <c r="N89" i="1"/>
  <c r="N93" i="1" s="1"/>
  <c r="M89" i="1"/>
  <c r="Z89" i="1" s="1"/>
  <c r="L89" i="1"/>
  <c r="L93" i="1" s="1"/>
  <c r="K89" i="1"/>
  <c r="K93" i="1" s="1"/>
  <c r="K95" i="1" s="1"/>
  <c r="J89" i="1"/>
  <c r="J93" i="1" s="1"/>
  <c r="I89" i="1"/>
  <c r="I93" i="1" s="1"/>
  <c r="I95" i="1" s="1"/>
  <c r="H89" i="1"/>
  <c r="H93" i="1" s="1"/>
  <c r="G89" i="1"/>
  <c r="G93" i="1" s="1"/>
  <c r="G95" i="1" s="1"/>
  <c r="F89" i="1"/>
  <c r="F93" i="1" s="1"/>
  <c r="E89" i="1"/>
  <c r="E93" i="1" s="1"/>
  <c r="E95" i="1" s="1"/>
  <c r="D89" i="1"/>
  <c r="D93" i="1" s="1"/>
  <c r="C89" i="1"/>
  <c r="C93" i="1" s="1"/>
  <c r="C95" i="1" s="1"/>
  <c r="B89" i="1"/>
  <c r="B86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Z84" i="1" s="1"/>
  <c r="L84" i="1"/>
  <c r="K84" i="1"/>
  <c r="J84" i="1"/>
  <c r="I84" i="1"/>
  <c r="H84" i="1"/>
  <c r="G84" i="1"/>
  <c r="F84" i="1"/>
  <c r="E84" i="1"/>
  <c r="D84" i="1"/>
  <c r="C84" i="1"/>
  <c r="B84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Z82" i="1" s="1"/>
  <c r="L82" i="1"/>
  <c r="K82" i="1"/>
  <c r="J82" i="1"/>
  <c r="I82" i="1"/>
  <c r="H82" i="1"/>
  <c r="G82" i="1"/>
  <c r="F82" i="1"/>
  <c r="E82" i="1"/>
  <c r="D82" i="1"/>
  <c r="C82" i="1"/>
  <c r="B82" i="1"/>
  <c r="AA82" i="1" s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Z81" i="1" s="1"/>
  <c r="L81" i="1"/>
  <c r="K81" i="1"/>
  <c r="J81" i="1"/>
  <c r="I81" i="1"/>
  <c r="H81" i="1"/>
  <c r="G81" i="1"/>
  <c r="F81" i="1"/>
  <c r="E81" i="1"/>
  <c r="D81" i="1"/>
  <c r="C81" i="1"/>
  <c r="B81" i="1"/>
  <c r="AA81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AB80" i="1" s="1"/>
  <c r="L80" i="1"/>
  <c r="K80" i="1"/>
  <c r="J80" i="1"/>
  <c r="I80" i="1"/>
  <c r="H80" i="1"/>
  <c r="G80" i="1"/>
  <c r="F80" i="1"/>
  <c r="E80" i="1"/>
  <c r="D80" i="1"/>
  <c r="C80" i="1"/>
  <c r="B80" i="1"/>
  <c r="AA80" i="1" s="1"/>
  <c r="Y79" i="1"/>
  <c r="Y83" i="1" s="1"/>
  <c r="Y85" i="1" s="1"/>
  <c r="X79" i="1"/>
  <c r="X83" i="1" s="1"/>
  <c r="W79" i="1"/>
  <c r="W83" i="1" s="1"/>
  <c r="V79" i="1"/>
  <c r="V83" i="1" s="1"/>
  <c r="U79" i="1"/>
  <c r="U83" i="1" s="1"/>
  <c r="U85" i="1" s="1"/>
  <c r="T79" i="1"/>
  <c r="T83" i="1" s="1"/>
  <c r="S79" i="1"/>
  <c r="S83" i="1" s="1"/>
  <c r="R79" i="1"/>
  <c r="R83" i="1" s="1"/>
  <c r="Q79" i="1"/>
  <c r="Q83" i="1" s="1"/>
  <c r="Q85" i="1" s="1"/>
  <c r="P79" i="1"/>
  <c r="P83" i="1" s="1"/>
  <c r="O79" i="1"/>
  <c r="O83" i="1" s="1"/>
  <c r="N79" i="1"/>
  <c r="N83" i="1" s="1"/>
  <c r="M79" i="1"/>
  <c r="M83" i="1" s="1"/>
  <c r="M85" i="1" s="1"/>
  <c r="L79" i="1"/>
  <c r="L83" i="1" s="1"/>
  <c r="K79" i="1"/>
  <c r="K83" i="1" s="1"/>
  <c r="J79" i="1"/>
  <c r="J83" i="1" s="1"/>
  <c r="I79" i="1"/>
  <c r="I83" i="1" s="1"/>
  <c r="I85" i="1" s="1"/>
  <c r="H79" i="1"/>
  <c r="H83" i="1" s="1"/>
  <c r="G79" i="1"/>
  <c r="G83" i="1" s="1"/>
  <c r="F79" i="1"/>
  <c r="F83" i="1" s="1"/>
  <c r="E79" i="1"/>
  <c r="E83" i="1" s="1"/>
  <c r="E85" i="1" s="1"/>
  <c r="D79" i="1"/>
  <c r="D83" i="1" s="1"/>
  <c r="C79" i="1"/>
  <c r="C83" i="1" s="1"/>
  <c r="B79" i="1"/>
  <c r="B76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Z74" i="1" s="1"/>
  <c r="L74" i="1"/>
  <c r="K74" i="1"/>
  <c r="J74" i="1"/>
  <c r="I74" i="1"/>
  <c r="H74" i="1"/>
  <c r="G74" i="1"/>
  <c r="F74" i="1"/>
  <c r="E74" i="1"/>
  <c r="D74" i="1"/>
  <c r="C74" i="1"/>
  <c r="B74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Z72" i="1" s="1"/>
  <c r="AB72" i="1" s="1"/>
  <c r="L72" i="1"/>
  <c r="K72" i="1"/>
  <c r="J72" i="1"/>
  <c r="I72" i="1"/>
  <c r="H72" i="1"/>
  <c r="G72" i="1"/>
  <c r="F72" i="1"/>
  <c r="E72" i="1"/>
  <c r="D72" i="1"/>
  <c r="C72" i="1"/>
  <c r="B72" i="1"/>
  <c r="AA72" i="1" s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Z71" i="1" s="1"/>
  <c r="L71" i="1"/>
  <c r="K71" i="1"/>
  <c r="J71" i="1"/>
  <c r="I71" i="1"/>
  <c r="H71" i="1"/>
  <c r="G71" i="1"/>
  <c r="F71" i="1"/>
  <c r="E71" i="1"/>
  <c r="D71" i="1"/>
  <c r="C71" i="1"/>
  <c r="B71" i="1"/>
  <c r="AA71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AB70" i="1" s="1"/>
  <c r="L70" i="1"/>
  <c r="K70" i="1"/>
  <c r="J70" i="1"/>
  <c r="I70" i="1"/>
  <c r="H70" i="1"/>
  <c r="G70" i="1"/>
  <c r="F70" i="1"/>
  <c r="E70" i="1"/>
  <c r="D70" i="1"/>
  <c r="C70" i="1"/>
  <c r="B70" i="1"/>
  <c r="AA70" i="1" s="1"/>
  <c r="Y69" i="1"/>
  <c r="Y73" i="1" s="1"/>
  <c r="X69" i="1"/>
  <c r="X73" i="1" s="1"/>
  <c r="W69" i="1"/>
  <c r="W73" i="1" s="1"/>
  <c r="V69" i="1"/>
  <c r="V73" i="1" s="1"/>
  <c r="U69" i="1"/>
  <c r="U73" i="1" s="1"/>
  <c r="T69" i="1"/>
  <c r="T73" i="1" s="1"/>
  <c r="S69" i="1"/>
  <c r="S73" i="1" s="1"/>
  <c r="R69" i="1"/>
  <c r="R73" i="1" s="1"/>
  <c r="Q69" i="1"/>
  <c r="Q73" i="1" s="1"/>
  <c r="P69" i="1"/>
  <c r="P73" i="1" s="1"/>
  <c r="O69" i="1"/>
  <c r="O73" i="1" s="1"/>
  <c r="N69" i="1"/>
  <c r="N73" i="1" s="1"/>
  <c r="M69" i="1"/>
  <c r="M73" i="1" s="1"/>
  <c r="L69" i="1"/>
  <c r="L73" i="1" s="1"/>
  <c r="K69" i="1"/>
  <c r="K73" i="1" s="1"/>
  <c r="J69" i="1"/>
  <c r="J73" i="1" s="1"/>
  <c r="I69" i="1"/>
  <c r="I73" i="1" s="1"/>
  <c r="H69" i="1"/>
  <c r="H73" i="1" s="1"/>
  <c r="G69" i="1"/>
  <c r="G73" i="1" s="1"/>
  <c r="F69" i="1"/>
  <c r="F73" i="1" s="1"/>
  <c r="E69" i="1"/>
  <c r="E73" i="1" s="1"/>
  <c r="D69" i="1"/>
  <c r="D73" i="1" s="1"/>
  <c r="C69" i="1"/>
  <c r="C73" i="1" s="1"/>
  <c r="B69" i="1"/>
  <c r="B64" i="1"/>
  <c r="B55" i="1"/>
  <c r="Y52" i="1"/>
  <c r="Y62" i="1" s="1"/>
  <c r="X52" i="1"/>
  <c r="W52" i="1"/>
  <c r="W62" i="1" s="1"/>
  <c r="V52" i="1"/>
  <c r="V62" i="1" s="1"/>
  <c r="U52" i="1"/>
  <c r="U62" i="1" s="1"/>
  <c r="T52" i="1"/>
  <c r="S52" i="1"/>
  <c r="S62" i="1" s="1"/>
  <c r="R52" i="1"/>
  <c r="R62" i="1" s="1"/>
  <c r="Q52" i="1"/>
  <c r="Q62" i="1" s="1"/>
  <c r="P52" i="1"/>
  <c r="O52" i="1"/>
  <c r="O62" i="1" s="1"/>
  <c r="N52" i="1"/>
  <c r="N62" i="1" s="1"/>
  <c r="M52" i="1"/>
  <c r="Z52" i="1" s="1"/>
  <c r="L52" i="1"/>
  <c r="K52" i="1"/>
  <c r="K62" i="1" s="1"/>
  <c r="J52" i="1"/>
  <c r="J62" i="1" s="1"/>
  <c r="I52" i="1"/>
  <c r="I62" i="1" s="1"/>
  <c r="H52" i="1"/>
  <c r="G52" i="1"/>
  <c r="G62" i="1" s="1"/>
  <c r="F52" i="1"/>
  <c r="F62" i="1" s="1"/>
  <c r="E52" i="1"/>
  <c r="E62" i="1" s="1"/>
  <c r="D52" i="1"/>
  <c r="C52" i="1"/>
  <c r="C62" i="1" s="1"/>
  <c r="B52" i="1"/>
  <c r="B62" i="1" s="1"/>
  <c r="Y50" i="1"/>
  <c r="Y60" i="1" s="1"/>
  <c r="X50" i="1"/>
  <c r="X60" i="1" s="1"/>
  <c r="W50" i="1"/>
  <c r="W60" i="1" s="1"/>
  <c r="V50" i="1"/>
  <c r="V60" i="1" s="1"/>
  <c r="U50" i="1"/>
  <c r="U60" i="1" s="1"/>
  <c r="T50" i="1"/>
  <c r="T60" i="1" s="1"/>
  <c r="S50" i="1"/>
  <c r="S60" i="1" s="1"/>
  <c r="R50" i="1"/>
  <c r="R60" i="1" s="1"/>
  <c r="Q50" i="1"/>
  <c r="Q60" i="1" s="1"/>
  <c r="P50" i="1"/>
  <c r="P60" i="1" s="1"/>
  <c r="O50" i="1"/>
  <c r="O60" i="1" s="1"/>
  <c r="N50" i="1"/>
  <c r="N60" i="1" s="1"/>
  <c r="M50" i="1"/>
  <c r="Z50" i="1" s="1"/>
  <c r="L50" i="1"/>
  <c r="L60" i="1" s="1"/>
  <c r="K50" i="1"/>
  <c r="K60" i="1" s="1"/>
  <c r="J50" i="1"/>
  <c r="J60" i="1" s="1"/>
  <c r="I50" i="1"/>
  <c r="I60" i="1" s="1"/>
  <c r="H50" i="1"/>
  <c r="H60" i="1" s="1"/>
  <c r="G50" i="1"/>
  <c r="G60" i="1" s="1"/>
  <c r="F50" i="1"/>
  <c r="F60" i="1" s="1"/>
  <c r="E50" i="1"/>
  <c r="E60" i="1" s="1"/>
  <c r="D50" i="1"/>
  <c r="D60" i="1" s="1"/>
  <c r="C50" i="1"/>
  <c r="C60" i="1" s="1"/>
  <c r="B50" i="1"/>
  <c r="Y49" i="1"/>
  <c r="Y59" i="1" s="1"/>
  <c r="X49" i="1"/>
  <c r="X59" i="1" s="1"/>
  <c r="W49" i="1"/>
  <c r="W59" i="1" s="1"/>
  <c r="V49" i="1"/>
  <c r="V59" i="1" s="1"/>
  <c r="U49" i="1"/>
  <c r="U59" i="1" s="1"/>
  <c r="T49" i="1"/>
  <c r="T59" i="1" s="1"/>
  <c r="S49" i="1"/>
  <c r="S59" i="1" s="1"/>
  <c r="R49" i="1"/>
  <c r="R59" i="1" s="1"/>
  <c r="Q49" i="1"/>
  <c r="Q59" i="1" s="1"/>
  <c r="P49" i="1"/>
  <c r="P59" i="1" s="1"/>
  <c r="O49" i="1"/>
  <c r="O59" i="1" s="1"/>
  <c r="N49" i="1"/>
  <c r="N59" i="1" s="1"/>
  <c r="M49" i="1"/>
  <c r="M59" i="1" s="1"/>
  <c r="Z59" i="1" s="1"/>
  <c r="L49" i="1"/>
  <c r="L59" i="1" s="1"/>
  <c r="K49" i="1"/>
  <c r="K59" i="1" s="1"/>
  <c r="J49" i="1"/>
  <c r="J59" i="1" s="1"/>
  <c r="I49" i="1"/>
  <c r="I59" i="1" s="1"/>
  <c r="H49" i="1"/>
  <c r="H59" i="1" s="1"/>
  <c r="G49" i="1"/>
  <c r="G59" i="1" s="1"/>
  <c r="F49" i="1"/>
  <c r="F59" i="1" s="1"/>
  <c r="E49" i="1"/>
  <c r="E59" i="1" s="1"/>
  <c r="D49" i="1"/>
  <c r="D59" i="1" s="1"/>
  <c r="C49" i="1"/>
  <c r="C59" i="1" s="1"/>
  <c r="B49" i="1"/>
  <c r="B59" i="1" s="1"/>
  <c r="Y48" i="1"/>
  <c r="Y58" i="1" s="1"/>
  <c r="X48" i="1"/>
  <c r="X58" i="1" s="1"/>
  <c r="W48" i="1"/>
  <c r="W58" i="1" s="1"/>
  <c r="V48" i="1"/>
  <c r="V58" i="1" s="1"/>
  <c r="U48" i="1"/>
  <c r="U58" i="1" s="1"/>
  <c r="T48" i="1"/>
  <c r="T58" i="1" s="1"/>
  <c r="S48" i="1"/>
  <c r="S58" i="1" s="1"/>
  <c r="R48" i="1"/>
  <c r="R58" i="1" s="1"/>
  <c r="Q48" i="1"/>
  <c r="Q58" i="1" s="1"/>
  <c r="P48" i="1"/>
  <c r="P58" i="1" s="1"/>
  <c r="O48" i="1"/>
  <c r="O58" i="1" s="1"/>
  <c r="N48" i="1"/>
  <c r="N58" i="1" s="1"/>
  <c r="M48" i="1"/>
  <c r="M58" i="1" s="1"/>
  <c r="Z58" i="1" s="1"/>
  <c r="L48" i="1"/>
  <c r="L58" i="1" s="1"/>
  <c r="K48" i="1"/>
  <c r="K58" i="1" s="1"/>
  <c r="J48" i="1"/>
  <c r="J58" i="1" s="1"/>
  <c r="I48" i="1"/>
  <c r="I58" i="1" s="1"/>
  <c r="H48" i="1"/>
  <c r="H58" i="1" s="1"/>
  <c r="G48" i="1"/>
  <c r="G58" i="1" s="1"/>
  <c r="F48" i="1"/>
  <c r="F58" i="1" s="1"/>
  <c r="E48" i="1"/>
  <c r="E58" i="1" s="1"/>
  <c r="D48" i="1"/>
  <c r="D58" i="1" s="1"/>
  <c r="C48" i="1"/>
  <c r="C58" i="1" s="1"/>
  <c r="B48" i="1"/>
  <c r="Y47" i="1"/>
  <c r="Y51" i="1" s="1"/>
  <c r="X47" i="1"/>
  <c r="X57" i="1" s="1"/>
  <c r="X61" i="1" s="1"/>
  <c r="W47" i="1"/>
  <c r="W57" i="1" s="1"/>
  <c r="W61" i="1" s="1"/>
  <c r="V47" i="1"/>
  <c r="V57" i="1" s="1"/>
  <c r="V61" i="1" s="1"/>
  <c r="U47" i="1"/>
  <c r="U51" i="1" s="1"/>
  <c r="T47" i="1"/>
  <c r="T57" i="1" s="1"/>
  <c r="T61" i="1" s="1"/>
  <c r="S47" i="1"/>
  <c r="S57" i="1" s="1"/>
  <c r="S61" i="1" s="1"/>
  <c r="R47" i="1"/>
  <c r="R57" i="1" s="1"/>
  <c r="R61" i="1" s="1"/>
  <c r="Q47" i="1"/>
  <c r="Q51" i="1" s="1"/>
  <c r="P47" i="1"/>
  <c r="P57" i="1" s="1"/>
  <c r="P61" i="1" s="1"/>
  <c r="O47" i="1"/>
  <c r="O57" i="1" s="1"/>
  <c r="O61" i="1" s="1"/>
  <c r="N47" i="1"/>
  <c r="N57" i="1" s="1"/>
  <c r="N61" i="1" s="1"/>
  <c r="M47" i="1"/>
  <c r="M51" i="1" s="1"/>
  <c r="L47" i="1"/>
  <c r="L57" i="1" s="1"/>
  <c r="L61" i="1" s="1"/>
  <c r="K47" i="1"/>
  <c r="K57" i="1" s="1"/>
  <c r="K61" i="1" s="1"/>
  <c r="J47" i="1"/>
  <c r="J57" i="1" s="1"/>
  <c r="J61" i="1" s="1"/>
  <c r="I47" i="1"/>
  <c r="I51" i="1" s="1"/>
  <c r="H47" i="1"/>
  <c r="H57" i="1" s="1"/>
  <c r="H61" i="1" s="1"/>
  <c r="G47" i="1"/>
  <c r="G57" i="1" s="1"/>
  <c r="G61" i="1" s="1"/>
  <c r="F47" i="1"/>
  <c r="F57" i="1" s="1"/>
  <c r="F61" i="1" s="1"/>
  <c r="E47" i="1"/>
  <c r="E51" i="1" s="1"/>
  <c r="D47" i="1"/>
  <c r="D57" i="1" s="1"/>
  <c r="D61" i="1" s="1"/>
  <c r="C47" i="1"/>
  <c r="C57" i="1" s="1"/>
  <c r="C61" i="1" s="1"/>
  <c r="B47" i="1"/>
  <c r="B57" i="1" s="1"/>
  <c r="B44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AA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H39" i="1"/>
  <c r="G39" i="1"/>
  <c r="F39" i="1"/>
  <c r="E39" i="1"/>
  <c r="D39" i="1"/>
  <c r="C39" i="1"/>
  <c r="B39" i="1"/>
  <c r="AA39" i="1" s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AB38" i="1" s="1"/>
  <c r="L38" i="1"/>
  <c r="K38" i="1"/>
  <c r="J38" i="1"/>
  <c r="I38" i="1"/>
  <c r="H38" i="1"/>
  <c r="G38" i="1"/>
  <c r="F38" i="1"/>
  <c r="E38" i="1"/>
  <c r="D38" i="1"/>
  <c r="C38" i="1"/>
  <c r="B38" i="1"/>
  <c r="AA38" i="1" s="1"/>
  <c r="Y37" i="1"/>
  <c r="Y41" i="1" s="1"/>
  <c r="X37" i="1"/>
  <c r="X41" i="1" s="1"/>
  <c r="W37" i="1"/>
  <c r="W41" i="1" s="1"/>
  <c r="V37" i="1"/>
  <c r="V41" i="1" s="1"/>
  <c r="U37" i="1"/>
  <c r="U41" i="1" s="1"/>
  <c r="T37" i="1"/>
  <c r="T41" i="1" s="1"/>
  <c r="S37" i="1"/>
  <c r="S41" i="1" s="1"/>
  <c r="R37" i="1"/>
  <c r="R41" i="1" s="1"/>
  <c r="Q37" i="1"/>
  <c r="Q41" i="1" s="1"/>
  <c r="P37" i="1"/>
  <c r="P41" i="1" s="1"/>
  <c r="O37" i="1"/>
  <c r="O41" i="1" s="1"/>
  <c r="N37" i="1"/>
  <c r="N41" i="1" s="1"/>
  <c r="M37" i="1"/>
  <c r="Z37" i="1" s="1"/>
  <c r="L37" i="1"/>
  <c r="L41" i="1" s="1"/>
  <c r="K37" i="1"/>
  <c r="K41" i="1" s="1"/>
  <c r="J37" i="1"/>
  <c r="J41" i="1" s="1"/>
  <c r="I37" i="1"/>
  <c r="I41" i="1" s="1"/>
  <c r="H37" i="1"/>
  <c r="H41" i="1" s="1"/>
  <c r="G37" i="1"/>
  <c r="G41" i="1" s="1"/>
  <c r="F37" i="1"/>
  <c r="F41" i="1" s="1"/>
  <c r="E37" i="1"/>
  <c r="E41" i="1" s="1"/>
  <c r="D37" i="1"/>
  <c r="D41" i="1" s="1"/>
  <c r="C37" i="1"/>
  <c r="C41" i="1" s="1"/>
  <c r="B37" i="1"/>
  <c r="B41" i="1" s="1"/>
  <c r="B34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AA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L29" i="1"/>
  <c r="K29" i="1"/>
  <c r="J29" i="1"/>
  <c r="I29" i="1"/>
  <c r="H29" i="1"/>
  <c r="G29" i="1"/>
  <c r="F29" i="1"/>
  <c r="E29" i="1"/>
  <c r="D29" i="1"/>
  <c r="C29" i="1"/>
  <c r="B29" i="1"/>
  <c r="AA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G28" i="1"/>
  <c r="F28" i="1"/>
  <c r="E28" i="1"/>
  <c r="D28" i="1"/>
  <c r="C28" i="1"/>
  <c r="B28" i="1"/>
  <c r="AA28" i="1" s="1"/>
  <c r="Y27" i="1"/>
  <c r="Y31" i="1" s="1"/>
  <c r="X27" i="1"/>
  <c r="X31" i="1" s="1"/>
  <c r="W27" i="1"/>
  <c r="W31" i="1" s="1"/>
  <c r="V27" i="1"/>
  <c r="V31" i="1" s="1"/>
  <c r="U27" i="1"/>
  <c r="U31" i="1" s="1"/>
  <c r="T27" i="1"/>
  <c r="T31" i="1" s="1"/>
  <c r="S27" i="1"/>
  <c r="S31" i="1" s="1"/>
  <c r="R27" i="1"/>
  <c r="R31" i="1" s="1"/>
  <c r="Q27" i="1"/>
  <c r="Q31" i="1" s="1"/>
  <c r="P27" i="1"/>
  <c r="P31" i="1" s="1"/>
  <c r="O27" i="1"/>
  <c r="O31" i="1" s="1"/>
  <c r="N27" i="1"/>
  <c r="N31" i="1" s="1"/>
  <c r="M27" i="1"/>
  <c r="Z27" i="1" s="1"/>
  <c r="L27" i="1"/>
  <c r="L31" i="1" s="1"/>
  <c r="K27" i="1"/>
  <c r="K31" i="1" s="1"/>
  <c r="J27" i="1"/>
  <c r="J31" i="1" s="1"/>
  <c r="I27" i="1"/>
  <c r="I31" i="1" s="1"/>
  <c r="H27" i="1"/>
  <c r="H31" i="1" s="1"/>
  <c r="G27" i="1"/>
  <c r="G31" i="1" s="1"/>
  <c r="F27" i="1"/>
  <c r="F31" i="1" s="1"/>
  <c r="E27" i="1"/>
  <c r="E31" i="1" s="1"/>
  <c r="D27" i="1"/>
  <c r="D31" i="1" s="1"/>
  <c r="C27" i="1"/>
  <c r="C31" i="1" s="1"/>
  <c r="B27" i="1"/>
  <c r="B31" i="1" s="1"/>
  <c r="B23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AB19" i="1" s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AB17" i="1" s="1"/>
  <c r="L17" i="1"/>
  <c r="K17" i="1"/>
  <c r="J17" i="1"/>
  <c r="I17" i="1"/>
  <c r="H17" i="1"/>
  <c r="G17" i="1"/>
  <c r="F17" i="1"/>
  <c r="E17" i="1"/>
  <c r="D17" i="1"/>
  <c r="C17" i="1"/>
  <c r="B17" i="1"/>
  <c r="Y16" i="1"/>
  <c r="Y20" i="1" s="1"/>
  <c r="X16" i="1"/>
  <c r="X20" i="1" s="1"/>
  <c r="W16" i="1"/>
  <c r="W20" i="1" s="1"/>
  <c r="V16" i="1"/>
  <c r="V20" i="1" s="1"/>
  <c r="U16" i="1"/>
  <c r="U20" i="1" s="1"/>
  <c r="T16" i="1"/>
  <c r="T20" i="1" s="1"/>
  <c r="S16" i="1"/>
  <c r="S20" i="1" s="1"/>
  <c r="R16" i="1"/>
  <c r="R20" i="1" s="1"/>
  <c r="Q16" i="1"/>
  <c r="Q20" i="1" s="1"/>
  <c r="P16" i="1"/>
  <c r="P20" i="1" s="1"/>
  <c r="O16" i="1"/>
  <c r="O20" i="1" s="1"/>
  <c r="N16" i="1"/>
  <c r="N20" i="1" s="1"/>
  <c r="M16" i="1"/>
  <c r="Z16" i="1" s="1"/>
  <c r="L16" i="1"/>
  <c r="L20" i="1" s="1"/>
  <c r="K16" i="1"/>
  <c r="K20" i="1" s="1"/>
  <c r="J16" i="1"/>
  <c r="J20" i="1" s="1"/>
  <c r="I16" i="1"/>
  <c r="I20" i="1" s="1"/>
  <c r="H16" i="1"/>
  <c r="H20" i="1" s="1"/>
  <c r="G16" i="1"/>
  <c r="G20" i="1" s="1"/>
  <c r="F16" i="1"/>
  <c r="F20" i="1" s="1"/>
  <c r="E16" i="1"/>
  <c r="E20" i="1" s="1"/>
  <c r="D16" i="1"/>
  <c r="D20" i="1" s="1"/>
  <c r="C16" i="1"/>
  <c r="C20" i="1" s="1"/>
  <c r="B16" i="1"/>
  <c r="A6" i="1"/>
  <c r="H22" i="1" l="1"/>
  <c r="T22" i="1"/>
  <c r="O33" i="1"/>
  <c r="W33" i="1"/>
  <c r="F43" i="1"/>
  <c r="R43" i="1"/>
  <c r="K75" i="1"/>
  <c r="W75" i="1"/>
  <c r="B85" i="1"/>
  <c r="J85" i="1"/>
  <c r="V85" i="1"/>
  <c r="Z93" i="1"/>
  <c r="AB89" i="1"/>
  <c r="O105" i="1"/>
  <c r="K115" i="1"/>
  <c r="W115" i="1"/>
  <c r="B125" i="1"/>
  <c r="J125" i="1"/>
  <c r="V125" i="1"/>
  <c r="J135" i="1"/>
  <c r="R135" i="1"/>
  <c r="AA151" i="1"/>
  <c r="AA160" i="1"/>
  <c r="E22" i="1"/>
  <c r="Q22" i="1"/>
  <c r="D33" i="1"/>
  <c r="P33" i="1"/>
  <c r="K43" i="1"/>
  <c r="AA59" i="1"/>
  <c r="N63" i="1"/>
  <c r="P75" i="1"/>
  <c r="K85" i="1"/>
  <c r="AA89" i="1"/>
  <c r="AB94" i="1"/>
  <c r="Z95" i="1"/>
  <c r="D115" i="1"/>
  <c r="P115" i="1"/>
  <c r="C125" i="1"/>
  <c r="O125" i="1"/>
  <c r="O135" i="1"/>
  <c r="D22" i="1"/>
  <c r="P22" i="1"/>
  <c r="G33" i="1"/>
  <c r="B43" i="1"/>
  <c r="N43" i="1"/>
  <c r="G75" i="1"/>
  <c r="S75" i="1"/>
  <c r="R85" i="1"/>
  <c r="G105" i="1"/>
  <c r="C115" i="1"/>
  <c r="O115" i="1"/>
  <c r="F125" i="1"/>
  <c r="R125" i="1"/>
  <c r="AA135" i="1"/>
  <c r="N135" i="1"/>
  <c r="Z20" i="1"/>
  <c r="AB16" i="1"/>
  <c r="Y22" i="1"/>
  <c r="L33" i="1"/>
  <c r="X33" i="1"/>
  <c r="C43" i="1"/>
  <c r="O43" i="1"/>
  <c r="W43" i="1"/>
  <c r="J63" i="1"/>
  <c r="R63" i="1"/>
  <c r="H75" i="1"/>
  <c r="T75" i="1"/>
  <c r="G85" i="1"/>
  <c r="S85" i="1"/>
  <c r="J95" i="1"/>
  <c r="V95" i="1"/>
  <c r="L115" i="1"/>
  <c r="X115" i="1"/>
  <c r="K125" i="1"/>
  <c r="W125" i="1"/>
  <c r="G135" i="1"/>
  <c r="S135" i="1"/>
  <c r="AA16" i="1"/>
  <c r="AA17" i="1"/>
  <c r="AA18" i="1"/>
  <c r="AA19" i="1"/>
  <c r="F22" i="1"/>
  <c r="J22" i="1"/>
  <c r="N22" i="1"/>
  <c r="R22" i="1"/>
  <c r="V22" i="1"/>
  <c r="Z31" i="1"/>
  <c r="AB31" i="1" s="1"/>
  <c r="AB27" i="1"/>
  <c r="E33" i="1"/>
  <c r="I33" i="1"/>
  <c r="Q33" i="1"/>
  <c r="U33" i="1"/>
  <c r="Y33" i="1"/>
  <c r="D43" i="1"/>
  <c r="H43" i="1"/>
  <c r="L43" i="1"/>
  <c r="P43" i="1"/>
  <c r="T43" i="1"/>
  <c r="X43" i="1"/>
  <c r="C63" i="1"/>
  <c r="G63" i="1"/>
  <c r="K63" i="1"/>
  <c r="O63" i="1"/>
  <c r="S63" i="1"/>
  <c r="W63" i="1"/>
  <c r="E75" i="1"/>
  <c r="I75" i="1"/>
  <c r="AB74" i="1"/>
  <c r="Q75" i="1"/>
  <c r="U75" i="1"/>
  <c r="Y75" i="1"/>
  <c r="D85" i="1"/>
  <c r="H85" i="1"/>
  <c r="L85" i="1"/>
  <c r="P85" i="1"/>
  <c r="T85" i="1"/>
  <c r="X85" i="1"/>
  <c r="C105" i="1"/>
  <c r="K105" i="1"/>
  <c r="S105" i="1"/>
  <c r="E115" i="1"/>
  <c r="I115" i="1"/>
  <c r="AB114" i="1"/>
  <c r="Q115" i="1"/>
  <c r="U115" i="1"/>
  <c r="Y115" i="1"/>
  <c r="D125" i="1"/>
  <c r="H125" i="1"/>
  <c r="L125" i="1"/>
  <c r="P125" i="1"/>
  <c r="T125" i="1"/>
  <c r="X125" i="1"/>
  <c r="D135" i="1"/>
  <c r="H135" i="1"/>
  <c r="L135" i="1"/>
  <c r="P135" i="1"/>
  <c r="T135" i="1"/>
  <c r="X135" i="1"/>
  <c r="L22" i="1"/>
  <c r="X22" i="1"/>
  <c r="C33" i="1"/>
  <c r="K33" i="1"/>
  <c r="S33" i="1"/>
  <c r="J43" i="1"/>
  <c r="V43" i="1"/>
  <c r="C75" i="1"/>
  <c r="O75" i="1"/>
  <c r="F85" i="1"/>
  <c r="N85" i="1"/>
  <c r="AB91" i="1"/>
  <c r="AA91" i="1"/>
  <c r="W105" i="1"/>
  <c r="G115" i="1"/>
  <c r="S115" i="1"/>
  <c r="N125" i="1"/>
  <c r="F135" i="1"/>
  <c r="V135" i="1"/>
  <c r="I22" i="1"/>
  <c r="U22" i="1"/>
  <c r="H33" i="1"/>
  <c r="T33" i="1"/>
  <c r="G43" i="1"/>
  <c r="S43" i="1"/>
  <c r="AA48" i="1"/>
  <c r="AA50" i="1"/>
  <c r="F63" i="1"/>
  <c r="V63" i="1"/>
  <c r="D75" i="1"/>
  <c r="L75" i="1"/>
  <c r="X75" i="1"/>
  <c r="C85" i="1"/>
  <c r="O85" i="1"/>
  <c r="W85" i="1"/>
  <c r="AA90" i="1"/>
  <c r="AA92" i="1"/>
  <c r="F95" i="1"/>
  <c r="R95" i="1"/>
  <c r="H115" i="1"/>
  <c r="T115" i="1"/>
  <c r="G125" i="1"/>
  <c r="S125" i="1"/>
  <c r="C135" i="1"/>
  <c r="K135" i="1"/>
  <c r="W135" i="1"/>
  <c r="AA172" i="1"/>
  <c r="C22" i="1"/>
  <c r="G22" i="1"/>
  <c r="K22" i="1"/>
  <c r="O22" i="1"/>
  <c r="S22" i="1"/>
  <c r="W22" i="1"/>
  <c r="B33" i="1"/>
  <c r="F33" i="1"/>
  <c r="J33" i="1"/>
  <c r="N33" i="1"/>
  <c r="R33" i="1"/>
  <c r="V33" i="1"/>
  <c r="Z41" i="1"/>
  <c r="AB41" i="1" s="1"/>
  <c r="AB37" i="1"/>
  <c r="E43" i="1"/>
  <c r="I43" i="1"/>
  <c r="M43" i="1"/>
  <c r="Q43" i="1"/>
  <c r="U43" i="1"/>
  <c r="Y43" i="1"/>
  <c r="D53" i="1"/>
  <c r="T53" i="1"/>
  <c r="F75" i="1"/>
  <c r="J75" i="1"/>
  <c r="N75" i="1"/>
  <c r="R75" i="1"/>
  <c r="V75" i="1"/>
  <c r="AB84" i="1"/>
  <c r="D95" i="1"/>
  <c r="H95" i="1"/>
  <c r="L95" i="1"/>
  <c r="P95" i="1"/>
  <c r="T95" i="1"/>
  <c r="X95" i="1"/>
  <c r="B115" i="1"/>
  <c r="F115" i="1"/>
  <c r="J115" i="1"/>
  <c r="N115" i="1"/>
  <c r="R115" i="1"/>
  <c r="V115" i="1"/>
  <c r="E125" i="1"/>
  <c r="I125" i="1"/>
  <c r="AB124" i="1"/>
  <c r="Q125" i="1"/>
  <c r="U125" i="1"/>
  <c r="Y125" i="1"/>
  <c r="E135" i="1"/>
  <c r="I135" i="1"/>
  <c r="AB134" i="1"/>
  <c r="Q135" i="1"/>
  <c r="U135" i="1"/>
  <c r="Y135" i="1"/>
  <c r="M20" i="1"/>
  <c r="M22" i="1" s="1"/>
  <c r="Z21" i="1"/>
  <c r="AA27" i="1"/>
  <c r="AA31" i="1" s="1"/>
  <c r="M31" i="1"/>
  <c r="M33" i="1" s="1"/>
  <c r="Z32" i="1"/>
  <c r="AA37" i="1"/>
  <c r="AA41" i="1" s="1"/>
  <c r="M41" i="1"/>
  <c r="Z42" i="1"/>
  <c r="AA47" i="1"/>
  <c r="AA51" i="1" s="1"/>
  <c r="Z49" i="1"/>
  <c r="B51" i="1"/>
  <c r="F51" i="1"/>
  <c r="J51" i="1"/>
  <c r="N51" i="1"/>
  <c r="R51" i="1"/>
  <c r="V51" i="1"/>
  <c r="AA52" i="1"/>
  <c r="AA53" i="1" s="1"/>
  <c r="E53" i="1"/>
  <c r="I53" i="1"/>
  <c r="M53" i="1"/>
  <c r="Q53" i="1"/>
  <c r="U53" i="1"/>
  <c r="Y53" i="1"/>
  <c r="E57" i="1"/>
  <c r="E61" i="1" s="1"/>
  <c r="E63" i="1" s="1"/>
  <c r="I57" i="1"/>
  <c r="I61" i="1" s="1"/>
  <c r="I63" i="1" s="1"/>
  <c r="M57" i="1"/>
  <c r="Q57" i="1"/>
  <c r="Q61" i="1" s="1"/>
  <c r="Q63" i="1" s="1"/>
  <c r="U57" i="1"/>
  <c r="U61" i="1" s="1"/>
  <c r="U63" i="1" s="1"/>
  <c r="Y57" i="1"/>
  <c r="Y61" i="1" s="1"/>
  <c r="Y63" i="1" s="1"/>
  <c r="B58" i="1"/>
  <c r="AA58" i="1" s="1"/>
  <c r="M60" i="1"/>
  <c r="Z60" i="1" s="1"/>
  <c r="D62" i="1"/>
  <c r="D63" i="1" s="1"/>
  <c r="H62" i="1"/>
  <c r="H63" i="1" s="1"/>
  <c r="L62" i="1"/>
  <c r="L63" i="1" s="1"/>
  <c r="P62" i="1"/>
  <c r="P63" i="1" s="1"/>
  <c r="T62" i="1"/>
  <c r="T63" i="1" s="1"/>
  <c r="X62" i="1"/>
  <c r="X63" i="1" s="1"/>
  <c r="B73" i="1"/>
  <c r="B75" i="1" s="1"/>
  <c r="AA74" i="1"/>
  <c r="B83" i="1"/>
  <c r="AA84" i="1"/>
  <c r="N95" i="1"/>
  <c r="B113" i="1"/>
  <c r="AA114" i="1"/>
  <c r="B123" i="1"/>
  <c r="AA124" i="1"/>
  <c r="M135" i="1"/>
  <c r="Z139" i="1"/>
  <c r="AA141" i="1"/>
  <c r="Z142" i="1"/>
  <c r="AA142" i="1" s="1"/>
  <c r="Z150" i="1"/>
  <c r="AB150" i="1" s="1"/>
  <c r="B163" i="1"/>
  <c r="B165" i="1" s="1"/>
  <c r="Z159" i="1"/>
  <c r="AA159" i="1" s="1"/>
  <c r="AA163" i="1" s="1"/>
  <c r="AA162" i="1"/>
  <c r="C165" i="1"/>
  <c r="G165" i="1"/>
  <c r="K165" i="1"/>
  <c r="O165" i="1"/>
  <c r="S165" i="1"/>
  <c r="W165" i="1"/>
  <c r="M173" i="1"/>
  <c r="M175" i="1" s="1"/>
  <c r="Z174" i="1"/>
  <c r="E185" i="1"/>
  <c r="I185" i="1"/>
  <c r="Q185" i="1"/>
  <c r="U185" i="1"/>
  <c r="Y185" i="1"/>
  <c r="E193" i="1"/>
  <c r="E195" i="1" s="1"/>
  <c r="I193" i="1"/>
  <c r="I195" i="1" s="1"/>
  <c r="M193" i="1"/>
  <c r="M195" i="1" s="1"/>
  <c r="Z189" i="1"/>
  <c r="Q193" i="1"/>
  <c r="Q195" i="1" s="1"/>
  <c r="U193" i="1"/>
  <c r="U195" i="1" s="1"/>
  <c r="Y193" i="1"/>
  <c r="Y195" i="1" s="1"/>
  <c r="C195" i="1"/>
  <c r="G195" i="1"/>
  <c r="K195" i="1"/>
  <c r="O195" i="1"/>
  <c r="S195" i="1"/>
  <c r="W195" i="1"/>
  <c r="Z201" i="1"/>
  <c r="AA201" i="1" s="1"/>
  <c r="B213" i="1"/>
  <c r="B215" i="1" s="1"/>
  <c r="AA209" i="1"/>
  <c r="V213" i="1"/>
  <c r="V215" i="1" s="1"/>
  <c r="Z209" i="1"/>
  <c r="Z210" i="1"/>
  <c r="D215" i="1"/>
  <c r="H215" i="1"/>
  <c r="L215" i="1"/>
  <c r="P215" i="1"/>
  <c r="T215" i="1"/>
  <c r="X215" i="1"/>
  <c r="Z219" i="1"/>
  <c r="AA232" i="1"/>
  <c r="C235" i="1"/>
  <c r="G235" i="1"/>
  <c r="K235" i="1"/>
  <c r="O235" i="1"/>
  <c r="S235" i="1"/>
  <c r="W235" i="1"/>
  <c r="AA244" i="1"/>
  <c r="F245" i="1"/>
  <c r="J245" i="1"/>
  <c r="N245" i="1"/>
  <c r="R245" i="1"/>
  <c r="V245" i="1"/>
  <c r="C253" i="1"/>
  <c r="G253" i="1"/>
  <c r="K253" i="1"/>
  <c r="O253" i="1"/>
  <c r="O255" i="1" s="1"/>
  <c r="S253" i="1"/>
  <c r="W253" i="1"/>
  <c r="Z251" i="1"/>
  <c r="E255" i="1"/>
  <c r="I255" i="1"/>
  <c r="M255" i="1"/>
  <c r="Z254" i="1"/>
  <c r="Q255" i="1"/>
  <c r="U255" i="1"/>
  <c r="Y255" i="1"/>
  <c r="Z260" i="1"/>
  <c r="AB260" i="1" s="1"/>
  <c r="E265" i="1"/>
  <c r="I265" i="1"/>
  <c r="Q265" i="1"/>
  <c r="U265" i="1"/>
  <c r="Y265" i="1"/>
  <c r="E273" i="1"/>
  <c r="I273" i="1"/>
  <c r="M273" i="1"/>
  <c r="M275" i="1" s="1"/>
  <c r="Q273" i="1"/>
  <c r="U273" i="1"/>
  <c r="Y273" i="1"/>
  <c r="AA281" i="1"/>
  <c r="AA282" i="1"/>
  <c r="AA292" i="1"/>
  <c r="E303" i="1"/>
  <c r="E305" i="1" s="1"/>
  <c r="I303" i="1"/>
  <c r="I305" i="1" s="1"/>
  <c r="M303" i="1"/>
  <c r="M305" i="1" s="1"/>
  <c r="Q303" i="1"/>
  <c r="Q305" i="1" s="1"/>
  <c r="U303" i="1"/>
  <c r="U305" i="1" s="1"/>
  <c r="Y303" i="1"/>
  <c r="Y305" i="1" s="1"/>
  <c r="C315" i="1"/>
  <c r="G315" i="1"/>
  <c r="K315" i="1"/>
  <c r="O315" i="1"/>
  <c r="S315" i="1"/>
  <c r="W315" i="1"/>
  <c r="C323" i="1"/>
  <c r="C325" i="1" s="1"/>
  <c r="G323" i="1"/>
  <c r="G325" i="1" s="1"/>
  <c r="K323" i="1"/>
  <c r="K325" i="1" s="1"/>
  <c r="O323" i="1"/>
  <c r="O325" i="1" s="1"/>
  <c r="S323" i="1"/>
  <c r="S325" i="1" s="1"/>
  <c r="W323" i="1"/>
  <c r="W325" i="1" s="1"/>
  <c r="B325" i="1"/>
  <c r="R325" i="1"/>
  <c r="V325" i="1"/>
  <c r="Z324" i="1"/>
  <c r="R333" i="1"/>
  <c r="AA340" i="1"/>
  <c r="AA351" i="1"/>
  <c r="B355" i="1"/>
  <c r="F355" i="1"/>
  <c r="J355" i="1"/>
  <c r="N355" i="1"/>
  <c r="R355" i="1"/>
  <c r="V355" i="1"/>
  <c r="AA362" i="1"/>
  <c r="AA372" i="1"/>
  <c r="B375" i="1"/>
  <c r="F375" i="1"/>
  <c r="J375" i="1"/>
  <c r="N375" i="1"/>
  <c r="R375" i="1"/>
  <c r="V375" i="1"/>
  <c r="AA380" i="1"/>
  <c r="B385" i="1"/>
  <c r="F385" i="1"/>
  <c r="J385" i="1"/>
  <c r="R385" i="1"/>
  <c r="V385" i="1"/>
  <c r="AA391" i="1"/>
  <c r="B395" i="1"/>
  <c r="F395" i="1"/>
  <c r="J395" i="1"/>
  <c r="N395" i="1"/>
  <c r="R395" i="1"/>
  <c r="V395" i="1"/>
  <c r="AA402" i="1"/>
  <c r="AA404" i="1"/>
  <c r="AA410" i="1"/>
  <c r="F415" i="1"/>
  <c r="J415" i="1"/>
  <c r="N415" i="1"/>
  <c r="R415" i="1"/>
  <c r="V415" i="1"/>
  <c r="AA420" i="1"/>
  <c r="AA421" i="1"/>
  <c r="AA422" i="1"/>
  <c r="B425" i="1"/>
  <c r="F425" i="1"/>
  <c r="J425" i="1"/>
  <c r="N425" i="1"/>
  <c r="R425" i="1"/>
  <c r="V425" i="1"/>
  <c r="AA430" i="1"/>
  <c r="AA431" i="1"/>
  <c r="AA432" i="1"/>
  <c r="B435" i="1"/>
  <c r="F435" i="1"/>
  <c r="J435" i="1"/>
  <c r="N435" i="1"/>
  <c r="R435" i="1"/>
  <c r="V435" i="1"/>
  <c r="AA440" i="1"/>
  <c r="AA441" i="1"/>
  <c r="AA442" i="1"/>
  <c r="B445" i="1"/>
  <c r="F445" i="1"/>
  <c r="J445" i="1"/>
  <c r="N445" i="1"/>
  <c r="R445" i="1"/>
  <c r="V445" i="1"/>
  <c r="AA450" i="1"/>
  <c r="AA451" i="1"/>
  <c r="AA452" i="1"/>
  <c r="F455" i="1"/>
  <c r="J455" i="1"/>
  <c r="N455" i="1"/>
  <c r="R455" i="1"/>
  <c r="V455" i="1"/>
  <c r="AA460" i="1"/>
  <c r="AA461" i="1"/>
  <c r="B20" i="1"/>
  <c r="B22" i="1" s="1"/>
  <c r="AA21" i="1"/>
  <c r="AA32" i="1"/>
  <c r="AA33" i="1" s="1"/>
  <c r="AA42" i="1"/>
  <c r="AA43" i="1" s="1"/>
  <c r="Z48" i="1"/>
  <c r="AB48" i="1" s="1"/>
  <c r="AA49" i="1"/>
  <c r="C51" i="1"/>
  <c r="C53" i="1" s="1"/>
  <c r="G51" i="1"/>
  <c r="K51" i="1"/>
  <c r="O51" i="1"/>
  <c r="S51" i="1"/>
  <c r="S53" i="1" s="1"/>
  <c r="W51" i="1"/>
  <c r="B53" i="1"/>
  <c r="F53" i="1"/>
  <c r="J53" i="1"/>
  <c r="N53" i="1"/>
  <c r="R53" i="1"/>
  <c r="V53" i="1"/>
  <c r="B60" i="1"/>
  <c r="AA60" i="1" s="1"/>
  <c r="M62" i="1"/>
  <c r="Z69" i="1"/>
  <c r="M75" i="1"/>
  <c r="M93" i="1"/>
  <c r="M95" i="1" s="1"/>
  <c r="M115" i="1"/>
  <c r="M125" i="1"/>
  <c r="Z129" i="1"/>
  <c r="B135" i="1"/>
  <c r="F155" i="1"/>
  <c r="J155" i="1"/>
  <c r="N155" i="1"/>
  <c r="R155" i="1"/>
  <c r="V155" i="1"/>
  <c r="AA154" i="1"/>
  <c r="D165" i="1"/>
  <c r="H165" i="1"/>
  <c r="L165" i="1"/>
  <c r="P165" i="1"/>
  <c r="T165" i="1"/>
  <c r="X165" i="1"/>
  <c r="Z169" i="1"/>
  <c r="AA171" i="1"/>
  <c r="B175" i="1"/>
  <c r="M183" i="1"/>
  <c r="M185" i="1" s="1"/>
  <c r="B185" i="1"/>
  <c r="F185" i="1"/>
  <c r="J185" i="1"/>
  <c r="N185" i="1"/>
  <c r="R185" i="1"/>
  <c r="V185" i="1"/>
  <c r="Z184" i="1"/>
  <c r="E215" i="1"/>
  <c r="I215" i="1"/>
  <c r="Z214" i="1"/>
  <c r="Q215" i="1"/>
  <c r="U215" i="1"/>
  <c r="Y215" i="1"/>
  <c r="E225" i="1"/>
  <c r="I225" i="1"/>
  <c r="Q225" i="1"/>
  <c r="U225" i="1"/>
  <c r="Y225" i="1"/>
  <c r="C245" i="1"/>
  <c r="G245" i="1"/>
  <c r="K245" i="1"/>
  <c r="O245" i="1"/>
  <c r="S245" i="1"/>
  <c r="W245" i="1"/>
  <c r="AA251" i="1"/>
  <c r="AA252" i="1"/>
  <c r="AA254" i="1"/>
  <c r="AA260" i="1"/>
  <c r="M263" i="1"/>
  <c r="M265" i="1" s="1"/>
  <c r="B265" i="1"/>
  <c r="Z264" i="1"/>
  <c r="E275" i="1"/>
  <c r="I275" i="1"/>
  <c r="AB274" i="1"/>
  <c r="Q275" i="1"/>
  <c r="U275" i="1"/>
  <c r="Y275" i="1"/>
  <c r="M313" i="1"/>
  <c r="M315" i="1" s="1"/>
  <c r="Z309" i="1"/>
  <c r="Z332" i="1"/>
  <c r="C345" i="1"/>
  <c r="G345" i="1"/>
  <c r="K345" i="1"/>
  <c r="O345" i="1"/>
  <c r="S345" i="1"/>
  <c r="W345" i="1"/>
  <c r="C365" i="1"/>
  <c r="G365" i="1"/>
  <c r="K365" i="1"/>
  <c r="O365" i="1"/>
  <c r="S365" i="1"/>
  <c r="W365" i="1"/>
  <c r="C333" i="1"/>
  <c r="C335" i="1" s="1"/>
  <c r="G333" i="1"/>
  <c r="G335" i="1" s="1"/>
  <c r="K333" i="1"/>
  <c r="O333" i="1"/>
  <c r="S333" i="1"/>
  <c r="S335" i="1" s="1"/>
  <c r="W333" i="1"/>
  <c r="W335" i="1" s="1"/>
  <c r="K335" i="1"/>
  <c r="O335" i="1"/>
  <c r="C385" i="1"/>
  <c r="G385" i="1"/>
  <c r="K385" i="1"/>
  <c r="O385" i="1"/>
  <c r="S385" i="1"/>
  <c r="W385" i="1"/>
  <c r="C405" i="1"/>
  <c r="G405" i="1"/>
  <c r="K405" i="1"/>
  <c r="O405" i="1"/>
  <c r="S405" i="1"/>
  <c r="W405" i="1"/>
  <c r="C415" i="1"/>
  <c r="G415" i="1"/>
  <c r="K415" i="1"/>
  <c r="O415" i="1"/>
  <c r="S415" i="1"/>
  <c r="W415" i="1"/>
  <c r="C425" i="1"/>
  <c r="G425" i="1"/>
  <c r="K425" i="1"/>
  <c r="O425" i="1"/>
  <c r="S425" i="1"/>
  <c r="W425" i="1"/>
  <c r="C435" i="1"/>
  <c r="G435" i="1"/>
  <c r="K435" i="1"/>
  <c r="O435" i="1"/>
  <c r="S435" i="1"/>
  <c r="W435" i="1"/>
  <c r="C445" i="1"/>
  <c r="G445" i="1"/>
  <c r="K445" i="1"/>
  <c r="O445" i="1"/>
  <c r="S445" i="1"/>
  <c r="W445" i="1"/>
  <c r="C455" i="1"/>
  <c r="G455" i="1"/>
  <c r="K455" i="1"/>
  <c r="O455" i="1"/>
  <c r="S455" i="1"/>
  <c r="W455" i="1"/>
  <c r="D51" i="1"/>
  <c r="H51" i="1"/>
  <c r="H53" i="1" s="1"/>
  <c r="L51" i="1"/>
  <c r="L53" i="1" s="1"/>
  <c r="P51" i="1"/>
  <c r="P53" i="1" s="1"/>
  <c r="T51" i="1"/>
  <c r="X51" i="1"/>
  <c r="X53" i="1" s="1"/>
  <c r="G53" i="1"/>
  <c r="K53" i="1"/>
  <c r="O53" i="1"/>
  <c r="W53" i="1"/>
  <c r="Z79" i="1"/>
  <c r="B93" i="1"/>
  <c r="B95" i="1" s="1"/>
  <c r="Z109" i="1"/>
  <c r="Z119" i="1"/>
  <c r="AA129" i="1"/>
  <c r="AA133" i="1" s="1"/>
  <c r="E145" i="1"/>
  <c r="I145" i="1"/>
  <c r="M145" i="1"/>
  <c r="Q145" i="1"/>
  <c r="U145" i="1"/>
  <c r="Y145" i="1"/>
  <c r="M153" i="1"/>
  <c r="M155" i="1" s="1"/>
  <c r="Z149" i="1"/>
  <c r="Z152" i="1"/>
  <c r="C155" i="1"/>
  <c r="G155" i="1"/>
  <c r="K155" i="1"/>
  <c r="O155" i="1"/>
  <c r="S155" i="1"/>
  <c r="W155" i="1"/>
  <c r="AB154" i="1"/>
  <c r="Z161" i="1"/>
  <c r="AA161" i="1" s="1"/>
  <c r="Z164" i="1"/>
  <c r="C173" i="1"/>
  <c r="C175" i="1" s="1"/>
  <c r="G173" i="1"/>
  <c r="G175" i="1" s="1"/>
  <c r="K173" i="1"/>
  <c r="K175" i="1" s="1"/>
  <c r="O173" i="1"/>
  <c r="O175" i="1" s="1"/>
  <c r="S173" i="1"/>
  <c r="S175" i="1" s="1"/>
  <c r="W173" i="1"/>
  <c r="W175" i="1" s="1"/>
  <c r="AA169" i="1"/>
  <c r="Z170" i="1"/>
  <c r="D175" i="1"/>
  <c r="H175" i="1"/>
  <c r="L175" i="1"/>
  <c r="P175" i="1"/>
  <c r="T175" i="1"/>
  <c r="X175" i="1"/>
  <c r="Z179" i="1"/>
  <c r="AA181" i="1"/>
  <c r="Z182" i="1"/>
  <c r="AA182" i="1" s="1"/>
  <c r="AA184" i="1"/>
  <c r="AA190" i="1"/>
  <c r="Z194" i="1"/>
  <c r="B203" i="1"/>
  <c r="B205" i="1" s="1"/>
  <c r="Z199" i="1"/>
  <c r="AA202" i="1"/>
  <c r="C205" i="1"/>
  <c r="G205" i="1"/>
  <c r="K205" i="1"/>
  <c r="O205" i="1"/>
  <c r="S205" i="1"/>
  <c r="W205" i="1"/>
  <c r="AA211" i="1"/>
  <c r="AA212" i="1"/>
  <c r="AA214" i="1"/>
  <c r="AA220" i="1"/>
  <c r="M223" i="1"/>
  <c r="M225" i="1" s="1"/>
  <c r="AA224" i="1"/>
  <c r="F225" i="1"/>
  <c r="J225" i="1"/>
  <c r="N225" i="1"/>
  <c r="R225" i="1"/>
  <c r="V225" i="1"/>
  <c r="Z224" i="1"/>
  <c r="E235" i="1"/>
  <c r="I235" i="1"/>
  <c r="AB234" i="1"/>
  <c r="Q235" i="1"/>
  <c r="U235" i="1"/>
  <c r="Y235" i="1"/>
  <c r="M243" i="1"/>
  <c r="M245" i="1" s="1"/>
  <c r="Z239" i="1"/>
  <c r="D245" i="1"/>
  <c r="H245" i="1"/>
  <c r="L245" i="1"/>
  <c r="P245" i="1"/>
  <c r="T245" i="1"/>
  <c r="X245" i="1"/>
  <c r="C255" i="1"/>
  <c r="G255" i="1"/>
  <c r="K255" i="1"/>
  <c r="S255" i="1"/>
  <c r="W255" i="1"/>
  <c r="D263" i="1"/>
  <c r="H263" i="1"/>
  <c r="L263" i="1"/>
  <c r="P263" i="1"/>
  <c r="P265" i="1" s="1"/>
  <c r="AA261" i="1"/>
  <c r="AA270" i="1"/>
  <c r="Z271" i="1"/>
  <c r="AA271" i="1" s="1"/>
  <c r="Z272" i="1"/>
  <c r="F275" i="1"/>
  <c r="J275" i="1"/>
  <c r="N275" i="1"/>
  <c r="R275" i="1"/>
  <c r="V275" i="1"/>
  <c r="AA274" i="1"/>
  <c r="M293" i="1"/>
  <c r="M295" i="1" s="1"/>
  <c r="Z289" i="1"/>
  <c r="AA300" i="1"/>
  <c r="Z301" i="1"/>
  <c r="AA301" i="1" s="1"/>
  <c r="Z302" i="1"/>
  <c r="B305" i="1"/>
  <c r="F305" i="1"/>
  <c r="J305" i="1"/>
  <c r="N305" i="1"/>
  <c r="R305" i="1"/>
  <c r="V305" i="1"/>
  <c r="AA304" i="1"/>
  <c r="AA310" i="1"/>
  <c r="Z311" i="1"/>
  <c r="AA311" i="1" s="1"/>
  <c r="Z314" i="1"/>
  <c r="AB319" i="1"/>
  <c r="H333" i="1"/>
  <c r="H335" i="1" s="1"/>
  <c r="D355" i="1"/>
  <c r="H355" i="1"/>
  <c r="L355" i="1"/>
  <c r="P355" i="1"/>
  <c r="T355" i="1"/>
  <c r="X355" i="1"/>
  <c r="D365" i="1"/>
  <c r="H365" i="1"/>
  <c r="L365" i="1"/>
  <c r="P365" i="1"/>
  <c r="T365" i="1"/>
  <c r="X365" i="1"/>
  <c r="D375" i="1"/>
  <c r="H375" i="1"/>
  <c r="L375" i="1"/>
  <c r="P375" i="1"/>
  <c r="T375" i="1"/>
  <c r="X375" i="1"/>
  <c r="D395" i="1"/>
  <c r="H395" i="1"/>
  <c r="L395" i="1"/>
  <c r="P395" i="1"/>
  <c r="T395" i="1"/>
  <c r="X395" i="1"/>
  <c r="D405" i="1"/>
  <c r="H405" i="1"/>
  <c r="L405" i="1"/>
  <c r="P405" i="1"/>
  <c r="T405" i="1"/>
  <c r="X405" i="1"/>
  <c r="D415" i="1"/>
  <c r="H415" i="1"/>
  <c r="L415" i="1"/>
  <c r="P415" i="1"/>
  <c r="T415" i="1"/>
  <c r="X415" i="1"/>
  <c r="D425" i="1"/>
  <c r="H425" i="1"/>
  <c r="L425" i="1"/>
  <c r="P425" i="1"/>
  <c r="T425" i="1"/>
  <c r="X425" i="1"/>
  <c r="D435" i="1"/>
  <c r="H435" i="1"/>
  <c r="L435" i="1"/>
  <c r="P435" i="1"/>
  <c r="T435" i="1"/>
  <c r="X435" i="1"/>
  <c r="D445" i="1"/>
  <c r="H445" i="1"/>
  <c r="L445" i="1"/>
  <c r="P445" i="1"/>
  <c r="T445" i="1"/>
  <c r="X445" i="1"/>
  <c r="D455" i="1"/>
  <c r="H455" i="1"/>
  <c r="L455" i="1"/>
  <c r="P455" i="1"/>
  <c r="T455" i="1"/>
  <c r="X455" i="1"/>
  <c r="Z47" i="1"/>
  <c r="Z51" i="1" s="1"/>
  <c r="AB51" i="1" s="1"/>
  <c r="B145" i="1"/>
  <c r="F145" i="1"/>
  <c r="J145" i="1"/>
  <c r="N145" i="1"/>
  <c r="R145" i="1"/>
  <c r="V145" i="1"/>
  <c r="Z144" i="1"/>
  <c r="AA149" i="1"/>
  <c r="AA152" i="1"/>
  <c r="B153" i="1"/>
  <c r="B155" i="1" s="1"/>
  <c r="AA164" i="1"/>
  <c r="E175" i="1"/>
  <c r="I175" i="1"/>
  <c r="Q175" i="1"/>
  <c r="U175" i="1"/>
  <c r="Y175" i="1"/>
  <c r="B195" i="1"/>
  <c r="F195" i="1"/>
  <c r="J195" i="1"/>
  <c r="N195" i="1"/>
  <c r="R195" i="1"/>
  <c r="V195" i="1"/>
  <c r="D205" i="1"/>
  <c r="H205" i="1"/>
  <c r="L205" i="1"/>
  <c r="P205" i="1"/>
  <c r="T205" i="1"/>
  <c r="X205" i="1"/>
  <c r="D223" i="1"/>
  <c r="D225" i="1" s="1"/>
  <c r="H223" i="1"/>
  <c r="H225" i="1" s="1"/>
  <c r="L223" i="1"/>
  <c r="L225" i="1" s="1"/>
  <c r="P223" i="1"/>
  <c r="P225" i="1" s="1"/>
  <c r="T223" i="1"/>
  <c r="T225" i="1" s="1"/>
  <c r="X223" i="1"/>
  <c r="X225" i="1" s="1"/>
  <c r="AA221" i="1"/>
  <c r="AA230" i="1"/>
  <c r="Z231" i="1"/>
  <c r="AA231" i="1" s="1"/>
  <c r="Z232" i="1"/>
  <c r="B235" i="1"/>
  <c r="F235" i="1"/>
  <c r="J235" i="1"/>
  <c r="N235" i="1"/>
  <c r="R235" i="1"/>
  <c r="V235" i="1"/>
  <c r="AA234" i="1"/>
  <c r="AA240" i="1"/>
  <c r="Z241" i="1"/>
  <c r="AA241" i="1" s="1"/>
  <c r="B253" i="1"/>
  <c r="B255" i="1" s="1"/>
  <c r="F253" i="1"/>
  <c r="F255" i="1" s="1"/>
  <c r="J253" i="1"/>
  <c r="J255" i="1" s="1"/>
  <c r="N253" i="1"/>
  <c r="N255" i="1" s="1"/>
  <c r="R253" i="1"/>
  <c r="R255" i="1" s="1"/>
  <c r="V253" i="1"/>
  <c r="V255" i="1" s="1"/>
  <c r="Z249" i="1"/>
  <c r="Z250" i="1"/>
  <c r="D255" i="1"/>
  <c r="H255" i="1"/>
  <c r="L255" i="1"/>
  <c r="P255" i="1"/>
  <c r="T255" i="1"/>
  <c r="X255" i="1"/>
  <c r="Z259" i="1"/>
  <c r="D265" i="1"/>
  <c r="H265" i="1"/>
  <c r="L265" i="1"/>
  <c r="T265" i="1"/>
  <c r="X265" i="1"/>
  <c r="D273" i="1"/>
  <c r="D275" i="1" s="1"/>
  <c r="H273" i="1"/>
  <c r="H275" i="1" s="1"/>
  <c r="L273" i="1"/>
  <c r="L275" i="1" s="1"/>
  <c r="P273" i="1"/>
  <c r="P275" i="1" s="1"/>
  <c r="T273" i="1"/>
  <c r="T275" i="1" s="1"/>
  <c r="X273" i="1"/>
  <c r="X275" i="1" s="1"/>
  <c r="AA272" i="1"/>
  <c r="B273" i="1"/>
  <c r="B275" i="1" s="1"/>
  <c r="C275" i="1"/>
  <c r="G275" i="1"/>
  <c r="K275" i="1"/>
  <c r="O275" i="1"/>
  <c r="S275" i="1"/>
  <c r="W275" i="1"/>
  <c r="C283" i="1"/>
  <c r="C285" i="1" s="1"/>
  <c r="G283" i="1"/>
  <c r="G285" i="1" s="1"/>
  <c r="K283" i="1"/>
  <c r="K285" i="1" s="1"/>
  <c r="O283" i="1"/>
  <c r="O285" i="1" s="1"/>
  <c r="S283" i="1"/>
  <c r="S285" i="1" s="1"/>
  <c r="W283" i="1"/>
  <c r="W285" i="1" s="1"/>
  <c r="AA280" i="1"/>
  <c r="Z281" i="1"/>
  <c r="Z283" i="1" s="1"/>
  <c r="AA290" i="1"/>
  <c r="Z291" i="1"/>
  <c r="AA291" i="1" s="1"/>
  <c r="D303" i="1"/>
  <c r="D305" i="1" s="1"/>
  <c r="H303" i="1"/>
  <c r="H305" i="1" s="1"/>
  <c r="L303" i="1"/>
  <c r="L305" i="1" s="1"/>
  <c r="P303" i="1"/>
  <c r="P305" i="1" s="1"/>
  <c r="T303" i="1"/>
  <c r="T305" i="1" s="1"/>
  <c r="X303" i="1"/>
  <c r="X305" i="1" s="1"/>
  <c r="AA302" i="1"/>
  <c r="B303" i="1"/>
  <c r="C305" i="1"/>
  <c r="G305" i="1"/>
  <c r="K305" i="1"/>
  <c r="O305" i="1"/>
  <c r="S305" i="1"/>
  <c r="W305" i="1"/>
  <c r="AA314" i="1"/>
  <c r="F315" i="1"/>
  <c r="J315" i="1"/>
  <c r="N315" i="1"/>
  <c r="R315" i="1"/>
  <c r="V315" i="1"/>
  <c r="AA320" i="1"/>
  <c r="Z321" i="1"/>
  <c r="Z323" i="1" s="1"/>
  <c r="AB323" i="1" s="1"/>
  <c r="E325" i="1"/>
  <c r="I325" i="1"/>
  <c r="M325" i="1"/>
  <c r="Q325" i="1"/>
  <c r="U325" i="1"/>
  <c r="Y325" i="1"/>
  <c r="AA330" i="1"/>
  <c r="E345" i="1"/>
  <c r="I345" i="1"/>
  <c r="M345" i="1"/>
  <c r="Q345" i="1"/>
  <c r="U345" i="1"/>
  <c r="Y345" i="1"/>
  <c r="AA350" i="1"/>
  <c r="AB350" i="1"/>
  <c r="E355" i="1"/>
  <c r="I355" i="1"/>
  <c r="M355" i="1"/>
  <c r="Q355" i="1"/>
  <c r="U355" i="1"/>
  <c r="Y355" i="1"/>
  <c r="E365" i="1"/>
  <c r="I365" i="1"/>
  <c r="M365" i="1"/>
  <c r="Q365" i="1"/>
  <c r="U365" i="1"/>
  <c r="Y365" i="1"/>
  <c r="Z330" i="1"/>
  <c r="AB330" i="1" s="1"/>
  <c r="AA374" i="1"/>
  <c r="E385" i="1"/>
  <c r="I385" i="1"/>
  <c r="M385" i="1"/>
  <c r="Q385" i="1"/>
  <c r="U385" i="1"/>
  <c r="Y385" i="1"/>
  <c r="AA390" i="1"/>
  <c r="AB390" i="1"/>
  <c r="E395" i="1"/>
  <c r="I395" i="1"/>
  <c r="M395" i="1"/>
  <c r="Q395" i="1"/>
  <c r="U395" i="1"/>
  <c r="Y395" i="1"/>
  <c r="E405" i="1"/>
  <c r="I405" i="1"/>
  <c r="M405" i="1"/>
  <c r="Q405" i="1"/>
  <c r="U405" i="1"/>
  <c r="Y405" i="1"/>
  <c r="E415" i="1"/>
  <c r="I415" i="1"/>
  <c r="M415" i="1"/>
  <c r="Q415" i="1"/>
  <c r="U415" i="1"/>
  <c r="Y415" i="1"/>
  <c r="E425" i="1"/>
  <c r="I425" i="1"/>
  <c r="Q425" i="1"/>
  <c r="U425" i="1"/>
  <c r="Y425" i="1"/>
  <c r="E435" i="1"/>
  <c r="I435" i="1"/>
  <c r="M435" i="1"/>
  <c r="Q435" i="1"/>
  <c r="U435" i="1"/>
  <c r="Y435" i="1"/>
  <c r="E445" i="1"/>
  <c r="I445" i="1"/>
  <c r="M445" i="1"/>
  <c r="Q445" i="1"/>
  <c r="U445" i="1"/>
  <c r="Y445" i="1"/>
  <c r="E455" i="1"/>
  <c r="I455" i="1"/>
  <c r="M455" i="1"/>
  <c r="Q455" i="1"/>
  <c r="U455" i="1"/>
  <c r="Y455" i="1"/>
  <c r="M213" i="1"/>
  <c r="M215" i="1" s="1"/>
  <c r="B223" i="1"/>
  <c r="B225" i="1" s="1"/>
  <c r="M235" i="1"/>
  <c r="B245" i="1"/>
  <c r="B315" i="1"/>
  <c r="B323" i="1"/>
  <c r="E329" i="1"/>
  <c r="I329" i="1"/>
  <c r="M329" i="1"/>
  <c r="Q329" i="1"/>
  <c r="U329" i="1"/>
  <c r="Y329" i="1"/>
  <c r="D331" i="1"/>
  <c r="D101" i="1" s="1"/>
  <c r="D103" i="1" s="1"/>
  <c r="D105" i="1" s="1"/>
  <c r="H331" i="1"/>
  <c r="H101" i="1" s="1"/>
  <c r="H103" i="1" s="1"/>
  <c r="H105" i="1" s="1"/>
  <c r="L331" i="1"/>
  <c r="L101" i="1" s="1"/>
  <c r="L103" i="1" s="1"/>
  <c r="L105" i="1" s="1"/>
  <c r="P331" i="1"/>
  <c r="P101" i="1" s="1"/>
  <c r="P103" i="1" s="1"/>
  <c r="P105" i="1" s="1"/>
  <c r="T331" i="1"/>
  <c r="T101" i="1" s="1"/>
  <c r="T1261" i="1" s="1"/>
  <c r="T1271" i="1" s="1"/>
  <c r="X331" i="1"/>
  <c r="X101" i="1" s="1"/>
  <c r="X103" i="1" s="1"/>
  <c r="X105" i="1" s="1"/>
  <c r="B332" i="1"/>
  <c r="N332" i="1"/>
  <c r="N102" i="1" s="1"/>
  <c r="Z102" i="1" s="1"/>
  <c r="E334" i="1"/>
  <c r="I334" i="1"/>
  <c r="M334" i="1"/>
  <c r="Q334" i="1"/>
  <c r="U334" i="1"/>
  <c r="Y334" i="1"/>
  <c r="AA339" i="1"/>
  <c r="Z341" i="1"/>
  <c r="Z343" i="1" s="1"/>
  <c r="B343" i="1"/>
  <c r="B345" i="1" s="1"/>
  <c r="F343" i="1"/>
  <c r="F345" i="1" s="1"/>
  <c r="J343" i="1"/>
  <c r="J345" i="1" s="1"/>
  <c r="N343" i="1"/>
  <c r="R343" i="1"/>
  <c r="R345" i="1" s="1"/>
  <c r="V343" i="1"/>
  <c r="V345" i="1" s="1"/>
  <c r="AA344" i="1"/>
  <c r="Z349" i="1"/>
  <c r="Z353" i="1" s="1"/>
  <c r="AB353" i="1" s="1"/>
  <c r="Z354" i="1"/>
  <c r="Z355" i="1" s="1"/>
  <c r="AB355" i="1" s="1"/>
  <c r="Z370" i="1"/>
  <c r="AB370" i="1" s="1"/>
  <c r="C373" i="1"/>
  <c r="G373" i="1"/>
  <c r="K373" i="1"/>
  <c r="O373" i="1"/>
  <c r="S373" i="1"/>
  <c r="W373" i="1"/>
  <c r="AA379" i="1"/>
  <c r="Z381" i="1"/>
  <c r="AA381" i="1" s="1"/>
  <c r="N383" i="1"/>
  <c r="AA384" i="1"/>
  <c r="Z389" i="1"/>
  <c r="Z393" i="1" s="1"/>
  <c r="AB393" i="1" s="1"/>
  <c r="Z394" i="1"/>
  <c r="B415" i="1"/>
  <c r="AA424" i="1"/>
  <c r="M425" i="1"/>
  <c r="Z429" i="1"/>
  <c r="Z433" i="1" s="1"/>
  <c r="AB433" i="1" s="1"/>
  <c r="Z434" i="1"/>
  <c r="B455" i="1"/>
  <c r="B465" i="1"/>
  <c r="F465" i="1"/>
  <c r="J465" i="1"/>
  <c r="N465" i="1"/>
  <c r="R465" i="1"/>
  <c r="V465" i="1"/>
  <c r="AA480" i="1"/>
  <c r="AA481" i="1"/>
  <c r="Z481" i="1"/>
  <c r="Z482" i="1"/>
  <c r="F485" i="1"/>
  <c r="J485" i="1"/>
  <c r="N485" i="1"/>
  <c r="R485" i="1"/>
  <c r="V485" i="1"/>
  <c r="M493" i="1"/>
  <c r="AA494" i="1"/>
  <c r="F495" i="1"/>
  <c r="J495" i="1"/>
  <c r="N495" i="1"/>
  <c r="R495" i="1"/>
  <c r="V495" i="1"/>
  <c r="Z494" i="1"/>
  <c r="Z501" i="1"/>
  <c r="E505" i="1"/>
  <c r="I505" i="1"/>
  <c r="Z504" i="1"/>
  <c r="Q505" i="1"/>
  <c r="U505" i="1"/>
  <c r="Y505" i="1"/>
  <c r="Z514" i="1"/>
  <c r="E523" i="1"/>
  <c r="U523" i="1"/>
  <c r="U525" i="1" s="1"/>
  <c r="D533" i="1"/>
  <c r="T533" i="1"/>
  <c r="D545" i="1"/>
  <c r="H545" i="1"/>
  <c r="L545" i="1"/>
  <c r="P545" i="1"/>
  <c r="T545" i="1"/>
  <c r="X545" i="1"/>
  <c r="D555" i="1"/>
  <c r="H555" i="1"/>
  <c r="L555" i="1"/>
  <c r="P555" i="1"/>
  <c r="T555" i="1"/>
  <c r="X555" i="1"/>
  <c r="D575" i="1"/>
  <c r="H575" i="1"/>
  <c r="L575" i="1"/>
  <c r="P575" i="1"/>
  <c r="T575" i="1"/>
  <c r="X575" i="1"/>
  <c r="D585" i="1"/>
  <c r="H585" i="1"/>
  <c r="L585" i="1"/>
  <c r="P585" i="1"/>
  <c r="T585" i="1"/>
  <c r="X585" i="1"/>
  <c r="D595" i="1"/>
  <c r="H595" i="1"/>
  <c r="L595" i="1"/>
  <c r="P595" i="1"/>
  <c r="T595" i="1"/>
  <c r="X595" i="1"/>
  <c r="D615" i="1"/>
  <c r="H615" i="1"/>
  <c r="L615" i="1"/>
  <c r="P615" i="1"/>
  <c r="T615" i="1"/>
  <c r="X615" i="1"/>
  <c r="D625" i="1"/>
  <c r="H625" i="1"/>
  <c r="L625" i="1"/>
  <c r="P625" i="1"/>
  <c r="T625" i="1"/>
  <c r="X625" i="1"/>
  <c r="D635" i="1"/>
  <c r="H635" i="1"/>
  <c r="L635" i="1"/>
  <c r="P635" i="1"/>
  <c r="T635" i="1"/>
  <c r="X635" i="1"/>
  <c r="D645" i="1"/>
  <c r="H645" i="1"/>
  <c r="L645" i="1"/>
  <c r="P645" i="1"/>
  <c r="T645" i="1"/>
  <c r="X645" i="1"/>
  <c r="D655" i="1"/>
  <c r="H655" i="1"/>
  <c r="L655" i="1"/>
  <c r="P655" i="1"/>
  <c r="T655" i="1"/>
  <c r="X655" i="1"/>
  <c r="D665" i="1"/>
  <c r="H665" i="1"/>
  <c r="L665" i="1"/>
  <c r="P665" i="1"/>
  <c r="T665" i="1"/>
  <c r="X665" i="1"/>
  <c r="D675" i="1"/>
  <c r="H675" i="1"/>
  <c r="L675" i="1"/>
  <c r="P675" i="1"/>
  <c r="T675" i="1"/>
  <c r="X675" i="1"/>
  <c r="D685" i="1"/>
  <c r="H685" i="1"/>
  <c r="L685" i="1"/>
  <c r="P685" i="1"/>
  <c r="T685" i="1"/>
  <c r="X685" i="1"/>
  <c r="D695" i="1"/>
  <c r="H695" i="1"/>
  <c r="L695" i="1"/>
  <c r="P695" i="1"/>
  <c r="T695" i="1"/>
  <c r="X695" i="1"/>
  <c r="C705" i="1"/>
  <c r="G705" i="1"/>
  <c r="K705" i="1"/>
  <c r="O705" i="1"/>
  <c r="S705" i="1"/>
  <c r="W705" i="1"/>
  <c r="C715" i="1"/>
  <c r="G715" i="1"/>
  <c r="K715" i="1"/>
  <c r="O715" i="1"/>
  <c r="S715" i="1"/>
  <c r="W715" i="1"/>
  <c r="C725" i="1"/>
  <c r="G725" i="1"/>
  <c r="K725" i="1"/>
  <c r="O725" i="1"/>
  <c r="S725" i="1"/>
  <c r="W725" i="1"/>
  <c r="C735" i="1"/>
  <c r="G735" i="1"/>
  <c r="K735" i="1"/>
  <c r="O735" i="1"/>
  <c r="S735" i="1"/>
  <c r="W735" i="1"/>
  <c r="C745" i="1"/>
  <c r="G745" i="1"/>
  <c r="K745" i="1"/>
  <c r="O745" i="1"/>
  <c r="S745" i="1"/>
  <c r="W745" i="1"/>
  <c r="C755" i="1"/>
  <c r="G755" i="1"/>
  <c r="K755" i="1"/>
  <c r="O755" i="1"/>
  <c r="S755" i="1"/>
  <c r="W755" i="1"/>
  <c r="C765" i="1"/>
  <c r="G765" i="1"/>
  <c r="K765" i="1"/>
  <c r="O765" i="1"/>
  <c r="S765" i="1"/>
  <c r="W765" i="1"/>
  <c r="C775" i="1"/>
  <c r="G775" i="1"/>
  <c r="K775" i="1"/>
  <c r="O775" i="1"/>
  <c r="S775" i="1"/>
  <c r="W775" i="1"/>
  <c r="C785" i="1"/>
  <c r="G785" i="1"/>
  <c r="K785" i="1"/>
  <c r="O785" i="1"/>
  <c r="S785" i="1"/>
  <c r="W785" i="1"/>
  <c r="C795" i="1"/>
  <c r="G795" i="1"/>
  <c r="K795" i="1"/>
  <c r="O795" i="1"/>
  <c r="S795" i="1"/>
  <c r="W795" i="1"/>
  <c r="C805" i="1"/>
  <c r="G805" i="1"/>
  <c r="K805" i="1"/>
  <c r="O805" i="1"/>
  <c r="S805" i="1"/>
  <c r="W805" i="1"/>
  <c r="C815" i="1"/>
  <c r="G815" i="1"/>
  <c r="K815" i="1"/>
  <c r="O815" i="1"/>
  <c r="S815" i="1"/>
  <c r="W815" i="1"/>
  <c r="C825" i="1"/>
  <c r="G825" i="1"/>
  <c r="K825" i="1"/>
  <c r="O825" i="1"/>
  <c r="S825" i="1"/>
  <c r="W825" i="1"/>
  <c r="C835" i="1"/>
  <c r="G835" i="1"/>
  <c r="K835" i="1"/>
  <c r="O835" i="1"/>
  <c r="S835" i="1"/>
  <c r="W835" i="1"/>
  <c r="Z229" i="1"/>
  <c r="AA239" i="1"/>
  <c r="AA243" i="1" s="1"/>
  <c r="Z269" i="1"/>
  <c r="AA269" i="1" s="1"/>
  <c r="AA273" i="1" s="1"/>
  <c r="AA279" i="1"/>
  <c r="AA289" i="1"/>
  <c r="AA309" i="1"/>
  <c r="AA313" i="1" s="1"/>
  <c r="N329" i="1"/>
  <c r="E331" i="1"/>
  <c r="E101" i="1" s="1"/>
  <c r="I331" i="1"/>
  <c r="I101" i="1" s="1"/>
  <c r="M331" i="1"/>
  <c r="Q331" i="1"/>
  <c r="Q101" i="1" s="1"/>
  <c r="U331" i="1"/>
  <c r="U101" i="1" s="1"/>
  <c r="Y331" i="1"/>
  <c r="Y101" i="1" s="1"/>
  <c r="B334" i="1"/>
  <c r="F334" i="1"/>
  <c r="J334" i="1"/>
  <c r="N334" i="1"/>
  <c r="R334" i="1"/>
  <c r="V334" i="1"/>
  <c r="N345" i="1"/>
  <c r="AA349" i="1"/>
  <c r="AA354" i="1"/>
  <c r="Z359" i="1"/>
  <c r="Z363" i="1" s="1"/>
  <c r="AB363" i="1" s="1"/>
  <c r="Z364" i="1"/>
  <c r="C375" i="1"/>
  <c r="G375" i="1"/>
  <c r="K375" i="1"/>
  <c r="O375" i="1"/>
  <c r="S375" i="1"/>
  <c r="W375" i="1"/>
  <c r="N385" i="1"/>
  <c r="AA389" i="1"/>
  <c r="AA394" i="1"/>
  <c r="Z399" i="1"/>
  <c r="Z403" i="1" s="1"/>
  <c r="AB403" i="1" s="1"/>
  <c r="Z404" i="1"/>
  <c r="AA434" i="1"/>
  <c r="Z439" i="1"/>
  <c r="Z443" i="1" s="1"/>
  <c r="AB443" i="1" s="1"/>
  <c r="Z444" i="1"/>
  <c r="AA472" i="1"/>
  <c r="C475" i="1"/>
  <c r="G475" i="1"/>
  <c r="K475" i="1"/>
  <c r="O475" i="1"/>
  <c r="S475" i="1"/>
  <c r="W475" i="1"/>
  <c r="D483" i="1"/>
  <c r="H483" i="1"/>
  <c r="L483" i="1"/>
  <c r="P483" i="1"/>
  <c r="P485" i="1" s="1"/>
  <c r="AA482" i="1"/>
  <c r="B483" i="1"/>
  <c r="B485" i="1" s="1"/>
  <c r="C485" i="1"/>
  <c r="G485" i="1"/>
  <c r="K485" i="1"/>
  <c r="O485" i="1"/>
  <c r="S485" i="1"/>
  <c r="W485" i="1"/>
  <c r="AA491" i="1"/>
  <c r="C495" i="1"/>
  <c r="G495" i="1"/>
  <c r="K495" i="1"/>
  <c r="O495" i="1"/>
  <c r="S495" i="1"/>
  <c r="W495" i="1"/>
  <c r="AA501" i="1"/>
  <c r="AA502" i="1"/>
  <c r="AA504" i="1"/>
  <c r="B509" i="1"/>
  <c r="B523" i="1"/>
  <c r="F509" i="1"/>
  <c r="F523" i="1"/>
  <c r="J509" i="1"/>
  <c r="J523" i="1"/>
  <c r="N509" i="1"/>
  <c r="N513" i="1" s="1"/>
  <c r="N515" i="1" s="1"/>
  <c r="N523" i="1"/>
  <c r="R509" i="1"/>
  <c r="R523" i="1"/>
  <c r="V509" i="1"/>
  <c r="V523" i="1"/>
  <c r="Z519" i="1"/>
  <c r="Z523" i="1" s="1"/>
  <c r="AB523" i="1" s="1"/>
  <c r="E525" i="1"/>
  <c r="I525" i="1"/>
  <c r="Q525" i="1"/>
  <c r="Y525" i="1"/>
  <c r="E533" i="1"/>
  <c r="E509" i="1"/>
  <c r="E513" i="1" s="1"/>
  <c r="E515" i="1" s="1"/>
  <c r="I533" i="1"/>
  <c r="I509" i="1"/>
  <c r="I513" i="1" s="1"/>
  <c r="I515" i="1" s="1"/>
  <c r="M533" i="1"/>
  <c r="Z529" i="1"/>
  <c r="M509" i="1"/>
  <c r="Q533" i="1"/>
  <c r="Q509" i="1"/>
  <c r="Q513" i="1" s="1"/>
  <c r="Q515" i="1" s="1"/>
  <c r="U533" i="1"/>
  <c r="U535" i="1" s="1"/>
  <c r="U509" i="1"/>
  <c r="U513" i="1" s="1"/>
  <c r="U515" i="1" s="1"/>
  <c r="Y533" i="1"/>
  <c r="Y509" i="1"/>
  <c r="Y513" i="1" s="1"/>
  <c r="Y515" i="1" s="1"/>
  <c r="H533" i="1"/>
  <c r="H535" i="1" s="1"/>
  <c r="X533" i="1"/>
  <c r="D535" i="1"/>
  <c r="L535" i="1"/>
  <c r="T535" i="1"/>
  <c r="X535" i="1"/>
  <c r="E545" i="1"/>
  <c r="I545" i="1"/>
  <c r="Q545" i="1"/>
  <c r="U545" i="1"/>
  <c r="Y545" i="1"/>
  <c r="AA554" i="1"/>
  <c r="E565" i="1"/>
  <c r="I565" i="1"/>
  <c r="Q565" i="1"/>
  <c r="U565" i="1"/>
  <c r="Y565" i="1"/>
  <c r="AB570" i="1"/>
  <c r="AA570" i="1"/>
  <c r="E575" i="1"/>
  <c r="I575" i="1"/>
  <c r="M575" i="1"/>
  <c r="Q575" i="1"/>
  <c r="U575" i="1"/>
  <c r="Y575" i="1"/>
  <c r="E585" i="1"/>
  <c r="I585" i="1"/>
  <c r="M585" i="1"/>
  <c r="Q585" i="1"/>
  <c r="U585" i="1"/>
  <c r="Y585" i="1"/>
  <c r="AA594" i="1"/>
  <c r="E605" i="1"/>
  <c r="I605" i="1"/>
  <c r="Q605" i="1"/>
  <c r="U605" i="1"/>
  <c r="Y605" i="1"/>
  <c r="AB610" i="1"/>
  <c r="AA610" i="1"/>
  <c r="E615" i="1"/>
  <c r="I615" i="1"/>
  <c r="M615" i="1"/>
  <c r="Q615" i="1"/>
  <c r="U615" i="1"/>
  <c r="Y615" i="1"/>
  <c r="E625" i="1"/>
  <c r="I625" i="1"/>
  <c r="M625" i="1"/>
  <c r="Q625" i="1"/>
  <c r="U625" i="1"/>
  <c r="Y625" i="1"/>
  <c r="E635" i="1"/>
  <c r="I635" i="1"/>
  <c r="Z635" i="1"/>
  <c r="AB635" i="1" s="1"/>
  <c r="Q635" i="1"/>
  <c r="U635" i="1"/>
  <c r="Y635" i="1"/>
  <c r="E645" i="1"/>
  <c r="I645" i="1"/>
  <c r="M645" i="1"/>
  <c r="Q645" i="1"/>
  <c r="U645" i="1"/>
  <c r="Y645" i="1"/>
  <c r="E655" i="1"/>
  <c r="I655" i="1"/>
  <c r="M655" i="1"/>
  <c r="Q655" i="1"/>
  <c r="U655" i="1"/>
  <c r="Y655" i="1"/>
  <c r="E665" i="1"/>
  <c r="I665" i="1"/>
  <c r="M665" i="1"/>
  <c r="Q665" i="1"/>
  <c r="U665" i="1"/>
  <c r="Y665" i="1"/>
  <c r="E675" i="1"/>
  <c r="I675" i="1"/>
  <c r="Z675" i="1"/>
  <c r="Q675" i="1"/>
  <c r="U675" i="1"/>
  <c r="Y675" i="1"/>
  <c r="E685" i="1"/>
  <c r="I685" i="1"/>
  <c r="M685" i="1"/>
  <c r="Q685" i="1"/>
  <c r="U685" i="1"/>
  <c r="Y685" i="1"/>
  <c r="AA694" i="1"/>
  <c r="D705" i="1"/>
  <c r="H705" i="1"/>
  <c r="L705" i="1"/>
  <c r="P705" i="1"/>
  <c r="T705" i="1"/>
  <c r="X705" i="1"/>
  <c r="D715" i="1"/>
  <c r="H715" i="1"/>
  <c r="L715" i="1"/>
  <c r="P715" i="1"/>
  <c r="T715" i="1"/>
  <c r="X715" i="1"/>
  <c r="D725" i="1"/>
  <c r="H725" i="1"/>
  <c r="L725" i="1"/>
  <c r="P725" i="1"/>
  <c r="T725" i="1"/>
  <c r="X725" i="1"/>
  <c r="D735" i="1"/>
  <c r="H735" i="1"/>
  <c r="L735" i="1"/>
  <c r="P735" i="1"/>
  <c r="T735" i="1"/>
  <c r="X735" i="1"/>
  <c r="D745" i="1"/>
  <c r="H745" i="1"/>
  <c r="L745" i="1"/>
  <c r="P745" i="1"/>
  <c r="T745" i="1"/>
  <c r="X745" i="1"/>
  <c r="D755" i="1"/>
  <c r="H755" i="1"/>
  <c r="L755" i="1"/>
  <c r="P755" i="1"/>
  <c r="T755" i="1"/>
  <c r="X755" i="1"/>
  <c r="D765" i="1"/>
  <c r="H765" i="1"/>
  <c r="L765" i="1"/>
  <c r="P765" i="1"/>
  <c r="T765" i="1"/>
  <c r="X765" i="1"/>
  <c r="D775" i="1"/>
  <c r="H775" i="1"/>
  <c r="L775" i="1"/>
  <c r="P775" i="1"/>
  <c r="T775" i="1"/>
  <c r="X775" i="1"/>
  <c r="D785" i="1"/>
  <c r="H785" i="1"/>
  <c r="L785" i="1"/>
  <c r="P785" i="1"/>
  <c r="T785" i="1"/>
  <c r="X785" i="1"/>
  <c r="D795" i="1"/>
  <c r="H795" i="1"/>
  <c r="L795" i="1"/>
  <c r="P795" i="1"/>
  <c r="T795" i="1"/>
  <c r="X795" i="1"/>
  <c r="D805" i="1"/>
  <c r="H805" i="1"/>
  <c r="L805" i="1"/>
  <c r="P805" i="1"/>
  <c r="T805" i="1"/>
  <c r="X805" i="1"/>
  <c r="D815" i="1"/>
  <c r="H815" i="1"/>
  <c r="L815" i="1"/>
  <c r="P815" i="1"/>
  <c r="T815" i="1"/>
  <c r="X815" i="1"/>
  <c r="D825" i="1"/>
  <c r="H825" i="1"/>
  <c r="L825" i="1"/>
  <c r="P825" i="1"/>
  <c r="T825" i="1"/>
  <c r="X825" i="1"/>
  <c r="Z299" i="1"/>
  <c r="B331" i="1"/>
  <c r="F331" i="1"/>
  <c r="F101" i="1" s="1"/>
  <c r="F1261" i="1" s="1"/>
  <c r="F1271" i="1" s="1"/>
  <c r="J331" i="1"/>
  <c r="J101" i="1" s="1"/>
  <c r="N331" i="1"/>
  <c r="N101" i="1" s="1"/>
  <c r="R331" i="1"/>
  <c r="R101" i="1" s="1"/>
  <c r="V331" i="1"/>
  <c r="V101" i="1" s="1"/>
  <c r="V1261" i="1" s="1"/>
  <c r="V1271" i="1" s="1"/>
  <c r="AA359" i="1"/>
  <c r="AA363" i="1" s="1"/>
  <c r="Z369" i="1"/>
  <c r="Z409" i="1"/>
  <c r="Z414" i="1"/>
  <c r="AA414" i="1" s="1"/>
  <c r="AA444" i="1"/>
  <c r="Z449" i="1"/>
  <c r="Z453" i="1" s="1"/>
  <c r="AB453" i="1" s="1"/>
  <c r="Z454" i="1"/>
  <c r="AA454" i="1" s="1"/>
  <c r="D465" i="1"/>
  <c r="H465" i="1"/>
  <c r="L465" i="1"/>
  <c r="P465" i="1"/>
  <c r="T465" i="1"/>
  <c r="X465" i="1"/>
  <c r="E473" i="1"/>
  <c r="E475" i="1" s="1"/>
  <c r="I473" i="1"/>
  <c r="M473" i="1"/>
  <c r="Q473" i="1"/>
  <c r="U473" i="1"/>
  <c r="U475" i="1" s="1"/>
  <c r="Y473" i="1"/>
  <c r="D475" i="1"/>
  <c r="H475" i="1"/>
  <c r="L475" i="1"/>
  <c r="P475" i="1"/>
  <c r="T475" i="1"/>
  <c r="X475" i="1"/>
  <c r="E483" i="1"/>
  <c r="E485" i="1" s="1"/>
  <c r="I483" i="1"/>
  <c r="I485" i="1" s="1"/>
  <c r="M483" i="1"/>
  <c r="M485" i="1" s="1"/>
  <c r="Q483" i="1"/>
  <c r="Q485" i="1" s="1"/>
  <c r="U483" i="1"/>
  <c r="U485" i="1" s="1"/>
  <c r="Y483" i="1"/>
  <c r="Y485" i="1" s="1"/>
  <c r="D485" i="1"/>
  <c r="H485" i="1"/>
  <c r="L485" i="1"/>
  <c r="T485" i="1"/>
  <c r="X485" i="1"/>
  <c r="AA510" i="1"/>
  <c r="Z512" i="1"/>
  <c r="C515" i="1"/>
  <c r="G515" i="1"/>
  <c r="K515" i="1"/>
  <c r="O515" i="1"/>
  <c r="S515" i="1"/>
  <c r="W515" i="1"/>
  <c r="AA520" i="1"/>
  <c r="M511" i="1"/>
  <c r="Z511" i="1" s="1"/>
  <c r="AA511" i="1" s="1"/>
  <c r="Z521" i="1"/>
  <c r="M523" i="1"/>
  <c r="M525" i="1" s="1"/>
  <c r="B525" i="1"/>
  <c r="F525" i="1"/>
  <c r="J525" i="1"/>
  <c r="N525" i="1"/>
  <c r="R525" i="1"/>
  <c r="V525" i="1"/>
  <c r="Z524" i="1"/>
  <c r="AA530" i="1"/>
  <c r="L533" i="1"/>
  <c r="E535" i="1"/>
  <c r="I535" i="1"/>
  <c r="M535" i="1"/>
  <c r="Z534" i="1"/>
  <c r="Q535" i="1"/>
  <c r="Y535" i="1"/>
  <c r="AB540" i="1"/>
  <c r="AA560" i="1"/>
  <c r="AA561" i="1"/>
  <c r="B565" i="1"/>
  <c r="F565" i="1"/>
  <c r="J565" i="1"/>
  <c r="N565" i="1"/>
  <c r="R565" i="1"/>
  <c r="V565" i="1"/>
  <c r="B575" i="1"/>
  <c r="F575" i="1"/>
  <c r="J575" i="1"/>
  <c r="N575" i="1"/>
  <c r="R575" i="1"/>
  <c r="V575" i="1"/>
  <c r="AA582" i="1"/>
  <c r="AA592" i="1"/>
  <c r="B595" i="1"/>
  <c r="F595" i="1"/>
  <c r="J595" i="1"/>
  <c r="N595" i="1"/>
  <c r="R595" i="1"/>
  <c r="V595" i="1"/>
  <c r="AA600" i="1"/>
  <c r="AA601" i="1"/>
  <c r="B605" i="1"/>
  <c r="F605" i="1"/>
  <c r="J605" i="1"/>
  <c r="N605" i="1"/>
  <c r="R605" i="1"/>
  <c r="V605" i="1"/>
  <c r="B615" i="1"/>
  <c r="F615" i="1"/>
  <c r="J615" i="1"/>
  <c r="N615" i="1"/>
  <c r="R615" i="1"/>
  <c r="V615" i="1"/>
  <c r="AA622" i="1"/>
  <c r="V625" i="1"/>
  <c r="AA630" i="1"/>
  <c r="AA631" i="1"/>
  <c r="AA632" i="1"/>
  <c r="B635" i="1"/>
  <c r="F635" i="1"/>
  <c r="J635" i="1"/>
  <c r="N635" i="1"/>
  <c r="R635" i="1"/>
  <c r="V635" i="1"/>
  <c r="AA640" i="1"/>
  <c r="AA641" i="1"/>
  <c r="AA642" i="1"/>
  <c r="B645" i="1"/>
  <c r="F645" i="1"/>
  <c r="J645" i="1"/>
  <c r="N645" i="1"/>
  <c r="R645" i="1"/>
  <c r="V645" i="1"/>
  <c r="AA650" i="1"/>
  <c r="AA651" i="1"/>
  <c r="AA652" i="1"/>
  <c r="B655" i="1"/>
  <c r="F655" i="1"/>
  <c r="J655" i="1"/>
  <c r="N655" i="1"/>
  <c r="R655" i="1"/>
  <c r="V655" i="1"/>
  <c r="F665" i="1"/>
  <c r="J665" i="1"/>
  <c r="N665" i="1"/>
  <c r="R665" i="1"/>
  <c r="V665" i="1"/>
  <c r="B675" i="1"/>
  <c r="F675" i="1"/>
  <c r="J675" i="1"/>
  <c r="N675" i="1"/>
  <c r="R675" i="1"/>
  <c r="V675" i="1"/>
  <c r="B685" i="1"/>
  <c r="F685" i="1"/>
  <c r="J685" i="1"/>
  <c r="N685" i="1"/>
  <c r="R685" i="1"/>
  <c r="V685" i="1"/>
  <c r="B695" i="1"/>
  <c r="F695" i="1"/>
  <c r="J695" i="1"/>
  <c r="N695" i="1"/>
  <c r="R695" i="1"/>
  <c r="V695" i="1"/>
  <c r="E705" i="1"/>
  <c r="I705" i="1"/>
  <c r="M705" i="1"/>
  <c r="Q705" i="1"/>
  <c r="U705" i="1"/>
  <c r="Y705" i="1"/>
  <c r="E715" i="1"/>
  <c r="I715" i="1"/>
  <c r="Q715" i="1"/>
  <c r="U715" i="1"/>
  <c r="Y715" i="1"/>
  <c r="E725" i="1"/>
  <c r="I725" i="1"/>
  <c r="M725" i="1"/>
  <c r="Q725" i="1"/>
  <c r="U725" i="1"/>
  <c r="Y725" i="1"/>
  <c r="E735" i="1"/>
  <c r="I735" i="1"/>
  <c r="Q735" i="1"/>
  <c r="U735" i="1"/>
  <c r="Y735" i="1"/>
  <c r="E745" i="1"/>
  <c r="I745" i="1"/>
  <c r="M745" i="1"/>
  <c r="Q745" i="1"/>
  <c r="U745" i="1"/>
  <c r="Y745" i="1"/>
  <c r="E755" i="1"/>
  <c r="I755" i="1"/>
  <c r="Q755" i="1"/>
  <c r="U755" i="1"/>
  <c r="Y755" i="1"/>
  <c r="E765" i="1"/>
  <c r="I765" i="1"/>
  <c r="M765" i="1"/>
  <c r="Q765" i="1"/>
  <c r="U765" i="1"/>
  <c r="Y765" i="1"/>
  <c r="E775" i="1"/>
  <c r="I775" i="1"/>
  <c r="Q775" i="1"/>
  <c r="U775" i="1"/>
  <c r="Y775" i="1"/>
  <c r="E785" i="1"/>
  <c r="I785" i="1"/>
  <c r="M785" i="1"/>
  <c r="Q785" i="1"/>
  <c r="U785" i="1"/>
  <c r="Y785" i="1"/>
  <c r="E795" i="1"/>
  <c r="I795" i="1"/>
  <c r="Q795" i="1"/>
  <c r="U795" i="1"/>
  <c r="Y795" i="1"/>
  <c r="E805" i="1"/>
  <c r="I805" i="1"/>
  <c r="M805" i="1"/>
  <c r="Q805" i="1"/>
  <c r="U805" i="1"/>
  <c r="Y805" i="1"/>
  <c r="E815" i="1"/>
  <c r="I815" i="1"/>
  <c r="Q815" i="1"/>
  <c r="U815" i="1"/>
  <c r="Y815" i="1"/>
  <c r="E825" i="1"/>
  <c r="I825" i="1"/>
  <c r="M825" i="1"/>
  <c r="Q825" i="1"/>
  <c r="U825" i="1"/>
  <c r="Y825" i="1"/>
  <c r="Z371" i="1"/>
  <c r="AA371" i="1" s="1"/>
  <c r="Z411" i="1"/>
  <c r="AA411" i="1" s="1"/>
  <c r="Z419" i="1"/>
  <c r="Z423" i="1" s="1"/>
  <c r="AB423" i="1" s="1"/>
  <c r="Z459" i="1"/>
  <c r="Z463" i="1" s="1"/>
  <c r="AB463" i="1" s="1"/>
  <c r="E465" i="1"/>
  <c r="I465" i="1"/>
  <c r="M465" i="1"/>
  <c r="Z464" i="1"/>
  <c r="Q465" i="1"/>
  <c r="U465" i="1"/>
  <c r="Y465" i="1"/>
  <c r="AA470" i="1"/>
  <c r="I475" i="1"/>
  <c r="M475" i="1"/>
  <c r="Q475" i="1"/>
  <c r="Y475" i="1"/>
  <c r="B493" i="1"/>
  <c r="B495" i="1" s="1"/>
  <c r="Z489" i="1"/>
  <c r="Z493" i="1" s="1"/>
  <c r="E495" i="1"/>
  <c r="I495" i="1"/>
  <c r="M495" i="1"/>
  <c r="Q495" i="1"/>
  <c r="U495" i="1"/>
  <c r="Y495" i="1"/>
  <c r="M503" i="1"/>
  <c r="M505" i="1" s="1"/>
  <c r="Z499" i="1"/>
  <c r="Z500" i="1"/>
  <c r="D505" i="1"/>
  <c r="H505" i="1"/>
  <c r="L505" i="1"/>
  <c r="P505" i="1"/>
  <c r="T505" i="1"/>
  <c r="X505" i="1"/>
  <c r="D515" i="1"/>
  <c r="H515" i="1"/>
  <c r="L515" i="1"/>
  <c r="P515" i="1"/>
  <c r="T515" i="1"/>
  <c r="X515" i="1"/>
  <c r="AA521" i="1"/>
  <c r="C525" i="1"/>
  <c r="G525" i="1"/>
  <c r="K525" i="1"/>
  <c r="O525" i="1"/>
  <c r="S525" i="1"/>
  <c r="W525" i="1"/>
  <c r="AA532" i="1"/>
  <c r="B512" i="1"/>
  <c r="AA512" i="1" s="1"/>
  <c r="Z532" i="1"/>
  <c r="P533" i="1"/>
  <c r="P535" i="1" s="1"/>
  <c r="B535" i="1"/>
  <c r="F535" i="1"/>
  <c r="J535" i="1"/>
  <c r="N535" i="1"/>
  <c r="R535" i="1"/>
  <c r="V535" i="1"/>
  <c r="C545" i="1"/>
  <c r="G545" i="1"/>
  <c r="K545" i="1"/>
  <c r="O545" i="1"/>
  <c r="S545" i="1"/>
  <c r="W545" i="1"/>
  <c r="C555" i="1"/>
  <c r="S555" i="1"/>
  <c r="C565" i="1"/>
  <c r="G565" i="1"/>
  <c r="K565" i="1"/>
  <c r="O565" i="1"/>
  <c r="S565" i="1"/>
  <c r="W565" i="1"/>
  <c r="C585" i="1"/>
  <c r="G585" i="1"/>
  <c r="K585" i="1"/>
  <c r="O585" i="1"/>
  <c r="S585" i="1"/>
  <c r="W585" i="1"/>
  <c r="C595" i="1"/>
  <c r="G595" i="1"/>
  <c r="K595" i="1"/>
  <c r="O595" i="1"/>
  <c r="S595" i="1"/>
  <c r="W595" i="1"/>
  <c r="C605" i="1"/>
  <c r="G605" i="1"/>
  <c r="K605" i="1"/>
  <c r="O605" i="1"/>
  <c r="S605" i="1"/>
  <c r="W605" i="1"/>
  <c r="C625" i="1"/>
  <c r="G625" i="1"/>
  <c r="K625" i="1"/>
  <c r="O625" i="1"/>
  <c r="S625" i="1"/>
  <c r="W625" i="1"/>
  <c r="C635" i="1"/>
  <c r="G635" i="1"/>
  <c r="K635" i="1"/>
  <c r="O635" i="1"/>
  <c r="S635" i="1"/>
  <c r="W635" i="1"/>
  <c r="C645" i="1"/>
  <c r="G645" i="1"/>
  <c r="K645" i="1"/>
  <c r="O645" i="1"/>
  <c r="S645" i="1"/>
  <c r="W645" i="1"/>
  <c r="C655" i="1"/>
  <c r="G655" i="1"/>
  <c r="K655" i="1"/>
  <c r="O655" i="1"/>
  <c r="S655" i="1"/>
  <c r="W655" i="1"/>
  <c r="C665" i="1"/>
  <c r="G665" i="1"/>
  <c r="K665" i="1"/>
  <c r="O665" i="1"/>
  <c r="S665" i="1"/>
  <c r="W665" i="1"/>
  <c r="C675" i="1"/>
  <c r="G675" i="1"/>
  <c r="K675" i="1"/>
  <c r="O675" i="1"/>
  <c r="S675" i="1"/>
  <c r="W675" i="1"/>
  <c r="C685" i="1"/>
  <c r="G685" i="1"/>
  <c r="K685" i="1"/>
  <c r="O685" i="1"/>
  <c r="S685" i="1"/>
  <c r="W685" i="1"/>
  <c r="C695" i="1"/>
  <c r="G695" i="1"/>
  <c r="K695" i="1"/>
  <c r="O695" i="1"/>
  <c r="S695" i="1"/>
  <c r="W695" i="1"/>
  <c r="AA700" i="1"/>
  <c r="AA701" i="1"/>
  <c r="AA702" i="1"/>
  <c r="B705" i="1"/>
  <c r="F705" i="1"/>
  <c r="J705" i="1"/>
  <c r="N705" i="1"/>
  <c r="R705" i="1"/>
  <c r="V705" i="1"/>
  <c r="AA710" i="1"/>
  <c r="AA711" i="1"/>
  <c r="AA712" i="1"/>
  <c r="F715" i="1"/>
  <c r="J715" i="1"/>
  <c r="N715" i="1"/>
  <c r="R715" i="1"/>
  <c r="V715" i="1"/>
  <c r="AA720" i="1"/>
  <c r="AA721" i="1"/>
  <c r="AA722" i="1"/>
  <c r="B725" i="1"/>
  <c r="F725" i="1"/>
  <c r="J725" i="1"/>
  <c r="N725" i="1"/>
  <c r="R725" i="1"/>
  <c r="V725" i="1"/>
  <c r="AA730" i="1"/>
  <c r="AA731" i="1"/>
  <c r="AA732" i="1"/>
  <c r="F735" i="1"/>
  <c r="J735" i="1"/>
  <c r="N735" i="1"/>
  <c r="R735" i="1"/>
  <c r="V735" i="1"/>
  <c r="AA740" i="1"/>
  <c r="AA741" i="1"/>
  <c r="AA742" i="1"/>
  <c r="B745" i="1"/>
  <c r="F745" i="1"/>
  <c r="J745" i="1"/>
  <c r="N745" i="1"/>
  <c r="R745" i="1"/>
  <c r="V745" i="1"/>
  <c r="AA750" i="1"/>
  <c r="AA751" i="1"/>
  <c r="AA752" i="1"/>
  <c r="F755" i="1"/>
  <c r="J755" i="1"/>
  <c r="N755" i="1"/>
  <c r="R755" i="1"/>
  <c r="V755" i="1"/>
  <c r="AA760" i="1"/>
  <c r="AA761" i="1"/>
  <c r="AA762" i="1"/>
  <c r="B765" i="1"/>
  <c r="F765" i="1"/>
  <c r="J765" i="1"/>
  <c r="N765" i="1"/>
  <c r="R765" i="1"/>
  <c r="V765" i="1"/>
  <c r="AA769" i="1"/>
  <c r="AA773" i="1" s="1"/>
  <c r="AA770" i="1"/>
  <c r="AA771" i="1"/>
  <c r="AA772" i="1"/>
  <c r="B775" i="1"/>
  <c r="F775" i="1"/>
  <c r="J775" i="1"/>
  <c r="N775" i="1"/>
  <c r="R775" i="1"/>
  <c r="V775" i="1"/>
  <c r="AA780" i="1"/>
  <c r="AA781" i="1"/>
  <c r="AA782" i="1"/>
  <c r="B785" i="1"/>
  <c r="F785" i="1"/>
  <c r="J785" i="1"/>
  <c r="N785" i="1"/>
  <c r="R785" i="1"/>
  <c r="V785" i="1"/>
  <c r="AA790" i="1"/>
  <c r="AA791" i="1"/>
  <c r="AA792" i="1"/>
  <c r="B795" i="1"/>
  <c r="F795" i="1"/>
  <c r="J795" i="1"/>
  <c r="N795" i="1"/>
  <c r="R795" i="1"/>
  <c r="V795" i="1"/>
  <c r="AA800" i="1"/>
  <c r="AA801" i="1"/>
  <c r="AA802" i="1"/>
  <c r="B805" i="1"/>
  <c r="F805" i="1"/>
  <c r="J805" i="1"/>
  <c r="N805" i="1"/>
  <c r="R805" i="1"/>
  <c r="V805" i="1"/>
  <c r="AA810" i="1"/>
  <c r="B815" i="1"/>
  <c r="F815" i="1"/>
  <c r="J815" i="1"/>
  <c r="N815" i="1"/>
  <c r="R815" i="1"/>
  <c r="V815" i="1"/>
  <c r="B825" i="1"/>
  <c r="F825" i="1"/>
  <c r="J825" i="1"/>
  <c r="N825" i="1"/>
  <c r="R825" i="1"/>
  <c r="V825" i="1"/>
  <c r="F835" i="1"/>
  <c r="J835" i="1"/>
  <c r="R835" i="1"/>
  <c r="V835" i="1"/>
  <c r="Z551" i="1"/>
  <c r="AA551" i="1" s="1"/>
  <c r="B553" i="1"/>
  <c r="B555" i="1" s="1"/>
  <c r="F553" i="1"/>
  <c r="F555" i="1" s="1"/>
  <c r="J553" i="1"/>
  <c r="J555" i="1" s="1"/>
  <c r="N553" i="1"/>
  <c r="N555" i="1" s="1"/>
  <c r="R553" i="1"/>
  <c r="R555" i="1" s="1"/>
  <c r="V553" i="1"/>
  <c r="V555" i="1" s="1"/>
  <c r="Z559" i="1"/>
  <c r="Z563" i="1" s="1"/>
  <c r="AB563" i="1" s="1"/>
  <c r="M563" i="1"/>
  <c r="M565" i="1" s="1"/>
  <c r="Z564" i="1"/>
  <c r="Z565" i="1" s="1"/>
  <c r="AB565" i="1" s="1"/>
  <c r="Z591" i="1"/>
  <c r="AA591" i="1" s="1"/>
  <c r="B593" i="1"/>
  <c r="Z599" i="1"/>
  <c r="Z603" i="1" s="1"/>
  <c r="AB603" i="1" s="1"/>
  <c r="M603" i="1"/>
  <c r="M605" i="1" s="1"/>
  <c r="Z604" i="1"/>
  <c r="AA634" i="1"/>
  <c r="M635" i="1"/>
  <c r="Z639" i="1"/>
  <c r="Z643" i="1" s="1"/>
  <c r="AB643" i="1" s="1"/>
  <c r="Z644" i="1"/>
  <c r="B665" i="1"/>
  <c r="AA669" i="1"/>
  <c r="AA673" i="1" s="1"/>
  <c r="AA674" i="1"/>
  <c r="M675" i="1"/>
  <c r="Z679" i="1"/>
  <c r="Z683" i="1" s="1"/>
  <c r="AB683" i="1" s="1"/>
  <c r="Z684" i="1"/>
  <c r="Z685" i="1" s="1"/>
  <c r="AB685" i="1" s="1"/>
  <c r="Z699" i="1"/>
  <c r="B713" i="1"/>
  <c r="B715" i="1" s="1"/>
  <c r="AA714" i="1"/>
  <c r="M715" i="1"/>
  <c r="Z719" i="1"/>
  <c r="B733" i="1"/>
  <c r="B735" i="1" s="1"/>
  <c r="AA734" i="1"/>
  <c r="M735" i="1"/>
  <c r="Z739" i="1"/>
  <c r="B753" i="1"/>
  <c r="B755" i="1" s="1"/>
  <c r="AA754" i="1"/>
  <c r="M755" i="1"/>
  <c r="Z759" i="1"/>
  <c r="B773" i="1"/>
  <c r="AA774" i="1"/>
  <c r="M775" i="1"/>
  <c r="Z779" i="1"/>
  <c r="B793" i="1"/>
  <c r="AA794" i="1"/>
  <c r="M795" i="1"/>
  <c r="Z799" i="1"/>
  <c r="B813" i="1"/>
  <c r="AA814" i="1"/>
  <c r="M815" i="1"/>
  <c r="Z819" i="1"/>
  <c r="B833" i="1"/>
  <c r="B835" i="1" s="1"/>
  <c r="AA834" i="1"/>
  <c r="Z839" i="1"/>
  <c r="C845" i="1"/>
  <c r="G845" i="1"/>
  <c r="K845" i="1"/>
  <c r="O845" i="1"/>
  <c r="S845" i="1"/>
  <c r="W845" i="1"/>
  <c r="C855" i="1"/>
  <c r="G855" i="1"/>
  <c r="K855" i="1"/>
  <c r="O855" i="1"/>
  <c r="S855" i="1"/>
  <c r="W855" i="1"/>
  <c r="C865" i="1"/>
  <c r="G865" i="1"/>
  <c r="K865" i="1"/>
  <c r="C875" i="1"/>
  <c r="G875" i="1"/>
  <c r="K875" i="1"/>
  <c r="O875" i="1"/>
  <c r="S875" i="1"/>
  <c r="W875" i="1"/>
  <c r="B885" i="1"/>
  <c r="F885" i="1"/>
  <c r="J885" i="1"/>
  <c r="N885" i="1"/>
  <c r="R885" i="1"/>
  <c r="V885" i="1"/>
  <c r="AA889" i="1"/>
  <c r="F895" i="1"/>
  <c r="J895" i="1"/>
  <c r="N895" i="1"/>
  <c r="V895" i="1"/>
  <c r="B1052" i="1"/>
  <c r="Z550" i="1"/>
  <c r="C553" i="1"/>
  <c r="G553" i="1"/>
  <c r="G555" i="1" s="1"/>
  <c r="K553" i="1"/>
  <c r="K555" i="1" s="1"/>
  <c r="O553" i="1"/>
  <c r="O555" i="1" s="1"/>
  <c r="S553" i="1"/>
  <c r="W553" i="1"/>
  <c r="W555" i="1" s="1"/>
  <c r="AA559" i="1"/>
  <c r="AA563" i="1" s="1"/>
  <c r="Z569" i="1"/>
  <c r="Z573" i="1" s="1"/>
  <c r="AB573" i="1" s="1"/>
  <c r="Z574" i="1"/>
  <c r="Z575" i="1" s="1"/>
  <c r="AB575" i="1" s="1"/>
  <c r="AA599" i="1"/>
  <c r="AA603" i="1" s="1"/>
  <c r="AA604" i="1"/>
  <c r="Z609" i="1"/>
  <c r="Z613" i="1" s="1"/>
  <c r="AB613" i="1" s="1"/>
  <c r="Z614" i="1"/>
  <c r="Z615" i="1" s="1"/>
  <c r="AB615" i="1" s="1"/>
  <c r="AA639" i="1"/>
  <c r="AA643" i="1" s="1"/>
  <c r="AA644" i="1"/>
  <c r="Z649" i="1"/>
  <c r="Z653" i="1" s="1"/>
  <c r="AB653" i="1" s="1"/>
  <c r="Z654" i="1"/>
  <c r="Z655" i="1" s="1"/>
  <c r="AA679" i="1"/>
  <c r="AA683" i="1" s="1"/>
  <c r="Z689" i="1"/>
  <c r="AA699" i="1"/>
  <c r="Z704" i="1"/>
  <c r="AA704" i="1" s="1"/>
  <c r="AA719" i="1"/>
  <c r="AA723" i="1" s="1"/>
  <c r="Z724" i="1"/>
  <c r="AA739" i="1"/>
  <c r="Z744" i="1"/>
  <c r="AA744" i="1" s="1"/>
  <c r="AA759" i="1"/>
  <c r="Z764" i="1"/>
  <c r="AA779" i="1"/>
  <c r="Z784" i="1"/>
  <c r="AA784" i="1" s="1"/>
  <c r="AA799" i="1"/>
  <c r="Z804" i="1"/>
  <c r="AA819" i="1"/>
  <c r="AA823" i="1" s="1"/>
  <c r="Z824" i="1"/>
  <c r="AA824" i="1" s="1"/>
  <c r="AA825" i="1" s="1"/>
  <c r="N835" i="1"/>
  <c r="D845" i="1"/>
  <c r="H845" i="1"/>
  <c r="L845" i="1"/>
  <c r="P845" i="1"/>
  <c r="T845" i="1"/>
  <c r="X845" i="1"/>
  <c r="D855" i="1"/>
  <c r="H855" i="1"/>
  <c r="L855" i="1"/>
  <c r="P855" i="1"/>
  <c r="T855" i="1"/>
  <c r="X855" i="1"/>
  <c r="D875" i="1"/>
  <c r="H875" i="1"/>
  <c r="L875" i="1"/>
  <c r="P875" i="1"/>
  <c r="T875" i="1"/>
  <c r="X875" i="1"/>
  <c r="C895" i="1"/>
  <c r="G895" i="1"/>
  <c r="K895" i="1"/>
  <c r="O895" i="1"/>
  <c r="S895" i="1"/>
  <c r="W895" i="1"/>
  <c r="C905" i="1"/>
  <c r="G905" i="1"/>
  <c r="W905" i="1"/>
  <c r="G1261" i="1"/>
  <c r="G1271" i="1" s="1"/>
  <c r="Z469" i="1"/>
  <c r="Z473" i="1" s="1"/>
  <c r="AB473" i="1" s="1"/>
  <c r="Z474" i="1"/>
  <c r="Z475" i="1" s="1"/>
  <c r="AB475" i="1" s="1"/>
  <c r="AA499" i="1"/>
  <c r="Z531" i="1"/>
  <c r="AA531" i="1" s="1"/>
  <c r="B533" i="1"/>
  <c r="Z539" i="1"/>
  <c r="Z543" i="1" s="1"/>
  <c r="AB543" i="1" s="1"/>
  <c r="M543" i="1"/>
  <c r="M545" i="1" s="1"/>
  <c r="AA569" i="1"/>
  <c r="AA573" i="1" s="1"/>
  <c r="AA574" i="1"/>
  <c r="AA575" i="1" s="1"/>
  <c r="Z579" i="1"/>
  <c r="Z583" i="1" s="1"/>
  <c r="AB583" i="1" s="1"/>
  <c r="Z584" i="1"/>
  <c r="AA609" i="1"/>
  <c r="AA613" i="1" s="1"/>
  <c r="AA614" i="1"/>
  <c r="AA615" i="1" s="1"/>
  <c r="Z619" i="1"/>
  <c r="Z623" i="1" s="1"/>
  <c r="AB623" i="1" s="1"/>
  <c r="Z624" i="1"/>
  <c r="AA649" i="1"/>
  <c r="AA653" i="1" s="1"/>
  <c r="AA654" i="1"/>
  <c r="AA655" i="1" s="1"/>
  <c r="Z659" i="1"/>
  <c r="Z663" i="1" s="1"/>
  <c r="AB663" i="1" s="1"/>
  <c r="Z664" i="1"/>
  <c r="AA664" i="1" s="1"/>
  <c r="AA689" i="1"/>
  <c r="AA693" i="1" s="1"/>
  <c r="Z709" i="1"/>
  <c r="AA709" i="1" s="1"/>
  <c r="AA713" i="1" s="1"/>
  <c r="AA724" i="1"/>
  <c r="AA725" i="1" s="1"/>
  <c r="Z729" i="1"/>
  <c r="Z749" i="1"/>
  <c r="AA764" i="1"/>
  <c r="Z769" i="1"/>
  <c r="Z789" i="1"/>
  <c r="AA789" i="1" s="1"/>
  <c r="AA793" i="1" s="1"/>
  <c r="AA804" i="1"/>
  <c r="Z809" i="1"/>
  <c r="Z829" i="1"/>
  <c r="AA829" i="1" s="1"/>
  <c r="AA833" i="1" s="1"/>
  <c r="T843" i="1"/>
  <c r="X843" i="1"/>
  <c r="E845" i="1"/>
  <c r="I845" i="1"/>
  <c r="M845" i="1"/>
  <c r="Q845" i="1"/>
  <c r="U845" i="1"/>
  <c r="Y845" i="1"/>
  <c r="E855" i="1"/>
  <c r="I855" i="1"/>
  <c r="M855" i="1"/>
  <c r="Q855" i="1"/>
  <c r="U855" i="1"/>
  <c r="Y855" i="1"/>
  <c r="Z863" i="1"/>
  <c r="AB863" i="1" s="1"/>
  <c r="AB859" i="1"/>
  <c r="E865" i="1"/>
  <c r="I865" i="1"/>
  <c r="M865" i="1"/>
  <c r="Q865" i="1"/>
  <c r="U865" i="1"/>
  <c r="Y865" i="1"/>
  <c r="AA874" i="1"/>
  <c r="D885" i="1"/>
  <c r="H885" i="1"/>
  <c r="L885" i="1"/>
  <c r="P885" i="1"/>
  <c r="T885" i="1"/>
  <c r="X885" i="1"/>
  <c r="D895" i="1"/>
  <c r="H895" i="1"/>
  <c r="L895" i="1"/>
  <c r="G915" i="1"/>
  <c r="W915" i="1"/>
  <c r="K1261" i="1"/>
  <c r="K1271" i="1" s="1"/>
  <c r="P1262" i="1"/>
  <c r="P1272" i="1" s="1"/>
  <c r="Z479" i="1"/>
  <c r="AA539" i="1"/>
  <c r="AA543" i="1" s="1"/>
  <c r="AA545" i="1" s="1"/>
  <c r="Z549" i="1"/>
  <c r="Z589" i="1"/>
  <c r="AA619" i="1"/>
  <c r="AA623" i="1" s="1"/>
  <c r="Z629" i="1"/>
  <c r="Z633" i="1" s="1"/>
  <c r="AB633" i="1" s="1"/>
  <c r="Z669" i="1"/>
  <c r="Z673" i="1" s="1"/>
  <c r="AB673" i="1" s="1"/>
  <c r="B845" i="1"/>
  <c r="F845" i="1"/>
  <c r="J845" i="1"/>
  <c r="N845" i="1"/>
  <c r="R845" i="1"/>
  <c r="V845" i="1"/>
  <c r="F855" i="1"/>
  <c r="J855" i="1"/>
  <c r="N855" i="1"/>
  <c r="R855" i="1"/>
  <c r="V855" i="1"/>
  <c r="B865" i="1"/>
  <c r="F865" i="1"/>
  <c r="J865" i="1"/>
  <c r="N865" i="1"/>
  <c r="R865" i="1"/>
  <c r="V865" i="1"/>
  <c r="AB880" i="1"/>
  <c r="AA880" i="1"/>
  <c r="E885" i="1"/>
  <c r="I885" i="1"/>
  <c r="M885" i="1"/>
  <c r="Q885" i="1"/>
  <c r="U885" i="1"/>
  <c r="Y885" i="1"/>
  <c r="AA894" i="1"/>
  <c r="Q895" i="1"/>
  <c r="U895" i="1"/>
  <c r="Y895" i="1"/>
  <c r="I905" i="1"/>
  <c r="M905" i="1"/>
  <c r="Q905" i="1"/>
  <c r="Y905" i="1"/>
  <c r="Z923" i="1"/>
  <c r="AB923" i="1" s="1"/>
  <c r="AB919" i="1"/>
  <c r="AA919" i="1"/>
  <c r="W1261" i="1"/>
  <c r="W1271" i="1" s="1"/>
  <c r="Z1062" i="1"/>
  <c r="AA1062" i="1" s="1"/>
  <c r="F1260" i="1"/>
  <c r="F1270" i="1" s="1"/>
  <c r="V1260" i="1"/>
  <c r="V1270" i="1" s="1"/>
  <c r="Z844" i="1"/>
  <c r="B855" i="1"/>
  <c r="AA859" i="1"/>
  <c r="AA863" i="1" s="1"/>
  <c r="M863" i="1"/>
  <c r="Z864" i="1"/>
  <c r="Z865" i="1" s="1"/>
  <c r="Z879" i="1"/>
  <c r="Z891" i="1"/>
  <c r="AA891" i="1" s="1"/>
  <c r="B893" i="1"/>
  <c r="B895" i="1" s="1"/>
  <c r="Z899" i="1"/>
  <c r="B903" i="1"/>
  <c r="B905" i="1" s="1"/>
  <c r="M903" i="1"/>
  <c r="F905" i="1"/>
  <c r="J905" i="1"/>
  <c r="N905" i="1"/>
  <c r="R905" i="1"/>
  <c r="V905" i="1"/>
  <c r="Z904" i="1"/>
  <c r="AA912" i="1"/>
  <c r="D915" i="1"/>
  <c r="H915" i="1"/>
  <c r="L915" i="1"/>
  <c r="P915" i="1"/>
  <c r="T915" i="1"/>
  <c r="X915" i="1"/>
  <c r="AA921" i="1"/>
  <c r="Z921" i="1"/>
  <c r="Z931" i="1"/>
  <c r="E945" i="1"/>
  <c r="I945" i="1"/>
  <c r="Q945" i="1"/>
  <c r="U945" i="1"/>
  <c r="Y945" i="1"/>
  <c r="Z959" i="1"/>
  <c r="AA961" i="1"/>
  <c r="Z971" i="1"/>
  <c r="E985" i="1"/>
  <c r="I985" i="1"/>
  <c r="M985" i="1"/>
  <c r="Q985" i="1"/>
  <c r="U985" i="1"/>
  <c r="Y985" i="1"/>
  <c r="AA989" i="1"/>
  <c r="Z999" i="1"/>
  <c r="AA1001" i="1"/>
  <c r="Z1011" i="1"/>
  <c r="AA1011" i="1" s="1"/>
  <c r="E1025" i="1"/>
  <c r="I1025" i="1"/>
  <c r="M1025" i="1"/>
  <c r="Q1025" i="1"/>
  <c r="U1025" i="1"/>
  <c r="Y1025" i="1"/>
  <c r="Z1039" i="1"/>
  <c r="M1063" i="1"/>
  <c r="Z1069" i="1"/>
  <c r="Z1072" i="1"/>
  <c r="H1073" i="1"/>
  <c r="P1073" i="1"/>
  <c r="X1073" i="1"/>
  <c r="X1075" i="1" s="1"/>
  <c r="Z1084" i="1"/>
  <c r="Q1085" i="1"/>
  <c r="AB1090" i="1"/>
  <c r="AA1090" i="1"/>
  <c r="AB1099" i="1"/>
  <c r="AA1099" i="1"/>
  <c r="B1135" i="1"/>
  <c r="Z1134" i="1"/>
  <c r="Z1140" i="1"/>
  <c r="AB1140" i="1" s="1"/>
  <c r="M1143" i="1"/>
  <c r="M1145" i="1" s="1"/>
  <c r="M1153" i="1"/>
  <c r="M1155" i="1" s="1"/>
  <c r="Z1149" i="1"/>
  <c r="D1175" i="1"/>
  <c r="H1175" i="1"/>
  <c r="AA1202" i="1"/>
  <c r="AA1214" i="1"/>
  <c r="B1215" i="1"/>
  <c r="Z1214" i="1"/>
  <c r="Z1220" i="1"/>
  <c r="AB1220" i="1" s="1"/>
  <c r="M1223" i="1"/>
  <c r="M1225" i="1" s="1"/>
  <c r="E1225" i="1"/>
  <c r="I1225" i="1"/>
  <c r="Q1225" i="1"/>
  <c r="U1225" i="1"/>
  <c r="Y1225" i="1"/>
  <c r="M1233" i="1"/>
  <c r="M1235" i="1" s="1"/>
  <c r="Z1229" i="1"/>
  <c r="D1262" i="1"/>
  <c r="D1272" i="1" s="1"/>
  <c r="T1262" i="1"/>
  <c r="T1272" i="1" s="1"/>
  <c r="C1261" i="1"/>
  <c r="C1271" i="1" s="1"/>
  <c r="O1261" i="1"/>
  <c r="O1271" i="1" s="1"/>
  <c r="S1261" i="1"/>
  <c r="S1271" i="1" s="1"/>
  <c r="B1319" i="1"/>
  <c r="B1321" i="1" s="1"/>
  <c r="B1305" i="1"/>
  <c r="F1319" i="1"/>
  <c r="F1305" i="1"/>
  <c r="J1319" i="1"/>
  <c r="J1305" i="1"/>
  <c r="N1319" i="1"/>
  <c r="N1321" i="1" s="1"/>
  <c r="N1305" i="1"/>
  <c r="Z1305" i="1" s="1"/>
  <c r="R1319" i="1"/>
  <c r="R1305" i="1"/>
  <c r="V1319" i="1"/>
  <c r="V1305" i="1"/>
  <c r="Z1315" i="1"/>
  <c r="AB1316" i="1"/>
  <c r="AA1316" i="1"/>
  <c r="AA1326" i="1"/>
  <c r="B1307" i="1"/>
  <c r="Z1327" i="1"/>
  <c r="AA1327" i="1" s="1"/>
  <c r="M1461" i="1"/>
  <c r="Z1460" i="1"/>
  <c r="K1708" i="1"/>
  <c r="O1708" i="1"/>
  <c r="AA844" i="1"/>
  <c r="Z849" i="1"/>
  <c r="Z869" i="1"/>
  <c r="AA879" i="1"/>
  <c r="AA883" i="1" s="1"/>
  <c r="Z884" i="1"/>
  <c r="P895" i="1"/>
  <c r="T895" i="1"/>
  <c r="X895" i="1"/>
  <c r="C903" i="1"/>
  <c r="G903" i="1"/>
  <c r="K903" i="1"/>
  <c r="K905" i="1" s="1"/>
  <c r="O903" i="1"/>
  <c r="O905" i="1" s="1"/>
  <c r="S903" i="1"/>
  <c r="S905" i="1" s="1"/>
  <c r="W903" i="1"/>
  <c r="AA901" i="1"/>
  <c r="AA904" i="1"/>
  <c r="Z914" i="1"/>
  <c r="Z920" i="1"/>
  <c r="M933" i="1"/>
  <c r="M935" i="1" s="1"/>
  <c r="Z929" i="1"/>
  <c r="AA931" i="1"/>
  <c r="Z932" i="1"/>
  <c r="C935" i="1"/>
  <c r="G935" i="1"/>
  <c r="K935" i="1"/>
  <c r="O935" i="1"/>
  <c r="S935" i="1"/>
  <c r="W935" i="1"/>
  <c r="Z941" i="1"/>
  <c r="M943" i="1"/>
  <c r="M945" i="1" s="1"/>
  <c r="B945" i="1"/>
  <c r="AA944" i="1"/>
  <c r="F945" i="1"/>
  <c r="J945" i="1"/>
  <c r="N945" i="1"/>
  <c r="R945" i="1"/>
  <c r="V945" i="1"/>
  <c r="Z944" i="1"/>
  <c r="AA950" i="1"/>
  <c r="Z954" i="1"/>
  <c r="Z960" i="1"/>
  <c r="M973" i="1"/>
  <c r="M975" i="1" s="1"/>
  <c r="Z969" i="1"/>
  <c r="AA971" i="1"/>
  <c r="Z972" i="1"/>
  <c r="C975" i="1"/>
  <c r="G975" i="1"/>
  <c r="K975" i="1"/>
  <c r="O975" i="1"/>
  <c r="S975" i="1"/>
  <c r="W975" i="1"/>
  <c r="Z981" i="1"/>
  <c r="M983" i="1"/>
  <c r="B985" i="1"/>
  <c r="AA984" i="1"/>
  <c r="F985" i="1"/>
  <c r="J985" i="1"/>
  <c r="N985" i="1"/>
  <c r="R985" i="1"/>
  <c r="V985" i="1"/>
  <c r="Z984" i="1"/>
  <c r="AA990" i="1"/>
  <c r="Z994" i="1"/>
  <c r="AA999" i="1"/>
  <c r="Z1000" i="1"/>
  <c r="M1013" i="1"/>
  <c r="M1015" i="1" s="1"/>
  <c r="Z1009" i="1"/>
  <c r="Z1012" i="1"/>
  <c r="C1015" i="1"/>
  <c r="G1015" i="1"/>
  <c r="K1015" i="1"/>
  <c r="O1015" i="1"/>
  <c r="S1015" i="1"/>
  <c r="W1015" i="1"/>
  <c r="Z1021" i="1"/>
  <c r="M1023" i="1"/>
  <c r="B1025" i="1"/>
  <c r="AA1024" i="1"/>
  <c r="F1025" i="1"/>
  <c r="J1025" i="1"/>
  <c r="N1025" i="1"/>
  <c r="R1025" i="1"/>
  <c r="V1025" i="1"/>
  <c r="Z1024" i="1"/>
  <c r="AA1030" i="1"/>
  <c r="Z1034" i="1"/>
  <c r="AA1039" i="1"/>
  <c r="Y1053" i="1"/>
  <c r="Y1055" i="1" s="1"/>
  <c r="F1059" i="1"/>
  <c r="N1059" i="1"/>
  <c r="V1059" i="1"/>
  <c r="C1073" i="1"/>
  <c r="C1075" i="1" s="1"/>
  <c r="C1059" i="1"/>
  <c r="G1073" i="1"/>
  <c r="G1075" i="1" s="1"/>
  <c r="G1059" i="1"/>
  <c r="K1073" i="1"/>
  <c r="K1075" i="1" s="1"/>
  <c r="K1059" i="1"/>
  <c r="O1073" i="1"/>
  <c r="O1075" i="1" s="1"/>
  <c r="O1059" i="1"/>
  <c r="S1073" i="1"/>
  <c r="S1075" i="1" s="1"/>
  <c r="S1059" i="1"/>
  <c r="W1073" i="1"/>
  <c r="W1075" i="1" s="1"/>
  <c r="W1059" i="1"/>
  <c r="C1062" i="1"/>
  <c r="C1052" i="1" s="1"/>
  <c r="G1062" i="1"/>
  <c r="G1052" i="1" s="1"/>
  <c r="K1062" i="1"/>
  <c r="K1052" i="1" s="1"/>
  <c r="K1262" i="1" s="1"/>
  <c r="K1272" i="1" s="1"/>
  <c r="O1062" i="1"/>
  <c r="O1052" i="1" s="1"/>
  <c r="S1062" i="1"/>
  <c r="S1052" i="1" s="1"/>
  <c r="W1062" i="1"/>
  <c r="W1052" i="1" s="1"/>
  <c r="W1262" i="1" s="1"/>
  <c r="W1272" i="1" s="1"/>
  <c r="W1718" i="1" s="1"/>
  <c r="AA1072" i="1"/>
  <c r="H1075" i="1"/>
  <c r="L1075" i="1"/>
  <c r="P1075" i="1"/>
  <c r="M1083" i="1"/>
  <c r="M1085" i="1" s="1"/>
  <c r="Z1079" i="1"/>
  <c r="AB1094" i="1"/>
  <c r="V1103" i="1"/>
  <c r="E1060" i="1"/>
  <c r="E1050" i="1" s="1"/>
  <c r="E1260" i="1" s="1"/>
  <c r="E1270" i="1" s="1"/>
  <c r="I1060" i="1"/>
  <c r="I1050" i="1" s="1"/>
  <c r="I1053" i="1" s="1"/>
  <c r="I1055" i="1" s="1"/>
  <c r="M1060" i="1"/>
  <c r="Q1060" i="1"/>
  <c r="Q1050" i="1" s="1"/>
  <c r="Q1053" i="1" s="1"/>
  <c r="Q1055" i="1" s="1"/>
  <c r="U1060" i="1"/>
  <c r="U1050" i="1" s="1"/>
  <c r="Y1060" i="1"/>
  <c r="Y1050" i="1" s="1"/>
  <c r="Z1160" i="1"/>
  <c r="Z1164" i="1"/>
  <c r="M1165" i="1"/>
  <c r="AB1170" i="1"/>
  <c r="AA1170" i="1"/>
  <c r="Z1183" i="1"/>
  <c r="AB1179" i="1"/>
  <c r="AA1179" i="1"/>
  <c r="C1223" i="1"/>
  <c r="C1225" i="1" s="1"/>
  <c r="G1223" i="1"/>
  <c r="K1223" i="1"/>
  <c r="K1225" i="1" s="1"/>
  <c r="O1223" i="1"/>
  <c r="S1223" i="1"/>
  <c r="S1225" i="1" s="1"/>
  <c r="W1223" i="1"/>
  <c r="W1225" i="1" s="1"/>
  <c r="M1289" i="1"/>
  <c r="M1291" i="1" s="1"/>
  <c r="Z1285" i="1"/>
  <c r="AB1286" i="1"/>
  <c r="AA1286" i="1"/>
  <c r="I1295" i="1"/>
  <c r="Y1295" i="1"/>
  <c r="L1321" i="1"/>
  <c r="B1379" i="1"/>
  <c r="AA1375" i="1"/>
  <c r="Z1375" i="1"/>
  <c r="AA849" i="1"/>
  <c r="AA853" i="1" s="1"/>
  <c r="Z854" i="1"/>
  <c r="AA854" i="1" s="1"/>
  <c r="AA855" i="1" s="1"/>
  <c r="AA869" i="1"/>
  <c r="AA873" i="1" s="1"/>
  <c r="AA884" i="1"/>
  <c r="Z889" i="1"/>
  <c r="Z900" i="1"/>
  <c r="AA909" i="1"/>
  <c r="AA913" i="1" s="1"/>
  <c r="Z909" i="1"/>
  <c r="E925" i="1"/>
  <c r="I925" i="1"/>
  <c r="M925" i="1"/>
  <c r="Q925" i="1"/>
  <c r="U925" i="1"/>
  <c r="Y925" i="1"/>
  <c r="AA929" i="1"/>
  <c r="AA933" i="1" s="1"/>
  <c r="AA932" i="1"/>
  <c r="D935" i="1"/>
  <c r="H935" i="1"/>
  <c r="L935" i="1"/>
  <c r="P935" i="1"/>
  <c r="T935" i="1"/>
  <c r="X935" i="1"/>
  <c r="Z939" i="1"/>
  <c r="AA941" i="1"/>
  <c r="E965" i="1"/>
  <c r="I965" i="1"/>
  <c r="Q965" i="1"/>
  <c r="U965" i="1"/>
  <c r="Y965" i="1"/>
  <c r="AA969" i="1"/>
  <c r="AA973" i="1" s="1"/>
  <c r="AA972" i="1"/>
  <c r="D975" i="1"/>
  <c r="H975" i="1"/>
  <c r="L975" i="1"/>
  <c r="P975" i="1"/>
  <c r="T975" i="1"/>
  <c r="X975" i="1"/>
  <c r="Z979" i="1"/>
  <c r="AA981" i="1"/>
  <c r="E1005" i="1"/>
  <c r="I1005" i="1"/>
  <c r="M1005" i="1"/>
  <c r="Q1005" i="1"/>
  <c r="U1005" i="1"/>
  <c r="Y1005" i="1"/>
  <c r="AA1009" i="1"/>
  <c r="AA1012" i="1"/>
  <c r="D1015" i="1"/>
  <c r="H1015" i="1"/>
  <c r="L1015" i="1"/>
  <c r="P1015" i="1"/>
  <c r="T1015" i="1"/>
  <c r="X1015" i="1"/>
  <c r="Z1019" i="1"/>
  <c r="AA1021" i="1"/>
  <c r="Z1040" i="1"/>
  <c r="E1045" i="1"/>
  <c r="I1045" i="1"/>
  <c r="Q1045" i="1"/>
  <c r="U1045" i="1"/>
  <c r="Y1045" i="1"/>
  <c r="L1262" i="1"/>
  <c r="L1272" i="1" s="1"/>
  <c r="Y1063" i="1"/>
  <c r="Y1065" i="1" s="1"/>
  <c r="Z1070" i="1"/>
  <c r="D1073" i="1"/>
  <c r="D1075" i="1" s="1"/>
  <c r="L1073" i="1"/>
  <c r="T1073" i="1"/>
  <c r="T1075" i="1" s="1"/>
  <c r="E1075" i="1"/>
  <c r="I1075" i="1"/>
  <c r="Q1075" i="1"/>
  <c r="Y1075" i="1"/>
  <c r="AA1080" i="1"/>
  <c r="B1103" i="1"/>
  <c r="B1105" i="1" s="1"/>
  <c r="B1061" i="1"/>
  <c r="J1103" i="1"/>
  <c r="J1061" i="1"/>
  <c r="J1051" i="1" s="1"/>
  <c r="R1103" i="1"/>
  <c r="R1105" i="1" s="1"/>
  <c r="R1061" i="1"/>
  <c r="R1051" i="1" s="1"/>
  <c r="R1261" i="1" s="1"/>
  <c r="R1271" i="1" s="1"/>
  <c r="Z1101" i="1"/>
  <c r="Z1103" i="1" s="1"/>
  <c r="AB1103" i="1" s="1"/>
  <c r="B1113" i="1"/>
  <c r="B1115" i="1" s="1"/>
  <c r="Z1110" i="1"/>
  <c r="AB1110" i="1" s="1"/>
  <c r="AB1114" i="1"/>
  <c r="AA1114" i="1"/>
  <c r="B1123" i="1"/>
  <c r="B1125" i="1" s="1"/>
  <c r="Z1119" i="1"/>
  <c r="M1133" i="1"/>
  <c r="M1135" i="1" s="1"/>
  <c r="G1145" i="1"/>
  <c r="O1145" i="1"/>
  <c r="W1145" i="1"/>
  <c r="C1155" i="1"/>
  <c r="G1155" i="1"/>
  <c r="K1155" i="1"/>
  <c r="O1155" i="1"/>
  <c r="S1155" i="1"/>
  <c r="W1155" i="1"/>
  <c r="AB1174" i="1"/>
  <c r="M1213" i="1"/>
  <c r="G1225" i="1"/>
  <c r="O1225" i="1"/>
  <c r="C1235" i="1"/>
  <c r="G1235" i="1"/>
  <c r="K1235" i="1"/>
  <c r="O1235" i="1"/>
  <c r="S1235" i="1"/>
  <c r="W1235" i="1"/>
  <c r="D1260" i="1"/>
  <c r="D1270" i="1" s="1"/>
  <c r="L1260" i="1"/>
  <c r="L1270" i="1" s="1"/>
  <c r="T1260" i="1"/>
  <c r="T1270" i="1" s="1"/>
  <c r="J1261" i="1"/>
  <c r="J1271" i="1" s="1"/>
  <c r="Z1241" i="1"/>
  <c r="AA1241" i="1" s="1"/>
  <c r="H1262" i="1"/>
  <c r="H1272" i="1" s="1"/>
  <c r="X1262" i="1"/>
  <c r="X1272" i="1" s="1"/>
  <c r="B1240" i="1"/>
  <c r="J1260" i="1"/>
  <c r="J1270" i="1" s="1"/>
  <c r="N1260" i="1"/>
  <c r="N1270" i="1" s="1"/>
  <c r="R1260" i="1"/>
  <c r="R1270" i="1" s="1"/>
  <c r="Z1250" i="1"/>
  <c r="AB1250" i="1" s="1"/>
  <c r="AB1254" i="1"/>
  <c r="M915" i="1"/>
  <c r="M923" i="1"/>
  <c r="B925" i="1"/>
  <c r="AA924" i="1"/>
  <c r="F925" i="1"/>
  <c r="J925" i="1"/>
  <c r="N925" i="1"/>
  <c r="R925" i="1"/>
  <c r="V925" i="1"/>
  <c r="Z924" i="1"/>
  <c r="AA930" i="1"/>
  <c r="Z934" i="1"/>
  <c r="C943" i="1"/>
  <c r="C945" i="1" s="1"/>
  <c r="G943" i="1"/>
  <c r="G945" i="1" s="1"/>
  <c r="K943" i="1"/>
  <c r="K945" i="1" s="1"/>
  <c r="O943" i="1"/>
  <c r="O945" i="1" s="1"/>
  <c r="S943" i="1"/>
  <c r="S945" i="1" s="1"/>
  <c r="W943" i="1"/>
  <c r="W945" i="1" s="1"/>
  <c r="Z940" i="1"/>
  <c r="E953" i="1"/>
  <c r="E955" i="1" s="1"/>
  <c r="I953" i="1"/>
  <c r="I955" i="1" s="1"/>
  <c r="M953" i="1"/>
  <c r="M955" i="1" s="1"/>
  <c r="Z949" i="1"/>
  <c r="Q953" i="1"/>
  <c r="Q955" i="1" s="1"/>
  <c r="U953" i="1"/>
  <c r="U955" i="1" s="1"/>
  <c r="Y953" i="1"/>
  <c r="Y955" i="1" s="1"/>
  <c r="Z952" i="1"/>
  <c r="AA952" i="1" s="1"/>
  <c r="C955" i="1"/>
  <c r="G955" i="1"/>
  <c r="K955" i="1"/>
  <c r="O955" i="1"/>
  <c r="S955" i="1"/>
  <c r="W955" i="1"/>
  <c r="Z961" i="1"/>
  <c r="M963" i="1"/>
  <c r="M965" i="1" s="1"/>
  <c r="B965" i="1"/>
  <c r="F965" i="1"/>
  <c r="J965" i="1"/>
  <c r="N965" i="1"/>
  <c r="R965" i="1"/>
  <c r="V965" i="1"/>
  <c r="Z964" i="1"/>
  <c r="AA970" i="1"/>
  <c r="Z974" i="1"/>
  <c r="C983" i="1"/>
  <c r="C985" i="1" s="1"/>
  <c r="G983" i="1"/>
  <c r="G985" i="1" s="1"/>
  <c r="K983" i="1"/>
  <c r="K985" i="1" s="1"/>
  <c r="O983" i="1"/>
  <c r="O985" i="1" s="1"/>
  <c r="S983" i="1"/>
  <c r="S985" i="1" s="1"/>
  <c r="W983" i="1"/>
  <c r="W985" i="1" s="1"/>
  <c r="Z980" i="1"/>
  <c r="E993" i="1"/>
  <c r="E995" i="1" s="1"/>
  <c r="I993" i="1"/>
  <c r="I995" i="1" s="1"/>
  <c r="M993" i="1"/>
  <c r="M995" i="1" s="1"/>
  <c r="Z989" i="1"/>
  <c r="Q993" i="1"/>
  <c r="Q995" i="1" s="1"/>
  <c r="U993" i="1"/>
  <c r="U995" i="1" s="1"/>
  <c r="Y993" i="1"/>
  <c r="Y995" i="1" s="1"/>
  <c r="Z992" i="1"/>
  <c r="AA992" i="1" s="1"/>
  <c r="C995" i="1"/>
  <c r="G995" i="1"/>
  <c r="K995" i="1"/>
  <c r="O995" i="1"/>
  <c r="S995" i="1"/>
  <c r="W995" i="1"/>
  <c r="Z1001" i="1"/>
  <c r="M1003" i="1"/>
  <c r="B1005" i="1"/>
  <c r="AA1004" i="1"/>
  <c r="F1005" i="1"/>
  <c r="J1005" i="1"/>
  <c r="N1005" i="1"/>
  <c r="R1005" i="1"/>
  <c r="V1005" i="1"/>
  <c r="Z1004" i="1"/>
  <c r="AA1010" i="1"/>
  <c r="Z1014" i="1"/>
  <c r="C1023" i="1"/>
  <c r="C1025" i="1" s="1"/>
  <c r="G1023" i="1"/>
  <c r="G1025" i="1" s="1"/>
  <c r="K1023" i="1"/>
  <c r="K1025" i="1" s="1"/>
  <c r="O1023" i="1"/>
  <c r="O1025" i="1" s="1"/>
  <c r="S1023" i="1"/>
  <c r="S1025" i="1" s="1"/>
  <c r="W1023" i="1"/>
  <c r="W1025" i="1" s="1"/>
  <c r="Z1020" i="1"/>
  <c r="E1033" i="1"/>
  <c r="E1035" i="1" s="1"/>
  <c r="I1033" i="1"/>
  <c r="I1035" i="1" s="1"/>
  <c r="M1033" i="1"/>
  <c r="M1035" i="1" s="1"/>
  <c r="Z1029" i="1"/>
  <c r="AA1029" i="1" s="1"/>
  <c r="AA1033" i="1" s="1"/>
  <c r="Q1033" i="1"/>
  <c r="Q1035" i="1" s="1"/>
  <c r="U1033" i="1"/>
  <c r="U1035" i="1" s="1"/>
  <c r="Y1033" i="1"/>
  <c r="Y1035" i="1" s="1"/>
  <c r="Z1032" i="1"/>
  <c r="AA1032" i="1" s="1"/>
  <c r="C1035" i="1"/>
  <c r="G1035" i="1"/>
  <c r="K1035" i="1"/>
  <c r="O1035" i="1"/>
  <c r="S1035" i="1"/>
  <c r="W1035" i="1"/>
  <c r="Z1041" i="1"/>
  <c r="AA1041" i="1" s="1"/>
  <c r="M1043" i="1"/>
  <c r="M1045" i="1" s="1"/>
  <c r="B1045" i="1"/>
  <c r="F1045" i="1"/>
  <c r="J1045" i="1"/>
  <c r="N1045" i="1"/>
  <c r="R1045" i="1"/>
  <c r="V1045" i="1"/>
  <c r="Z1044" i="1"/>
  <c r="AA1044" i="1" s="1"/>
  <c r="E1049" i="1"/>
  <c r="M1049" i="1"/>
  <c r="U1049" i="1"/>
  <c r="M1052" i="1"/>
  <c r="Z1052" i="1" s="1"/>
  <c r="H1054" i="1"/>
  <c r="P1054" i="1"/>
  <c r="X1054" i="1"/>
  <c r="B1059" i="1"/>
  <c r="J1059" i="1"/>
  <c r="R1059" i="1"/>
  <c r="E1064" i="1"/>
  <c r="M1064" i="1"/>
  <c r="U1064" i="1"/>
  <c r="E1061" i="1"/>
  <c r="E1051" i="1" s="1"/>
  <c r="E1261" i="1" s="1"/>
  <c r="E1271" i="1" s="1"/>
  <c r="I1061" i="1"/>
  <c r="I1051" i="1" s="1"/>
  <c r="I1261" i="1" s="1"/>
  <c r="I1271" i="1" s="1"/>
  <c r="Z1071" i="1"/>
  <c r="AA1071" i="1" s="1"/>
  <c r="M1061" i="1"/>
  <c r="Q1061" i="1"/>
  <c r="Q1051" i="1" s="1"/>
  <c r="Q1261" i="1" s="1"/>
  <c r="Q1271" i="1" s="1"/>
  <c r="U1061" i="1"/>
  <c r="U1051" i="1" s="1"/>
  <c r="U1261" i="1" s="1"/>
  <c r="U1271" i="1" s="1"/>
  <c r="Y1061" i="1"/>
  <c r="Y1051" i="1" s="1"/>
  <c r="E1073" i="1"/>
  <c r="M1073" i="1"/>
  <c r="M1075" i="1" s="1"/>
  <c r="U1073" i="1"/>
  <c r="U1075" i="1" s="1"/>
  <c r="B1064" i="1"/>
  <c r="F1064" i="1"/>
  <c r="J1064" i="1"/>
  <c r="N1075" i="1"/>
  <c r="N1064" i="1"/>
  <c r="R1075" i="1"/>
  <c r="R1064" i="1"/>
  <c r="V1075" i="1"/>
  <c r="V1064" i="1"/>
  <c r="Z1074" i="1"/>
  <c r="C1083" i="1"/>
  <c r="C1085" i="1" s="1"/>
  <c r="O1083" i="1"/>
  <c r="O1085" i="1" s="1"/>
  <c r="S1083" i="1"/>
  <c r="S1085" i="1" s="1"/>
  <c r="K1083" i="1"/>
  <c r="K1085" i="1" s="1"/>
  <c r="Z1082" i="1"/>
  <c r="AA1082" i="1" s="1"/>
  <c r="F1103" i="1"/>
  <c r="C1064" i="1"/>
  <c r="C1105" i="1"/>
  <c r="G1105" i="1"/>
  <c r="G1064" i="1"/>
  <c r="K1064" i="1"/>
  <c r="K1105" i="1"/>
  <c r="O1105" i="1"/>
  <c r="O1064" i="1"/>
  <c r="S1064" i="1"/>
  <c r="S1105" i="1"/>
  <c r="W1105" i="1"/>
  <c r="W1064" i="1"/>
  <c r="AA1122" i="1"/>
  <c r="AA1181" i="1"/>
  <c r="B1183" i="1"/>
  <c r="B1185" i="1" s="1"/>
  <c r="B1193" i="1"/>
  <c r="Z1190" i="1"/>
  <c r="AB1190" i="1" s="1"/>
  <c r="AB1194" i="1"/>
  <c r="AA1194" i="1"/>
  <c r="B1203" i="1"/>
  <c r="B1205" i="1" s="1"/>
  <c r="AA1199" i="1"/>
  <c r="AA1203" i="1" s="1"/>
  <c r="F1203" i="1"/>
  <c r="F1205" i="1" s="1"/>
  <c r="J1203" i="1"/>
  <c r="J1205" i="1" s="1"/>
  <c r="N1203" i="1"/>
  <c r="N1205" i="1" s="1"/>
  <c r="R1203" i="1"/>
  <c r="R1205" i="1" s="1"/>
  <c r="V1203" i="1"/>
  <c r="V1205" i="1" s="1"/>
  <c r="Z1199" i="1"/>
  <c r="D1243" i="1"/>
  <c r="L1243" i="1"/>
  <c r="T1243" i="1"/>
  <c r="D1307" i="1"/>
  <c r="D1297" i="1" s="1"/>
  <c r="D1707" i="1" s="1"/>
  <c r="D1319" i="1"/>
  <c r="D1321" i="1" s="1"/>
  <c r="L1307" i="1"/>
  <c r="L1297" i="1" s="1"/>
  <c r="L1319" i="1"/>
  <c r="P1307" i="1"/>
  <c r="P1297" i="1" s="1"/>
  <c r="P1707" i="1" s="1"/>
  <c r="P1717" i="1" s="1"/>
  <c r="P1319" i="1"/>
  <c r="P1321" i="1" s="1"/>
  <c r="T1307" i="1"/>
  <c r="T1297" i="1" s="1"/>
  <c r="T1319" i="1"/>
  <c r="T1321" i="1" s="1"/>
  <c r="B1401" i="1"/>
  <c r="N1401" i="1"/>
  <c r="R1401" i="1"/>
  <c r="H1441" i="1"/>
  <c r="X1441" i="1"/>
  <c r="B1083" i="1"/>
  <c r="B1085" i="1" s="1"/>
  <c r="F1083" i="1"/>
  <c r="F1085" i="1" s="1"/>
  <c r="J1083" i="1"/>
  <c r="J1085" i="1" s="1"/>
  <c r="N1083" i="1"/>
  <c r="N1085" i="1" s="1"/>
  <c r="R1083" i="1"/>
  <c r="R1085" i="1" s="1"/>
  <c r="V1083" i="1"/>
  <c r="V1085" i="1" s="1"/>
  <c r="Z1081" i="1"/>
  <c r="AA1081" i="1" s="1"/>
  <c r="AA1084" i="1"/>
  <c r="E1095" i="1"/>
  <c r="I1095" i="1"/>
  <c r="Q1095" i="1"/>
  <c r="U1095" i="1"/>
  <c r="Y1095" i="1"/>
  <c r="N1095" i="1"/>
  <c r="D1125" i="1"/>
  <c r="H1125" i="1"/>
  <c r="L1125" i="1"/>
  <c r="P1125" i="1"/>
  <c r="T1125" i="1"/>
  <c r="X1125" i="1"/>
  <c r="M1125" i="1"/>
  <c r="Z1129" i="1"/>
  <c r="AA1131" i="1"/>
  <c r="D1143" i="1"/>
  <c r="D1145" i="1" s="1"/>
  <c r="H1143" i="1"/>
  <c r="H1145" i="1" s="1"/>
  <c r="L1143" i="1"/>
  <c r="L1145" i="1" s="1"/>
  <c r="P1143" i="1"/>
  <c r="P1145" i="1" s="1"/>
  <c r="T1143" i="1"/>
  <c r="T1145" i="1" s="1"/>
  <c r="X1143" i="1"/>
  <c r="X1145" i="1" s="1"/>
  <c r="B1145" i="1"/>
  <c r="F1145" i="1"/>
  <c r="J1145" i="1"/>
  <c r="N1145" i="1"/>
  <c r="R1145" i="1"/>
  <c r="V1145" i="1"/>
  <c r="Z1144" i="1"/>
  <c r="AA1152" i="1"/>
  <c r="AA1164" i="1"/>
  <c r="E1175" i="1"/>
  <c r="I1175" i="1"/>
  <c r="M1175" i="1"/>
  <c r="Q1175" i="1"/>
  <c r="U1175" i="1"/>
  <c r="Y1175" i="1"/>
  <c r="N1175" i="1"/>
  <c r="B1195" i="1"/>
  <c r="F1195" i="1"/>
  <c r="J1195" i="1"/>
  <c r="N1195" i="1"/>
  <c r="R1195" i="1"/>
  <c r="V1195" i="1"/>
  <c r="D1205" i="1"/>
  <c r="H1205" i="1"/>
  <c r="L1205" i="1"/>
  <c r="P1205" i="1"/>
  <c r="T1205" i="1"/>
  <c r="X1205" i="1"/>
  <c r="Z1209" i="1"/>
  <c r="AA1209" i="1" s="1"/>
  <c r="AA1211" i="1"/>
  <c r="D1223" i="1"/>
  <c r="D1225" i="1" s="1"/>
  <c r="H1223" i="1"/>
  <c r="H1225" i="1" s="1"/>
  <c r="L1223" i="1"/>
  <c r="L1225" i="1" s="1"/>
  <c r="P1223" i="1"/>
  <c r="P1225" i="1" s="1"/>
  <c r="T1223" i="1"/>
  <c r="T1225" i="1" s="1"/>
  <c r="X1223" i="1"/>
  <c r="X1225" i="1" s="1"/>
  <c r="AA1220" i="1"/>
  <c r="B1225" i="1"/>
  <c r="F1225" i="1"/>
  <c r="J1225" i="1"/>
  <c r="N1225" i="1"/>
  <c r="R1225" i="1"/>
  <c r="V1225" i="1"/>
  <c r="Z1224" i="1"/>
  <c r="AA1229" i="1"/>
  <c r="AA1232" i="1"/>
  <c r="Z1240" i="1"/>
  <c r="U1260" i="1"/>
  <c r="U1270" i="1" s="1"/>
  <c r="C1262" i="1"/>
  <c r="C1272" i="1" s="1"/>
  <c r="S1262" i="1"/>
  <c r="S1272" i="1" s="1"/>
  <c r="C1245" i="1"/>
  <c r="S1245" i="1"/>
  <c r="C1260" i="1"/>
  <c r="C1270" i="1" s="1"/>
  <c r="C1243" i="1"/>
  <c r="G1260" i="1"/>
  <c r="G1270" i="1" s="1"/>
  <c r="G1243" i="1"/>
  <c r="G1245" i="1" s="1"/>
  <c r="K1260" i="1"/>
  <c r="K1270" i="1" s="1"/>
  <c r="K1243" i="1"/>
  <c r="K1245" i="1" s="1"/>
  <c r="O1260" i="1"/>
  <c r="O1270" i="1" s="1"/>
  <c r="O1243" i="1"/>
  <c r="O1245" i="1" s="1"/>
  <c r="S1260" i="1"/>
  <c r="S1270" i="1" s="1"/>
  <c r="S1243" i="1"/>
  <c r="W1260" i="1"/>
  <c r="W1270" i="1" s="1"/>
  <c r="W1243" i="1"/>
  <c r="W1245" i="1" s="1"/>
  <c r="E1262" i="1"/>
  <c r="E1272" i="1" s="1"/>
  <c r="I1262" i="1"/>
  <c r="I1272" i="1" s="1"/>
  <c r="Z1252" i="1"/>
  <c r="AA1252" i="1" s="1"/>
  <c r="M1242" i="1"/>
  <c r="Q1262" i="1"/>
  <c r="Q1272" i="1" s="1"/>
  <c r="U1262" i="1"/>
  <c r="U1272" i="1" s="1"/>
  <c r="Y1262" i="1"/>
  <c r="Y1272" i="1" s="1"/>
  <c r="O1253" i="1"/>
  <c r="AA1254" i="1"/>
  <c r="Z1287" i="1"/>
  <c r="E1291" i="1"/>
  <c r="I1291" i="1"/>
  <c r="Z1290" i="1"/>
  <c r="Q1291" i="1"/>
  <c r="U1291" i="1"/>
  <c r="Y1291" i="1"/>
  <c r="M1295" i="1"/>
  <c r="B1296" i="1"/>
  <c r="M1298" i="1"/>
  <c r="Z1317" i="1"/>
  <c r="AA1317" i="1" s="1"/>
  <c r="L1329" i="1"/>
  <c r="L1331" i="1" s="1"/>
  <c r="P1329" i="1"/>
  <c r="P1331" i="1" s="1"/>
  <c r="B1339" i="1"/>
  <c r="Z1335" i="1"/>
  <c r="AA1347" i="1"/>
  <c r="E1361" i="1"/>
  <c r="I1361" i="1"/>
  <c r="Z1360" i="1"/>
  <c r="Q1361" i="1"/>
  <c r="U1361" i="1"/>
  <c r="Y1361" i="1"/>
  <c r="E1421" i="1"/>
  <c r="I1421" i="1"/>
  <c r="Z1420" i="1"/>
  <c r="Q1421" i="1"/>
  <c r="U1421" i="1"/>
  <c r="Y1421" i="1"/>
  <c r="AA1430" i="1"/>
  <c r="D1059" i="1"/>
  <c r="H1059" i="1"/>
  <c r="L1059" i="1"/>
  <c r="P1059" i="1"/>
  <c r="T1059" i="1"/>
  <c r="X1059" i="1"/>
  <c r="M1093" i="1"/>
  <c r="M1095" i="1" s="1"/>
  <c r="AA1094" i="1"/>
  <c r="E1113" i="1"/>
  <c r="E1115" i="1" s="1"/>
  <c r="I1113" i="1"/>
  <c r="I1115" i="1" s="1"/>
  <c r="M1113" i="1"/>
  <c r="M1115" i="1" s="1"/>
  <c r="Z1109" i="1"/>
  <c r="Q1113" i="1"/>
  <c r="Q1115" i="1" s="1"/>
  <c r="U1113" i="1"/>
  <c r="U1115" i="1" s="1"/>
  <c r="Y1113" i="1"/>
  <c r="Y1115" i="1" s="1"/>
  <c r="C1115" i="1"/>
  <c r="G1115" i="1"/>
  <c r="K1115" i="1"/>
  <c r="O1115" i="1"/>
  <c r="S1115" i="1"/>
  <c r="W1115" i="1"/>
  <c r="Z1121" i="1"/>
  <c r="AA1121" i="1" s="1"/>
  <c r="C1133" i="1"/>
  <c r="C1135" i="1" s="1"/>
  <c r="G1133" i="1"/>
  <c r="G1135" i="1" s="1"/>
  <c r="K1133" i="1"/>
  <c r="K1135" i="1" s="1"/>
  <c r="O1133" i="1"/>
  <c r="O1135" i="1" s="1"/>
  <c r="S1133" i="1"/>
  <c r="S1135" i="1" s="1"/>
  <c r="W1133" i="1"/>
  <c r="W1135" i="1" s="1"/>
  <c r="Z1130" i="1"/>
  <c r="Z1139" i="1"/>
  <c r="AA1141" i="1"/>
  <c r="Z1142" i="1"/>
  <c r="AA1142" i="1" s="1"/>
  <c r="AA1144" i="1"/>
  <c r="AA1150" i="1"/>
  <c r="Z1154" i="1"/>
  <c r="B1163" i="1"/>
  <c r="B1165" i="1" s="1"/>
  <c r="AA1159" i="1"/>
  <c r="F1163" i="1"/>
  <c r="F1165" i="1" s="1"/>
  <c r="J1163" i="1"/>
  <c r="J1165" i="1" s="1"/>
  <c r="N1163" i="1"/>
  <c r="N1165" i="1" s="1"/>
  <c r="R1163" i="1"/>
  <c r="R1165" i="1" s="1"/>
  <c r="V1163" i="1"/>
  <c r="V1165" i="1" s="1"/>
  <c r="Z1159" i="1"/>
  <c r="AA1162" i="1"/>
  <c r="C1165" i="1"/>
  <c r="G1165" i="1"/>
  <c r="K1165" i="1"/>
  <c r="O1165" i="1"/>
  <c r="S1165" i="1"/>
  <c r="W1165" i="1"/>
  <c r="M1173" i="1"/>
  <c r="AA1174" i="1"/>
  <c r="E1185" i="1"/>
  <c r="I1185" i="1"/>
  <c r="M1185" i="1"/>
  <c r="Q1185" i="1"/>
  <c r="U1185" i="1"/>
  <c r="Y1185" i="1"/>
  <c r="E1193" i="1"/>
  <c r="E1195" i="1" s="1"/>
  <c r="I1193" i="1"/>
  <c r="I1195" i="1" s="1"/>
  <c r="M1193" i="1"/>
  <c r="M1195" i="1" s="1"/>
  <c r="Z1189" i="1"/>
  <c r="Q1193" i="1"/>
  <c r="Q1195" i="1" s="1"/>
  <c r="U1193" i="1"/>
  <c r="U1195" i="1" s="1"/>
  <c r="Y1193" i="1"/>
  <c r="Y1195" i="1" s="1"/>
  <c r="C1195" i="1"/>
  <c r="G1195" i="1"/>
  <c r="K1195" i="1"/>
  <c r="O1195" i="1"/>
  <c r="S1195" i="1"/>
  <c r="W1195" i="1"/>
  <c r="Z1201" i="1"/>
  <c r="AA1201" i="1" s="1"/>
  <c r="Z1204" i="1"/>
  <c r="C1213" i="1"/>
  <c r="C1215" i="1" s="1"/>
  <c r="G1213" i="1"/>
  <c r="G1215" i="1" s="1"/>
  <c r="K1213" i="1"/>
  <c r="K1215" i="1" s="1"/>
  <c r="O1213" i="1"/>
  <c r="O1215" i="1" s="1"/>
  <c r="S1213" i="1"/>
  <c r="S1215" i="1" s="1"/>
  <c r="W1213" i="1"/>
  <c r="W1215" i="1" s="1"/>
  <c r="Z1210" i="1"/>
  <c r="Z1219" i="1"/>
  <c r="AA1221" i="1"/>
  <c r="Z1222" i="1"/>
  <c r="AA1222" i="1" s="1"/>
  <c r="AA1224" i="1"/>
  <c r="AA1230" i="1"/>
  <c r="Z1234" i="1"/>
  <c r="H1243" i="1"/>
  <c r="P1243" i="1"/>
  <c r="X1243" i="1"/>
  <c r="H1260" i="1"/>
  <c r="H1270" i="1" s="1"/>
  <c r="P1260" i="1"/>
  <c r="P1270" i="1" s="1"/>
  <c r="X1260" i="1"/>
  <c r="X1270" i="1" s="1"/>
  <c r="N1261" i="1"/>
  <c r="N1271" i="1" s="1"/>
  <c r="F1262" i="1"/>
  <c r="F1272" i="1" s="1"/>
  <c r="J1262" i="1"/>
  <c r="J1272" i="1" s="1"/>
  <c r="N1262" i="1"/>
  <c r="N1272" i="1" s="1"/>
  <c r="R1262" i="1"/>
  <c r="R1272" i="1" s="1"/>
  <c r="V1262" i="1"/>
  <c r="V1272" i="1" s="1"/>
  <c r="C1253" i="1"/>
  <c r="C1255" i="1" s="1"/>
  <c r="S1253" i="1"/>
  <c r="S1255" i="1" s="1"/>
  <c r="G1255" i="1"/>
  <c r="K1255" i="1"/>
  <c r="O1255" i="1"/>
  <c r="W1255" i="1"/>
  <c r="AA1287" i="1"/>
  <c r="AA1288" i="1"/>
  <c r="B1291" i="1"/>
  <c r="F1291" i="1"/>
  <c r="J1291" i="1"/>
  <c r="N1291" i="1"/>
  <c r="R1291" i="1"/>
  <c r="V1291" i="1"/>
  <c r="Q1295" i="1"/>
  <c r="Q1299" i="1" s="1"/>
  <c r="D1300" i="1"/>
  <c r="H1300" i="1"/>
  <c r="L1300" i="1"/>
  <c r="P1300" i="1"/>
  <c r="P1710" i="1" s="1"/>
  <c r="T1300" i="1"/>
  <c r="X1300" i="1"/>
  <c r="C1306" i="1"/>
  <c r="C1296" i="1" s="1"/>
  <c r="G1306" i="1"/>
  <c r="G1296" i="1" s="1"/>
  <c r="K1306" i="1"/>
  <c r="K1296" i="1" s="1"/>
  <c r="O1306" i="1"/>
  <c r="O1296" i="1" s="1"/>
  <c r="S1306" i="1"/>
  <c r="S1296" i="1" s="1"/>
  <c r="W1306" i="1"/>
  <c r="W1296" i="1" s="1"/>
  <c r="AA1318" i="1"/>
  <c r="B1308" i="1"/>
  <c r="F1308" i="1"/>
  <c r="F1298" i="1" s="1"/>
  <c r="J1308" i="1"/>
  <c r="J1298" i="1" s="1"/>
  <c r="N1308" i="1"/>
  <c r="N1298" i="1" s="1"/>
  <c r="N1708" i="1" s="1"/>
  <c r="N1718" i="1" s="1"/>
  <c r="R1308" i="1"/>
  <c r="R1298" i="1" s="1"/>
  <c r="R1708" i="1" s="1"/>
  <c r="R1718" i="1" s="1"/>
  <c r="V1308" i="1"/>
  <c r="V1298" i="1" s="1"/>
  <c r="Z1318" i="1"/>
  <c r="AA1338" i="1"/>
  <c r="AA1407" i="1"/>
  <c r="B1409" i="1"/>
  <c r="B1411" i="1" s="1"/>
  <c r="D1085" i="1"/>
  <c r="H1085" i="1"/>
  <c r="L1085" i="1"/>
  <c r="P1085" i="1"/>
  <c r="T1085" i="1"/>
  <c r="X1085" i="1"/>
  <c r="Z1089" i="1"/>
  <c r="F1105" i="1"/>
  <c r="J1105" i="1"/>
  <c r="N1105" i="1"/>
  <c r="V1105" i="1"/>
  <c r="Z1104" i="1"/>
  <c r="AA1109" i="1"/>
  <c r="E1135" i="1"/>
  <c r="I1135" i="1"/>
  <c r="Q1135" i="1"/>
  <c r="U1135" i="1"/>
  <c r="Y1135" i="1"/>
  <c r="Z1151" i="1"/>
  <c r="AA1151" i="1" s="1"/>
  <c r="D1165" i="1"/>
  <c r="H1165" i="1"/>
  <c r="L1165" i="1"/>
  <c r="P1165" i="1"/>
  <c r="T1165" i="1"/>
  <c r="X1165" i="1"/>
  <c r="Z1169" i="1"/>
  <c r="F1185" i="1"/>
  <c r="J1185" i="1"/>
  <c r="N1185" i="1"/>
  <c r="R1185" i="1"/>
  <c r="V1185" i="1"/>
  <c r="Z1184" i="1"/>
  <c r="AA1189" i="1"/>
  <c r="E1215" i="1"/>
  <c r="I1215" i="1"/>
  <c r="M1215" i="1"/>
  <c r="Q1215" i="1"/>
  <c r="U1215" i="1"/>
  <c r="Y1215" i="1"/>
  <c r="Z1231" i="1"/>
  <c r="AA1231" i="1" s="1"/>
  <c r="B1235" i="1"/>
  <c r="F1235" i="1"/>
  <c r="J1235" i="1"/>
  <c r="N1235" i="1"/>
  <c r="R1235" i="1"/>
  <c r="V1235" i="1"/>
  <c r="I1260" i="1"/>
  <c r="I1270" i="1" s="1"/>
  <c r="Q1260" i="1"/>
  <c r="Q1270" i="1" s="1"/>
  <c r="Y1260" i="1"/>
  <c r="Y1270" i="1" s="1"/>
  <c r="Y1261" i="1"/>
  <c r="Y1271" i="1" s="1"/>
  <c r="G1262" i="1"/>
  <c r="G1272" i="1" s="1"/>
  <c r="G1718" i="1" s="1"/>
  <c r="O1262" i="1"/>
  <c r="O1272" i="1" s="1"/>
  <c r="E1253" i="1"/>
  <c r="E1255" i="1" s="1"/>
  <c r="E1239" i="1"/>
  <c r="I1253" i="1"/>
  <c r="I1255" i="1" s="1"/>
  <c r="I1239" i="1"/>
  <c r="M1253" i="1"/>
  <c r="M1255" i="1" s="1"/>
  <c r="Z1249" i="1"/>
  <c r="M1239" i="1"/>
  <c r="Q1253" i="1"/>
  <c r="Q1255" i="1" s="1"/>
  <c r="Q1239" i="1"/>
  <c r="U1253" i="1"/>
  <c r="U1255" i="1" s="1"/>
  <c r="U1239" i="1"/>
  <c r="Y1253" i="1"/>
  <c r="Y1255" i="1" s="1"/>
  <c r="Y1239" i="1"/>
  <c r="H1261" i="1"/>
  <c r="H1271" i="1" s="1"/>
  <c r="L1261" i="1"/>
  <c r="L1271" i="1" s="1"/>
  <c r="P1261" i="1"/>
  <c r="P1271" i="1" s="1"/>
  <c r="X1261" i="1"/>
  <c r="X1271" i="1" s="1"/>
  <c r="D1255" i="1"/>
  <c r="D1244" i="1"/>
  <c r="H1244" i="1"/>
  <c r="L1255" i="1"/>
  <c r="L1244" i="1"/>
  <c r="P1244" i="1"/>
  <c r="T1255" i="1"/>
  <c r="T1244" i="1"/>
  <c r="X1244" i="1"/>
  <c r="E1309" i="1"/>
  <c r="E1311" i="1" s="1"/>
  <c r="E1295" i="1"/>
  <c r="U1295" i="1"/>
  <c r="D1306" i="1"/>
  <c r="D1296" i="1" s="1"/>
  <c r="H1306" i="1"/>
  <c r="H1296" i="1" s="1"/>
  <c r="H1706" i="1" s="1"/>
  <c r="H1716" i="1" s="1"/>
  <c r="L1306" i="1"/>
  <c r="L1296" i="1" s="1"/>
  <c r="L1706" i="1" s="1"/>
  <c r="L1716" i="1" s="1"/>
  <c r="P1306" i="1"/>
  <c r="P1296" i="1" s="1"/>
  <c r="T1306" i="1"/>
  <c r="T1296" i="1" s="1"/>
  <c r="X1306" i="1"/>
  <c r="X1296" i="1" s="1"/>
  <c r="AA1325" i="1"/>
  <c r="B1329" i="1"/>
  <c r="B1331" i="1" s="1"/>
  <c r="F1329" i="1"/>
  <c r="F1331" i="1" s="1"/>
  <c r="J1329" i="1"/>
  <c r="J1331" i="1" s="1"/>
  <c r="R1329" i="1"/>
  <c r="R1331" i="1" s="1"/>
  <c r="V1329" i="1"/>
  <c r="V1331" i="1" s="1"/>
  <c r="Z1325" i="1"/>
  <c r="E1306" i="1"/>
  <c r="E1296" i="1" s="1"/>
  <c r="I1306" i="1"/>
  <c r="I1296" i="1" s="1"/>
  <c r="M1306" i="1"/>
  <c r="Q1306" i="1"/>
  <c r="Q1296" i="1" s="1"/>
  <c r="U1306" i="1"/>
  <c r="U1296" i="1" s="1"/>
  <c r="Y1306" i="1"/>
  <c r="Y1296" i="1" s="1"/>
  <c r="D1308" i="1"/>
  <c r="D1298" i="1" s="1"/>
  <c r="D1329" i="1"/>
  <c r="D1331" i="1" s="1"/>
  <c r="H1308" i="1"/>
  <c r="H1298" i="1" s="1"/>
  <c r="L1308" i="1"/>
  <c r="L1298" i="1" s="1"/>
  <c r="P1308" i="1"/>
  <c r="P1298" i="1" s="1"/>
  <c r="T1308" i="1"/>
  <c r="T1298" i="1" s="1"/>
  <c r="T1329" i="1"/>
  <c r="T1331" i="1" s="1"/>
  <c r="X1308" i="1"/>
  <c r="X1298" i="1" s="1"/>
  <c r="X1708" i="1" s="1"/>
  <c r="X1718" i="1" s="1"/>
  <c r="D1349" i="1"/>
  <c r="D1305" i="1"/>
  <c r="H1349" i="1"/>
  <c r="H1351" i="1" s="1"/>
  <c r="H1305" i="1"/>
  <c r="L1349" i="1"/>
  <c r="L1305" i="1"/>
  <c r="P1349" i="1"/>
  <c r="P1305" i="1"/>
  <c r="T1349" i="1"/>
  <c r="T1305" i="1"/>
  <c r="X1349" i="1"/>
  <c r="X1351" i="1" s="1"/>
  <c r="X1305" i="1"/>
  <c r="H1359" i="1"/>
  <c r="H1361" i="1" s="1"/>
  <c r="P1359" i="1"/>
  <c r="P1361" i="1" s="1"/>
  <c r="X1359" i="1"/>
  <c r="X1361" i="1" s="1"/>
  <c r="AA1398" i="1"/>
  <c r="B1439" i="1"/>
  <c r="Z1435" i="1"/>
  <c r="AA1435" i="1" s="1"/>
  <c r="AA1439" i="1" s="1"/>
  <c r="AB1436" i="1"/>
  <c r="AA1436" i="1"/>
  <c r="D1253" i="1"/>
  <c r="H1253" i="1"/>
  <c r="H1255" i="1" s="1"/>
  <c r="L1253" i="1"/>
  <c r="P1253" i="1"/>
  <c r="P1255" i="1" s="1"/>
  <c r="T1253" i="1"/>
  <c r="X1253" i="1"/>
  <c r="X1255" i="1" s="1"/>
  <c r="E1319" i="1"/>
  <c r="E1321" i="1" s="1"/>
  <c r="I1319" i="1"/>
  <c r="I1321" i="1" s="1"/>
  <c r="M1319" i="1"/>
  <c r="M1321" i="1" s="1"/>
  <c r="Q1319" i="1"/>
  <c r="Q1321" i="1" s="1"/>
  <c r="U1319" i="1"/>
  <c r="U1321" i="1" s="1"/>
  <c r="Y1319" i="1"/>
  <c r="Y1321" i="1" s="1"/>
  <c r="F1321" i="1"/>
  <c r="J1321" i="1"/>
  <c r="R1321" i="1"/>
  <c r="V1321" i="1"/>
  <c r="Z1330" i="1"/>
  <c r="Z1336" i="1"/>
  <c r="M1349" i="1"/>
  <c r="M1351" i="1" s="1"/>
  <c r="Z1345" i="1"/>
  <c r="AA1345" i="1" s="1"/>
  <c r="AA1349" i="1" s="1"/>
  <c r="Z1348" i="1"/>
  <c r="AA1348" i="1" s="1"/>
  <c r="C1351" i="1"/>
  <c r="G1351" i="1"/>
  <c r="K1351" i="1"/>
  <c r="O1351" i="1"/>
  <c r="S1351" i="1"/>
  <c r="W1351" i="1"/>
  <c r="Z1357" i="1"/>
  <c r="M1359" i="1"/>
  <c r="M1361" i="1" s="1"/>
  <c r="B1361" i="1"/>
  <c r="AA1366" i="1"/>
  <c r="Z1370" i="1"/>
  <c r="Z1376" i="1"/>
  <c r="D1381" i="1"/>
  <c r="H1381" i="1"/>
  <c r="L1381" i="1"/>
  <c r="P1381" i="1"/>
  <c r="T1381" i="1"/>
  <c r="X1381" i="1"/>
  <c r="D1391" i="1"/>
  <c r="H1391" i="1"/>
  <c r="L1391" i="1"/>
  <c r="P1391" i="1"/>
  <c r="T1391" i="1"/>
  <c r="X1391" i="1"/>
  <c r="AA1408" i="1"/>
  <c r="C1411" i="1"/>
  <c r="G1411" i="1"/>
  <c r="K1411" i="1"/>
  <c r="O1411" i="1"/>
  <c r="S1411" i="1"/>
  <c r="W1411" i="1"/>
  <c r="AA1417" i="1"/>
  <c r="AA1418" i="1"/>
  <c r="B1421" i="1"/>
  <c r="F1421" i="1"/>
  <c r="R1421" i="1"/>
  <c r="V1421" i="1"/>
  <c r="AA1426" i="1"/>
  <c r="Z1427" i="1"/>
  <c r="AA1427" i="1" s="1"/>
  <c r="Z1428" i="1"/>
  <c r="AA1428" i="1" s="1"/>
  <c r="F1431" i="1"/>
  <c r="J1431" i="1"/>
  <c r="N1431" i="1"/>
  <c r="R1431" i="1"/>
  <c r="V1431" i="1"/>
  <c r="Z1437" i="1"/>
  <c r="M1441" i="1"/>
  <c r="Z1440" i="1"/>
  <c r="AB1446" i="1"/>
  <c r="AA1446" i="1"/>
  <c r="B1239" i="1"/>
  <c r="F1239" i="1"/>
  <c r="J1239" i="1"/>
  <c r="N1239" i="1"/>
  <c r="R1239" i="1"/>
  <c r="V1239" i="1"/>
  <c r="B1242" i="1"/>
  <c r="M1244" i="1"/>
  <c r="AA1249" i="1"/>
  <c r="AA1285" i="1"/>
  <c r="AA1290" i="1"/>
  <c r="C1305" i="1"/>
  <c r="G1305" i="1"/>
  <c r="K1305" i="1"/>
  <c r="O1305" i="1"/>
  <c r="S1305" i="1"/>
  <c r="W1305" i="1"/>
  <c r="M1307" i="1"/>
  <c r="Z1310" i="1"/>
  <c r="AA1320" i="1"/>
  <c r="X1329" i="1"/>
  <c r="X1331" i="1" s="1"/>
  <c r="Z1326" i="1"/>
  <c r="AB1326" i="1" s="1"/>
  <c r="AA1328" i="1"/>
  <c r="E1341" i="1"/>
  <c r="I1341" i="1"/>
  <c r="Q1341" i="1"/>
  <c r="U1341" i="1"/>
  <c r="Y1341" i="1"/>
  <c r="D1351" i="1"/>
  <c r="L1351" i="1"/>
  <c r="P1351" i="1"/>
  <c r="T1351" i="1"/>
  <c r="Z1355" i="1"/>
  <c r="AA1357" i="1"/>
  <c r="Z1377" i="1"/>
  <c r="AA1377" i="1" s="1"/>
  <c r="E1381" i="1"/>
  <c r="I1381" i="1"/>
  <c r="M1381" i="1"/>
  <c r="Z1380" i="1"/>
  <c r="Q1381" i="1"/>
  <c r="U1381" i="1"/>
  <c r="Y1381" i="1"/>
  <c r="AA1385" i="1"/>
  <c r="Z1390" i="1"/>
  <c r="B1399" i="1"/>
  <c r="AA1395" i="1"/>
  <c r="F1399" i="1"/>
  <c r="F1401" i="1" s="1"/>
  <c r="J1399" i="1"/>
  <c r="J1401" i="1" s="1"/>
  <c r="N1399" i="1"/>
  <c r="R1399" i="1"/>
  <c r="V1399" i="1"/>
  <c r="V1401" i="1" s="1"/>
  <c r="Z1395" i="1"/>
  <c r="Z1396" i="1"/>
  <c r="D1411" i="1"/>
  <c r="H1411" i="1"/>
  <c r="L1411" i="1"/>
  <c r="P1411" i="1"/>
  <c r="T1411" i="1"/>
  <c r="X1411" i="1"/>
  <c r="D1429" i="1"/>
  <c r="H1429" i="1"/>
  <c r="L1429" i="1"/>
  <c r="L1431" i="1" s="1"/>
  <c r="P1429" i="1"/>
  <c r="P1431" i="1" s="1"/>
  <c r="T1429" i="1"/>
  <c r="X1429" i="1"/>
  <c r="B1429" i="1"/>
  <c r="B1431" i="1" s="1"/>
  <c r="C1431" i="1"/>
  <c r="G1431" i="1"/>
  <c r="K1431" i="1"/>
  <c r="O1431" i="1"/>
  <c r="S1431" i="1"/>
  <c r="W1431" i="1"/>
  <c r="AA1437" i="1"/>
  <c r="AA1438" i="1"/>
  <c r="B1441" i="1"/>
  <c r="F1441" i="1"/>
  <c r="J1441" i="1"/>
  <c r="N1441" i="1"/>
  <c r="R1441" i="1"/>
  <c r="V1441" i="1"/>
  <c r="Z1447" i="1"/>
  <c r="AA1447" i="1" s="1"/>
  <c r="B1500" i="1"/>
  <c r="E1300" i="1"/>
  <c r="I1300" i="1"/>
  <c r="M1300" i="1"/>
  <c r="Q1300" i="1"/>
  <c r="Q1301" i="1" s="1"/>
  <c r="U1300" i="1"/>
  <c r="Y1300" i="1"/>
  <c r="E1329" i="1"/>
  <c r="E1331" i="1" s="1"/>
  <c r="I1329" i="1"/>
  <c r="I1331" i="1" s="1"/>
  <c r="M1329" i="1"/>
  <c r="M1331" i="1" s="1"/>
  <c r="Q1329" i="1"/>
  <c r="Q1331" i="1" s="1"/>
  <c r="U1329" i="1"/>
  <c r="U1331" i="1" s="1"/>
  <c r="Y1329" i="1"/>
  <c r="Y1331" i="1" s="1"/>
  <c r="C1331" i="1"/>
  <c r="G1331" i="1"/>
  <c r="K1331" i="1"/>
  <c r="O1331" i="1"/>
  <c r="S1331" i="1"/>
  <c r="W1331" i="1"/>
  <c r="M1339" i="1"/>
  <c r="M1341" i="1" s="1"/>
  <c r="B1341" i="1"/>
  <c r="AA1340" i="1"/>
  <c r="F1341" i="1"/>
  <c r="J1341" i="1"/>
  <c r="N1341" i="1"/>
  <c r="R1341" i="1"/>
  <c r="V1341" i="1"/>
  <c r="Z1340" i="1"/>
  <c r="AA1346" i="1"/>
  <c r="Z1350" i="1"/>
  <c r="C1359" i="1"/>
  <c r="C1361" i="1" s="1"/>
  <c r="G1359" i="1"/>
  <c r="G1361" i="1" s="1"/>
  <c r="K1359" i="1"/>
  <c r="K1361" i="1" s="1"/>
  <c r="O1359" i="1"/>
  <c r="O1361" i="1" s="1"/>
  <c r="S1359" i="1"/>
  <c r="S1361" i="1" s="1"/>
  <c r="W1359" i="1"/>
  <c r="W1361" i="1" s="1"/>
  <c r="AA1355" i="1"/>
  <c r="Z1356" i="1"/>
  <c r="E1369" i="1"/>
  <c r="E1371" i="1" s="1"/>
  <c r="I1369" i="1"/>
  <c r="I1371" i="1" s="1"/>
  <c r="M1369" i="1"/>
  <c r="M1371" i="1" s="1"/>
  <c r="Z1365" i="1"/>
  <c r="Q1369" i="1"/>
  <c r="Q1371" i="1" s="1"/>
  <c r="U1369" i="1"/>
  <c r="U1371" i="1" s="1"/>
  <c r="Y1369" i="1"/>
  <c r="Y1371" i="1" s="1"/>
  <c r="C1371" i="1"/>
  <c r="G1371" i="1"/>
  <c r="K1371" i="1"/>
  <c r="O1371" i="1"/>
  <c r="S1371" i="1"/>
  <c r="W1371" i="1"/>
  <c r="AA1378" i="1"/>
  <c r="B1381" i="1"/>
  <c r="F1381" i="1"/>
  <c r="J1381" i="1"/>
  <c r="N1381" i="1"/>
  <c r="R1381" i="1"/>
  <c r="V1381" i="1"/>
  <c r="AA1386" i="1"/>
  <c r="Z1387" i="1"/>
  <c r="AA1387" i="1" s="1"/>
  <c r="Z1388" i="1"/>
  <c r="AA1388" i="1" s="1"/>
  <c r="C1399" i="1"/>
  <c r="C1401" i="1" s="1"/>
  <c r="G1399" i="1"/>
  <c r="G1401" i="1" s="1"/>
  <c r="K1399" i="1"/>
  <c r="K1401" i="1" s="1"/>
  <c r="O1399" i="1"/>
  <c r="O1401" i="1" s="1"/>
  <c r="S1399" i="1"/>
  <c r="S1401" i="1" s="1"/>
  <c r="W1399" i="1"/>
  <c r="W1401" i="1" s="1"/>
  <c r="E1401" i="1"/>
  <c r="I1401" i="1"/>
  <c r="M1401" i="1"/>
  <c r="Z1400" i="1"/>
  <c r="Q1401" i="1"/>
  <c r="U1401" i="1"/>
  <c r="Y1401" i="1"/>
  <c r="Z1410" i="1"/>
  <c r="B1419" i="1"/>
  <c r="F1419" i="1"/>
  <c r="J1419" i="1"/>
  <c r="J1421" i="1" s="1"/>
  <c r="N1419" i="1"/>
  <c r="N1421" i="1" s="1"/>
  <c r="R1419" i="1"/>
  <c r="V1419" i="1"/>
  <c r="Z1415" i="1"/>
  <c r="Z1416" i="1"/>
  <c r="E1429" i="1"/>
  <c r="E1431" i="1" s="1"/>
  <c r="I1429" i="1"/>
  <c r="I1431" i="1" s="1"/>
  <c r="M1429" i="1"/>
  <c r="M1431" i="1" s="1"/>
  <c r="Q1429" i="1"/>
  <c r="Q1431" i="1" s="1"/>
  <c r="U1429" i="1"/>
  <c r="U1431" i="1" s="1"/>
  <c r="Y1429" i="1"/>
  <c r="Y1431" i="1" s="1"/>
  <c r="D1431" i="1"/>
  <c r="H1431" i="1"/>
  <c r="T1431" i="1"/>
  <c r="X1431" i="1"/>
  <c r="D1449" i="1"/>
  <c r="H1449" i="1"/>
  <c r="H1451" i="1" s="1"/>
  <c r="L1449" i="1"/>
  <c r="L1451" i="1" s="1"/>
  <c r="P1449" i="1"/>
  <c r="T1449" i="1"/>
  <c r="X1449" i="1"/>
  <c r="X1451" i="1" s="1"/>
  <c r="AA1448" i="1"/>
  <c r="Z1448" i="1"/>
  <c r="B1449" i="1"/>
  <c r="B1451" i="1" s="1"/>
  <c r="H1459" i="1"/>
  <c r="H1461" i="1" s="1"/>
  <c r="P1459" i="1"/>
  <c r="P1461" i="1" s="1"/>
  <c r="X1459" i="1"/>
  <c r="X1461" i="1" s="1"/>
  <c r="Q1707" i="1"/>
  <c r="M1419" i="1"/>
  <c r="M1421" i="1" s="1"/>
  <c r="Y1449" i="1"/>
  <c r="Y1451" i="1" s="1"/>
  <c r="C1451" i="1"/>
  <c r="G1451" i="1"/>
  <c r="K1451" i="1"/>
  <c r="O1451" i="1"/>
  <c r="S1451" i="1"/>
  <c r="W1451" i="1"/>
  <c r="Z1457" i="1"/>
  <c r="M1459" i="1"/>
  <c r="B1461" i="1"/>
  <c r="AA1460" i="1"/>
  <c r="F1461" i="1"/>
  <c r="J1461" i="1"/>
  <c r="N1461" i="1"/>
  <c r="R1461" i="1"/>
  <c r="V1461" i="1"/>
  <c r="AA1466" i="1"/>
  <c r="Z1470" i="1"/>
  <c r="C1479" i="1"/>
  <c r="C1481" i="1" s="1"/>
  <c r="G1479" i="1"/>
  <c r="G1481" i="1" s="1"/>
  <c r="K1479" i="1"/>
  <c r="K1481" i="1" s="1"/>
  <c r="O1479" i="1"/>
  <c r="O1481" i="1" s="1"/>
  <c r="S1479" i="1"/>
  <c r="S1481" i="1" s="1"/>
  <c r="W1479" i="1"/>
  <c r="W1481" i="1" s="1"/>
  <c r="Z1476" i="1"/>
  <c r="AA1488" i="1"/>
  <c r="D1509" i="1"/>
  <c r="D1511" i="1" s="1"/>
  <c r="T1509" i="1"/>
  <c r="AA1515" i="1"/>
  <c r="F1519" i="1"/>
  <c r="R1519" i="1"/>
  <c r="V1519" i="1"/>
  <c r="AA1536" i="1"/>
  <c r="C1541" i="1"/>
  <c r="G1541" i="1"/>
  <c r="K1541" i="1"/>
  <c r="O1541" i="1"/>
  <c r="S1541" i="1"/>
  <c r="W1541" i="1"/>
  <c r="Z1559" i="1"/>
  <c r="B1569" i="1"/>
  <c r="B1571" i="1" s="1"/>
  <c r="AA1566" i="1"/>
  <c r="AA1569" i="1" s="1"/>
  <c r="AA1571" i="1" s="1"/>
  <c r="Z1566" i="1"/>
  <c r="AB1566" i="1" s="1"/>
  <c r="Z1576" i="1"/>
  <c r="AB1576" i="1" s="1"/>
  <c r="Z1611" i="1"/>
  <c r="AB1611" i="1" s="1"/>
  <c r="AA1610" i="1"/>
  <c r="B1669" i="1"/>
  <c r="B1671" i="1" s="1"/>
  <c r="AA1666" i="1"/>
  <c r="AA1669" i="1" s="1"/>
  <c r="AA1671" i="1" s="1"/>
  <c r="Z1666" i="1"/>
  <c r="Z1385" i="1"/>
  <c r="AA1400" i="1"/>
  <c r="Z1405" i="1"/>
  <c r="AA1405" i="1" s="1"/>
  <c r="AA1409" i="1" s="1"/>
  <c r="AA1420" i="1"/>
  <c r="Z1425" i="1"/>
  <c r="AA1440" i="1"/>
  <c r="Z1445" i="1"/>
  <c r="AA1445" i="1" s="1"/>
  <c r="D1451" i="1"/>
  <c r="P1451" i="1"/>
  <c r="T1451" i="1"/>
  <c r="Z1455" i="1"/>
  <c r="AA1457" i="1"/>
  <c r="Z1467" i="1"/>
  <c r="AA1467" i="1" s="1"/>
  <c r="E1489" i="1"/>
  <c r="I1489" i="1"/>
  <c r="I1491" i="1" s="1"/>
  <c r="M1489" i="1"/>
  <c r="M1491" i="1" s="1"/>
  <c r="Q1489" i="1"/>
  <c r="U1489" i="1"/>
  <c r="Y1489" i="1"/>
  <c r="Y1491" i="1" s="1"/>
  <c r="P1706" i="1"/>
  <c r="P1716" i="1" s="1"/>
  <c r="Z1497" i="1"/>
  <c r="E1495" i="1"/>
  <c r="E1509" i="1"/>
  <c r="E1511" i="1" s="1"/>
  <c r="I1495" i="1"/>
  <c r="I1509" i="1"/>
  <c r="M1495" i="1"/>
  <c r="M1509" i="1"/>
  <c r="M1511" i="1" s="1"/>
  <c r="Z1505" i="1"/>
  <c r="Z1509" i="1" s="1"/>
  <c r="Q1495" i="1"/>
  <c r="Q1509" i="1"/>
  <c r="U1495" i="1"/>
  <c r="U1509" i="1"/>
  <c r="U1511" i="1" s="1"/>
  <c r="Y1495" i="1"/>
  <c r="Y1509" i="1"/>
  <c r="H1707" i="1"/>
  <c r="H1717" i="1" s="1"/>
  <c r="L1707" i="1"/>
  <c r="T1707" i="1"/>
  <c r="X1707" i="1"/>
  <c r="X1717" i="1" s="1"/>
  <c r="H1509" i="1"/>
  <c r="X1509" i="1"/>
  <c r="H1511" i="1"/>
  <c r="P1511" i="1"/>
  <c r="T1511" i="1"/>
  <c r="X1511" i="1"/>
  <c r="C1519" i="1"/>
  <c r="G1519" i="1"/>
  <c r="K1519" i="1"/>
  <c r="K1521" i="1" s="1"/>
  <c r="O1519" i="1"/>
  <c r="O1521" i="1" s="1"/>
  <c r="S1519" i="1"/>
  <c r="W1519" i="1"/>
  <c r="E1529" i="1"/>
  <c r="E1531" i="1" s="1"/>
  <c r="E1516" i="1"/>
  <c r="I1529" i="1"/>
  <c r="I1531" i="1" s="1"/>
  <c r="I1516" i="1"/>
  <c r="M1529" i="1"/>
  <c r="M1531" i="1" s="1"/>
  <c r="Z1526" i="1"/>
  <c r="M1516" i="1"/>
  <c r="Q1529" i="1"/>
  <c r="Q1531" i="1" s="1"/>
  <c r="Q1516" i="1"/>
  <c r="U1529" i="1"/>
  <c r="U1531" i="1" s="1"/>
  <c r="U1516" i="1"/>
  <c r="Y1529" i="1"/>
  <c r="Y1531" i="1" s="1"/>
  <c r="Y1516" i="1"/>
  <c r="B1549" i="1"/>
  <c r="B1551" i="1" s="1"/>
  <c r="B1516" i="1"/>
  <c r="B1519" i="1" s="1"/>
  <c r="B1521" i="1" s="1"/>
  <c r="F1549" i="1"/>
  <c r="F1551" i="1" s="1"/>
  <c r="F1516" i="1"/>
  <c r="F1496" i="1" s="1"/>
  <c r="F1706" i="1" s="1"/>
  <c r="F1716" i="1" s="1"/>
  <c r="J1549" i="1"/>
  <c r="J1551" i="1" s="1"/>
  <c r="J1516" i="1"/>
  <c r="J1496" i="1" s="1"/>
  <c r="J1706" i="1" s="1"/>
  <c r="J1716" i="1" s="1"/>
  <c r="N1549" i="1"/>
  <c r="N1551" i="1" s="1"/>
  <c r="N1516" i="1"/>
  <c r="N1496" i="1" s="1"/>
  <c r="N1706" i="1" s="1"/>
  <c r="N1716" i="1" s="1"/>
  <c r="R1549" i="1"/>
  <c r="R1551" i="1" s="1"/>
  <c r="R1516" i="1"/>
  <c r="R1496" i="1" s="1"/>
  <c r="R1706" i="1" s="1"/>
  <c r="V1549" i="1"/>
  <c r="V1551" i="1" s="1"/>
  <c r="V1516" i="1"/>
  <c r="V1496" i="1" s="1"/>
  <c r="V1706" i="1" s="1"/>
  <c r="V1716" i="1" s="1"/>
  <c r="Z1546" i="1"/>
  <c r="AB1546" i="1" s="1"/>
  <c r="AA1559" i="1"/>
  <c r="Z1579" i="1"/>
  <c r="Z1581" i="1"/>
  <c r="AA1580" i="1"/>
  <c r="AB1636" i="1"/>
  <c r="Z1639" i="1"/>
  <c r="E1772" i="1"/>
  <c r="E1733" i="1"/>
  <c r="U1772" i="1"/>
  <c r="Z1450" i="1"/>
  <c r="AA1455" i="1"/>
  <c r="Z1456" i="1"/>
  <c r="E1469" i="1"/>
  <c r="E1471" i="1" s="1"/>
  <c r="I1469" i="1"/>
  <c r="I1471" i="1" s="1"/>
  <c r="M1469" i="1"/>
  <c r="M1471" i="1" s="1"/>
  <c r="Z1465" i="1"/>
  <c r="AA1465" i="1" s="1"/>
  <c r="AA1469" i="1" s="1"/>
  <c r="Q1469" i="1"/>
  <c r="Q1471" i="1" s="1"/>
  <c r="U1469" i="1"/>
  <c r="U1471" i="1" s="1"/>
  <c r="Y1469" i="1"/>
  <c r="Y1471" i="1" s="1"/>
  <c r="C1471" i="1"/>
  <c r="G1471" i="1"/>
  <c r="K1471" i="1"/>
  <c r="O1471" i="1"/>
  <c r="S1471" i="1"/>
  <c r="W1471" i="1"/>
  <c r="Z1477" i="1"/>
  <c r="M1479" i="1"/>
  <c r="M1481" i="1" s="1"/>
  <c r="E1481" i="1"/>
  <c r="I1481" i="1"/>
  <c r="Z1480" i="1"/>
  <c r="AA1480" i="1" s="1"/>
  <c r="Q1481" i="1"/>
  <c r="U1481" i="1"/>
  <c r="Y1481" i="1"/>
  <c r="AA1486" i="1"/>
  <c r="E1491" i="1"/>
  <c r="Q1491" i="1"/>
  <c r="U1491" i="1"/>
  <c r="F1499" i="1"/>
  <c r="K1499" i="1"/>
  <c r="K1501" i="1" s="1"/>
  <c r="V1499" i="1"/>
  <c r="D1706" i="1"/>
  <c r="D1716" i="1" s="1"/>
  <c r="T1706" i="1"/>
  <c r="I1707" i="1"/>
  <c r="Y1707" i="1"/>
  <c r="Y1717" i="1" s="1"/>
  <c r="B1509" i="1"/>
  <c r="B1511" i="1" s="1"/>
  <c r="F1509" i="1"/>
  <c r="F1511" i="1" s="1"/>
  <c r="J1509" i="1"/>
  <c r="J1511" i="1" s="1"/>
  <c r="N1509" i="1"/>
  <c r="N1511" i="1" s="1"/>
  <c r="R1509" i="1"/>
  <c r="R1511" i="1" s="1"/>
  <c r="V1509" i="1"/>
  <c r="V1511" i="1" s="1"/>
  <c r="Z1506" i="1"/>
  <c r="Z1507" i="1"/>
  <c r="AA1507" i="1" s="1"/>
  <c r="L1509" i="1"/>
  <c r="L1511" i="1" s="1"/>
  <c r="E1500" i="1"/>
  <c r="I1500" i="1"/>
  <c r="I1511" i="1"/>
  <c r="M1500" i="1"/>
  <c r="Z1510" i="1"/>
  <c r="AA1510" i="1" s="1"/>
  <c r="Q1500" i="1"/>
  <c r="Q1511" i="1"/>
  <c r="U1500" i="1"/>
  <c r="Y1500" i="1"/>
  <c r="Y1511" i="1"/>
  <c r="F1520" i="1"/>
  <c r="J1520" i="1"/>
  <c r="N1520" i="1"/>
  <c r="R1520" i="1"/>
  <c r="V1520" i="1"/>
  <c r="AA1526" i="1"/>
  <c r="AA1529" i="1" s="1"/>
  <c r="AA1531" i="1" s="1"/>
  <c r="AA1527" i="1"/>
  <c r="Z1517" i="1"/>
  <c r="AA1517" i="1" s="1"/>
  <c r="E1541" i="1"/>
  <c r="I1541" i="1"/>
  <c r="M1541" i="1"/>
  <c r="U1541" i="1"/>
  <c r="Y1541" i="1"/>
  <c r="Z1561" i="1"/>
  <c r="AB1561" i="1" s="1"/>
  <c r="AA1560" i="1"/>
  <c r="AA1561" i="1" s="1"/>
  <c r="Z1569" i="1"/>
  <c r="Z1649" i="1"/>
  <c r="AB1649" i="1" s="1"/>
  <c r="Z1475" i="1"/>
  <c r="AA1477" i="1"/>
  <c r="B1481" i="1"/>
  <c r="F1481" i="1"/>
  <c r="J1481" i="1"/>
  <c r="N1481" i="1"/>
  <c r="R1481" i="1"/>
  <c r="V1481" i="1"/>
  <c r="G1499" i="1"/>
  <c r="G1501" i="1" s="1"/>
  <c r="R1499" i="1"/>
  <c r="W1499" i="1"/>
  <c r="W1501" i="1" s="1"/>
  <c r="X1706" i="1"/>
  <c r="X1716" i="1" s="1"/>
  <c r="E1707" i="1"/>
  <c r="U1707" i="1"/>
  <c r="C1708" i="1"/>
  <c r="S1708" i="1"/>
  <c r="S1718" i="1" s="1"/>
  <c r="C1706" i="1"/>
  <c r="C1716" i="1" s="1"/>
  <c r="G1706" i="1"/>
  <c r="K1706" i="1"/>
  <c r="K1716" i="1" s="1"/>
  <c r="O1706" i="1"/>
  <c r="O1716" i="1" s="1"/>
  <c r="S1706" i="1"/>
  <c r="S1716" i="1" s="1"/>
  <c r="W1706" i="1"/>
  <c r="B1498" i="1"/>
  <c r="AA1508" i="1"/>
  <c r="F1708" i="1"/>
  <c r="F1718" i="1" s="1"/>
  <c r="J1708" i="1"/>
  <c r="V1708" i="1"/>
  <c r="V1718" i="1" s="1"/>
  <c r="Z1508" i="1"/>
  <c r="C1521" i="1"/>
  <c r="G1521" i="1"/>
  <c r="S1521" i="1"/>
  <c r="W1521" i="1"/>
  <c r="Z1539" i="1"/>
  <c r="AA1535" i="1"/>
  <c r="AA1539" i="1" s="1"/>
  <c r="B1541" i="1"/>
  <c r="Z1540" i="1"/>
  <c r="B1589" i="1"/>
  <c r="B1591" i="1" s="1"/>
  <c r="Z1586" i="1"/>
  <c r="AB1586" i="1" s="1"/>
  <c r="AA1631" i="1"/>
  <c r="M1649" i="1"/>
  <c r="M1651" i="1" s="1"/>
  <c r="Z1646" i="1"/>
  <c r="AB1646" i="1" s="1"/>
  <c r="Z1689" i="1"/>
  <c r="AB1689" i="1" s="1"/>
  <c r="AA1685" i="1"/>
  <c r="AA1686" i="1"/>
  <c r="AB1686" i="1"/>
  <c r="F1707" i="1"/>
  <c r="J1707" i="1"/>
  <c r="J1717" i="1" s="1"/>
  <c r="N1707" i="1"/>
  <c r="R1707" i="1"/>
  <c r="V1707" i="1"/>
  <c r="D1708" i="1"/>
  <c r="H1708" i="1"/>
  <c r="H1718" i="1" s="1"/>
  <c r="L1708" i="1"/>
  <c r="L1718" i="1" s="1"/>
  <c r="P1708" i="1"/>
  <c r="P1718" i="1" s="1"/>
  <c r="T1708" i="1"/>
  <c r="T1718" i="1" s="1"/>
  <c r="C1710" i="1"/>
  <c r="G1710" i="1"/>
  <c r="K1710" i="1"/>
  <c r="O1710" i="1"/>
  <c r="S1710" i="1"/>
  <c r="W1710" i="1"/>
  <c r="B1539" i="1"/>
  <c r="B1559" i="1"/>
  <c r="B1561" i="1" s="1"/>
  <c r="B1579" i="1"/>
  <c r="B1581" i="1" s="1"/>
  <c r="N1579" i="1"/>
  <c r="N1581" i="1" s="1"/>
  <c r="AB1595" i="1"/>
  <c r="AA1595" i="1"/>
  <c r="AA1599" i="1" s="1"/>
  <c r="AA1601" i="1" s="1"/>
  <c r="AA1646" i="1"/>
  <c r="AA1649" i="1" s="1"/>
  <c r="AA1651" i="1" s="1"/>
  <c r="M1679" i="1"/>
  <c r="M1681" i="1" s="1"/>
  <c r="Z1676" i="1"/>
  <c r="AA1690" i="1"/>
  <c r="N1771" i="1"/>
  <c r="K1731" i="1"/>
  <c r="Q1772" i="1"/>
  <c r="H1786" i="1"/>
  <c r="L1786" i="1"/>
  <c r="P1786" i="1"/>
  <c r="X1786" i="1"/>
  <c r="Z1485" i="1"/>
  <c r="Z1489" i="1" s="1"/>
  <c r="AB1489" i="1" s="1"/>
  <c r="Z1490" i="1"/>
  <c r="Z1491" i="1" s="1"/>
  <c r="AB1491" i="1" s="1"/>
  <c r="C1707" i="1"/>
  <c r="C1717" i="1" s="1"/>
  <c r="G1707" i="1"/>
  <c r="G1717" i="1" s="1"/>
  <c r="K1707" i="1"/>
  <c r="O1707" i="1"/>
  <c r="O1717" i="1" s="1"/>
  <c r="S1707" i="1"/>
  <c r="S1717" i="1" s="1"/>
  <c r="W1707" i="1"/>
  <c r="W1717" i="1" s="1"/>
  <c r="AA1497" i="1"/>
  <c r="E1708" i="1"/>
  <c r="E1718" i="1" s="1"/>
  <c r="I1708" i="1"/>
  <c r="I1718" i="1" s="1"/>
  <c r="M1708" i="1"/>
  <c r="Q1708" i="1"/>
  <c r="Q1718" i="1" s="1"/>
  <c r="U1708" i="1"/>
  <c r="U1718" i="1" s="1"/>
  <c r="Y1708" i="1"/>
  <c r="Y1718" i="1" s="1"/>
  <c r="C1499" i="1"/>
  <c r="C1501" i="1" s="1"/>
  <c r="O1499" i="1"/>
  <c r="O1501" i="1" s="1"/>
  <c r="S1499" i="1"/>
  <c r="S1501" i="1" s="1"/>
  <c r="D1710" i="1"/>
  <c r="H1710" i="1"/>
  <c r="L1710" i="1"/>
  <c r="T1710" i="1"/>
  <c r="X1710" i="1"/>
  <c r="Z1596" i="1"/>
  <c r="AB1596" i="1" s="1"/>
  <c r="AA1620" i="1"/>
  <c r="Z1626" i="1"/>
  <c r="AB1626" i="1" s="1"/>
  <c r="AA1636" i="1"/>
  <c r="AA1639" i="1" s="1"/>
  <c r="AA1641" i="1" s="1"/>
  <c r="B1639" i="1"/>
  <c r="B1641" i="1" s="1"/>
  <c r="AA1660" i="1"/>
  <c r="AA1676" i="1"/>
  <c r="AA1679" i="1" s="1"/>
  <c r="AA1681" i="1" s="1"/>
  <c r="C1771" i="1"/>
  <c r="C1773" i="1" s="1"/>
  <c r="O1771" i="1"/>
  <c r="O1773" i="1" s="1"/>
  <c r="S1771" i="1"/>
  <c r="S1773" i="1" s="1"/>
  <c r="M1770" i="1"/>
  <c r="Z1770" i="1" s="1"/>
  <c r="Z1730" i="1"/>
  <c r="O1731" i="1"/>
  <c r="O1733" i="1" s="1"/>
  <c r="M1772" i="1"/>
  <c r="B1804" i="1"/>
  <c r="B1806" i="1" s="1"/>
  <c r="B1780" i="1"/>
  <c r="F1804" i="1"/>
  <c r="F1806" i="1" s="1"/>
  <c r="F1780" i="1"/>
  <c r="F1784" i="1" s="1"/>
  <c r="F1786" i="1" s="1"/>
  <c r="J1804" i="1"/>
  <c r="J1806" i="1" s="1"/>
  <c r="J1780" i="1"/>
  <c r="J1784" i="1" s="1"/>
  <c r="J1786" i="1" s="1"/>
  <c r="N1804" i="1"/>
  <c r="N1806" i="1" s="1"/>
  <c r="N1780" i="1"/>
  <c r="N1784" i="1" s="1"/>
  <c r="N1786" i="1" s="1"/>
  <c r="R1804" i="1"/>
  <c r="R1806" i="1" s="1"/>
  <c r="R1780" i="1"/>
  <c r="R1784" i="1" s="1"/>
  <c r="R1786" i="1" s="1"/>
  <c r="V1804" i="1"/>
  <c r="V1806" i="1" s="1"/>
  <c r="V1780" i="1"/>
  <c r="V1784" i="1" s="1"/>
  <c r="V1786" i="1" s="1"/>
  <c r="Z1800" i="1"/>
  <c r="AA1485" i="1"/>
  <c r="Z1498" i="1"/>
  <c r="D1499" i="1"/>
  <c r="D1501" i="1" s="1"/>
  <c r="H1499" i="1"/>
  <c r="H1501" i="1" s="1"/>
  <c r="L1499" i="1"/>
  <c r="L1501" i="1" s="1"/>
  <c r="P1499" i="1"/>
  <c r="P1501" i="1" s="1"/>
  <c r="T1499" i="1"/>
  <c r="T1501" i="1" s="1"/>
  <c r="X1499" i="1"/>
  <c r="X1501" i="1" s="1"/>
  <c r="AB1545" i="1"/>
  <c r="AB1565" i="1"/>
  <c r="AB1585" i="1"/>
  <c r="AA1590" i="1"/>
  <c r="AA1596" i="1"/>
  <c r="AA1606" i="1"/>
  <c r="AA1609" i="1" s="1"/>
  <c r="AB1606" i="1"/>
  <c r="AA1615" i="1"/>
  <c r="Z1616" i="1"/>
  <c r="AA1626" i="1"/>
  <c r="Z1659" i="1"/>
  <c r="AB1659" i="1" s="1"/>
  <c r="AA1655" i="1"/>
  <c r="Z1656" i="1"/>
  <c r="AA1770" i="1"/>
  <c r="C1731" i="1"/>
  <c r="C1733" i="1" s="1"/>
  <c r="S1731" i="1"/>
  <c r="I1772" i="1"/>
  <c r="I1733" i="1"/>
  <c r="Y1772" i="1"/>
  <c r="Y1773" i="1" s="1"/>
  <c r="B1743" i="1"/>
  <c r="B1732" i="1"/>
  <c r="F1743" i="1"/>
  <c r="F1732" i="1"/>
  <c r="J1743" i="1"/>
  <c r="J1732" i="1"/>
  <c r="N1743" i="1"/>
  <c r="N1732" i="1"/>
  <c r="R1743" i="1"/>
  <c r="R1732" i="1"/>
  <c r="V1743" i="1"/>
  <c r="V1732" i="1"/>
  <c r="Z1742" i="1"/>
  <c r="Z1769" i="1"/>
  <c r="D1771" i="1"/>
  <c r="H1771" i="1"/>
  <c r="L1771" i="1"/>
  <c r="L1773" i="1" s="1"/>
  <c r="P1771" i="1"/>
  <c r="T1771" i="1"/>
  <c r="X1771" i="1"/>
  <c r="D1731" i="1"/>
  <c r="D1733" i="1" s="1"/>
  <c r="H1731" i="1"/>
  <c r="L1731" i="1"/>
  <c r="P1731" i="1"/>
  <c r="P1733" i="1" s="1"/>
  <c r="T1731" i="1"/>
  <c r="T1733" i="1" s="1"/>
  <c r="X1731" i="1"/>
  <c r="G1733" i="1"/>
  <c r="K1733" i="1"/>
  <c r="S1733" i="1"/>
  <c r="W1733" i="1"/>
  <c r="E1768" i="1"/>
  <c r="E1771" i="1" s="1"/>
  <c r="I1768" i="1"/>
  <c r="I1771" i="1" s="1"/>
  <c r="M1768" i="1"/>
  <c r="Q1768" i="1"/>
  <c r="Q1771" i="1" s="1"/>
  <c r="U1768" i="1"/>
  <c r="U1771" i="1" s="1"/>
  <c r="Y1768" i="1"/>
  <c r="Y1771" i="1" s="1"/>
  <c r="F1767" i="1"/>
  <c r="F1771" i="1" s="1"/>
  <c r="V1767" i="1"/>
  <c r="V1771" i="1" s="1"/>
  <c r="L1780" i="1"/>
  <c r="L1784" i="1" s="1"/>
  <c r="Z1782" i="1"/>
  <c r="AA1782" i="1" s="1"/>
  <c r="E1786" i="1"/>
  <c r="Z1790" i="1"/>
  <c r="AB1876" i="1"/>
  <c r="AA1625" i="1"/>
  <c r="AA1629" i="1" s="1"/>
  <c r="Z1696" i="1"/>
  <c r="AA1730" i="1"/>
  <c r="E1731" i="1"/>
  <c r="I1731" i="1"/>
  <c r="M1731" i="1"/>
  <c r="M1733" i="1" s="1"/>
  <c r="Q1731" i="1"/>
  <c r="Q1733" i="1" s="1"/>
  <c r="U1731" i="1"/>
  <c r="U1733" i="1" s="1"/>
  <c r="Y1731" i="1"/>
  <c r="Y1733" i="1" s="1"/>
  <c r="H1733" i="1"/>
  <c r="L1733" i="1"/>
  <c r="X1733" i="1"/>
  <c r="D1743" i="1"/>
  <c r="H1743" i="1"/>
  <c r="L1743" i="1"/>
  <c r="P1743" i="1"/>
  <c r="T1743" i="1"/>
  <c r="X1743" i="1"/>
  <c r="AB1752" i="1"/>
  <c r="B1768" i="1"/>
  <c r="F1768" i="1"/>
  <c r="J1768" i="1"/>
  <c r="N1768" i="1"/>
  <c r="R1768" i="1"/>
  <c r="R1771" i="1" s="1"/>
  <c r="V1768" i="1"/>
  <c r="Z1758" i="1"/>
  <c r="B1761" i="1"/>
  <c r="B1763" i="1" s="1"/>
  <c r="J1761" i="1"/>
  <c r="J1763" i="1" s="1"/>
  <c r="R1761" i="1"/>
  <c r="R1763" i="1" s="1"/>
  <c r="J1767" i="1"/>
  <c r="J1771" i="1" s="1"/>
  <c r="P1780" i="1"/>
  <c r="P1784" i="1" s="1"/>
  <c r="AA1785" i="1"/>
  <c r="C1794" i="1"/>
  <c r="C1796" i="1" s="1"/>
  <c r="C1780" i="1"/>
  <c r="C1784" i="1" s="1"/>
  <c r="G1794" i="1"/>
  <c r="G1796" i="1" s="1"/>
  <c r="G1780" i="1"/>
  <c r="G1784" i="1" s="1"/>
  <c r="K1794" i="1"/>
  <c r="K1796" i="1" s="1"/>
  <c r="K1780" i="1"/>
  <c r="K1784" i="1" s="1"/>
  <c r="O1794" i="1"/>
  <c r="O1796" i="1" s="1"/>
  <c r="O1780" i="1"/>
  <c r="O1784" i="1" s="1"/>
  <c r="O1786" i="1" s="1"/>
  <c r="S1794" i="1"/>
  <c r="S1796" i="1" s="1"/>
  <c r="S1780" i="1"/>
  <c r="S1784" i="1" s="1"/>
  <c r="W1794" i="1"/>
  <c r="W1796" i="1" s="1"/>
  <c r="W1780" i="1"/>
  <c r="W1784" i="1" s="1"/>
  <c r="E1814" i="1"/>
  <c r="E1816" i="1" s="1"/>
  <c r="E1780" i="1"/>
  <c r="E1784" i="1" s="1"/>
  <c r="I1780" i="1"/>
  <c r="I1784" i="1" s="1"/>
  <c r="I1786" i="1" s="1"/>
  <c r="I1814" i="1"/>
  <c r="I1816" i="1" s="1"/>
  <c r="M1814" i="1"/>
  <c r="M1816" i="1" s="1"/>
  <c r="Z1810" i="1"/>
  <c r="M1780" i="1"/>
  <c r="Q1780" i="1"/>
  <c r="Q1784" i="1" s="1"/>
  <c r="Q1786" i="1" s="1"/>
  <c r="Q1814" i="1"/>
  <c r="Q1816" i="1" s="1"/>
  <c r="U1814" i="1"/>
  <c r="U1816" i="1" s="1"/>
  <c r="U1780" i="1"/>
  <c r="U1784" i="1" s="1"/>
  <c r="U1786" i="1" s="1"/>
  <c r="Y1780" i="1"/>
  <c r="Y1784" i="1" s="1"/>
  <c r="Y1786" i="1" s="1"/>
  <c r="Y1814" i="1"/>
  <c r="Y1816" i="1" s="1"/>
  <c r="AB1832" i="1"/>
  <c r="AA1832" i="1"/>
  <c r="O1920" i="1"/>
  <c r="Z1727" i="1"/>
  <c r="AA1769" i="1"/>
  <c r="Z1729" i="1"/>
  <c r="AA1729" i="1" s="1"/>
  <c r="N1731" i="1"/>
  <c r="D1773" i="1"/>
  <c r="H1773" i="1"/>
  <c r="P1773" i="1"/>
  <c r="T1773" i="1"/>
  <c r="X1773" i="1"/>
  <c r="Z1751" i="1"/>
  <c r="Z1753" i="1" s="1"/>
  <c r="AB1753" i="1" s="1"/>
  <c r="C1761" i="1"/>
  <c r="C1763" i="1" s="1"/>
  <c r="C1768" i="1"/>
  <c r="G1761" i="1"/>
  <c r="G1763" i="1" s="1"/>
  <c r="G1768" i="1"/>
  <c r="G1771" i="1" s="1"/>
  <c r="G1773" i="1" s="1"/>
  <c r="K1761" i="1"/>
  <c r="K1763" i="1" s="1"/>
  <c r="K1768" i="1"/>
  <c r="K1771" i="1" s="1"/>
  <c r="K1773" i="1" s="1"/>
  <c r="O1761" i="1"/>
  <c r="O1763" i="1" s="1"/>
  <c r="O1768" i="1"/>
  <c r="S1761" i="1"/>
  <c r="S1763" i="1" s="1"/>
  <c r="S1768" i="1"/>
  <c r="W1761" i="1"/>
  <c r="W1763" i="1" s="1"/>
  <c r="W1768" i="1"/>
  <c r="W1771" i="1" s="1"/>
  <c r="W1773" i="1" s="1"/>
  <c r="C1786" i="1"/>
  <c r="G1786" i="1"/>
  <c r="K1786" i="1"/>
  <c r="S1786" i="1"/>
  <c r="W1786" i="1"/>
  <c r="AA1805" i="1"/>
  <c r="AA1810" i="1"/>
  <c r="AA1814" i="1" s="1"/>
  <c r="AA1816" i="1" s="1"/>
  <c r="AB1854" i="1"/>
  <c r="AB1865" i="1"/>
  <c r="AA1865" i="1"/>
  <c r="D1908" i="1"/>
  <c r="D1910" i="1" s="1"/>
  <c r="Z1785" i="1"/>
  <c r="AB1861" i="1"/>
  <c r="AA1861" i="1"/>
  <c r="AB1872" i="1"/>
  <c r="AA1872" i="1"/>
  <c r="L1908" i="1"/>
  <c r="L1910" i="1" s="1"/>
  <c r="B1906" i="1"/>
  <c r="AA1906" i="1" s="1"/>
  <c r="AA1916" i="1"/>
  <c r="D1948" i="1"/>
  <c r="D1950" i="1" s="1"/>
  <c r="D1905" i="1"/>
  <c r="H1948" i="1"/>
  <c r="H1950" i="1" s="1"/>
  <c r="H1905" i="1"/>
  <c r="H1908" i="1" s="1"/>
  <c r="H1910" i="1" s="1"/>
  <c r="L1948" i="1"/>
  <c r="L1950" i="1" s="1"/>
  <c r="L1905" i="1"/>
  <c r="P1948" i="1"/>
  <c r="P1950" i="1" s="1"/>
  <c r="P1905" i="1"/>
  <c r="T1948" i="1"/>
  <c r="T1950" i="1" s="1"/>
  <c r="T1905" i="1"/>
  <c r="T1908" i="1" s="1"/>
  <c r="T1910" i="1" s="1"/>
  <c r="X1948" i="1"/>
  <c r="X1950" i="1" s="1"/>
  <c r="X1905" i="1"/>
  <c r="X2295" i="1" s="1"/>
  <c r="X2305" i="1" s="1"/>
  <c r="X2315" i="1" s="1"/>
  <c r="J1968" i="1"/>
  <c r="J1970" i="1" s="1"/>
  <c r="N1968" i="1"/>
  <c r="N1970" i="1" s="1"/>
  <c r="M1824" i="1"/>
  <c r="M1826" i="1" s="1"/>
  <c r="Z1820" i="1"/>
  <c r="Z1846" i="1"/>
  <c r="AB1846" i="1" s="1"/>
  <c r="AB1844" i="1"/>
  <c r="AB1883" i="1"/>
  <c r="AA1883" i="1"/>
  <c r="B1896" i="1"/>
  <c r="B1898" i="1" s="1"/>
  <c r="Z1892" i="1"/>
  <c r="AB1897" i="1"/>
  <c r="AA1897" i="1"/>
  <c r="M1908" i="1"/>
  <c r="C1904" i="1"/>
  <c r="C1908" i="1" s="1"/>
  <c r="C1910" i="1" s="1"/>
  <c r="C1918" i="1"/>
  <c r="C1920" i="1" s="1"/>
  <c r="G1904" i="1"/>
  <c r="G1918" i="1"/>
  <c r="G1920" i="1" s="1"/>
  <c r="K1904" i="1"/>
  <c r="K1908" i="1" s="1"/>
  <c r="K1910" i="1" s="1"/>
  <c r="K1918" i="1"/>
  <c r="K1920" i="1" s="1"/>
  <c r="O1904" i="1"/>
  <c r="O1918" i="1"/>
  <c r="S1904" i="1"/>
  <c r="S1908" i="1" s="1"/>
  <c r="S1910" i="1" s="1"/>
  <c r="S1918" i="1"/>
  <c r="S1920" i="1" s="1"/>
  <c r="W1904" i="1"/>
  <c r="W1918" i="1"/>
  <c r="W1920" i="1" s="1"/>
  <c r="B1928" i="1"/>
  <c r="B1930" i="1" s="1"/>
  <c r="B1915" i="1"/>
  <c r="F1928" i="1"/>
  <c r="F1930" i="1" s="1"/>
  <c r="F1915" i="1"/>
  <c r="J1928" i="1"/>
  <c r="J1930" i="1" s="1"/>
  <c r="J1915" i="1"/>
  <c r="N1928" i="1"/>
  <c r="N1930" i="1" s="1"/>
  <c r="N1915" i="1"/>
  <c r="R1928" i="1"/>
  <c r="R1930" i="1" s="1"/>
  <c r="R1915" i="1"/>
  <c r="V1928" i="1"/>
  <c r="V1930" i="1" s="1"/>
  <c r="V1915" i="1"/>
  <c r="Z1925" i="1"/>
  <c r="M1938" i="1"/>
  <c r="M1940" i="1" s="1"/>
  <c r="Z1935" i="1"/>
  <c r="AA1935" i="1" s="1"/>
  <c r="AA1938" i="1" s="1"/>
  <c r="AA1940" i="1" s="1"/>
  <c r="Z1945" i="1"/>
  <c r="AB1967" i="1"/>
  <c r="AA1967" i="1"/>
  <c r="E1970" i="1"/>
  <c r="Z1955" i="1"/>
  <c r="Z1830" i="1"/>
  <c r="AB1843" i="1"/>
  <c r="AA1843" i="1"/>
  <c r="AA1844" i="1" s="1"/>
  <c r="AA1846" i="1" s="1"/>
  <c r="AB1850" i="1"/>
  <c r="AA1850" i="1"/>
  <c r="Z1856" i="1"/>
  <c r="AB1856" i="1" s="1"/>
  <c r="Z1886" i="1"/>
  <c r="AB1886" i="1" s="1"/>
  <c r="AB1884" i="1"/>
  <c r="P1908" i="1"/>
  <c r="P1910" i="1" s="1"/>
  <c r="E1910" i="1"/>
  <c r="I1910" i="1"/>
  <c r="M1910" i="1"/>
  <c r="Q1910" i="1"/>
  <c r="U1910" i="1"/>
  <c r="Y1910" i="1"/>
  <c r="E1918" i="1"/>
  <c r="E1920" i="1" s="1"/>
  <c r="M1918" i="1"/>
  <c r="M1920" i="1" s="1"/>
  <c r="U1918" i="1"/>
  <c r="U1920" i="1" s="1"/>
  <c r="D1920" i="1"/>
  <c r="H1920" i="1"/>
  <c r="L1920" i="1"/>
  <c r="P1920" i="1"/>
  <c r="T1920" i="1"/>
  <c r="X1920" i="1"/>
  <c r="C1958" i="1"/>
  <c r="C1960" i="1" s="1"/>
  <c r="C1905" i="1"/>
  <c r="G1958" i="1"/>
  <c r="G1960" i="1" s="1"/>
  <c r="G1905" i="1"/>
  <c r="K1958" i="1"/>
  <c r="K1960" i="1" s="1"/>
  <c r="K1905" i="1"/>
  <c r="O1958" i="1"/>
  <c r="O1960" i="1" s="1"/>
  <c r="O1905" i="1"/>
  <c r="O2295" i="1" s="1"/>
  <c r="O2305" i="1" s="1"/>
  <c r="O2315" i="1" s="1"/>
  <c r="Z1964" i="1"/>
  <c r="AB1978" i="1"/>
  <c r="AA1985" i="1"/>
  <c r="AA1988" i="1" s="1"/>
  <c r="AA1990" i="1" s="1"/>
  <c r="B1988" i="1"/>
  <c r="B1990" i="1" s="1"/>
  <c r="Z1985" i="1"/>
  <c r="AA2005" i="1"/>
  <c r="AA2008" i="1" s="1"/>
  <c r="AB2007" i="1"/>
  <c r="AA2007" i="1"/>
  <c r="M1834" i="1"/>
  <c r="M1836" i="1" s="1"/>
  <c r="Z1864" i="1"/>
  <c r="AB1864" i="1" s="1"/>
  <c r="S1905" i="1"/>
  <c r="W1905" i="1"/>
  <c r="AA1964" i="1"/>
  <c r="C1970" i="1"/>
  <c r="G1970" i="1"/>
  <c r="K1970" i="1"/>
  <c r="O1970" i="1"/>
  <c r="S1970" i="1"/>
  <c r="W1970" i="1"/>
  <c r="M1978" i="1"/>
  <c r="M1980" i="1" s="1"/>
  <c r="Z1980" i="1"/>
  <c r="AB1980" i="1" s="1"/>
  <c r="AB1979" i="1"/>
  <c r="Z2030" i="1"/>
  <c r="AB2030" i="1" s="1"/>
  <c r="AB2028" i="1"/>
  <c r="AA1820" i="1"/>
  <c r="AA1824" i="1" s="1"/>
  <c r="AA1825" i="1"/>
  <c r="AA1831" i="1"/>
  <c r="B1834" i="1"/>
  <c r="B1836" i="1" s="1"/>
  <c r="AA1835" i="1"/>
  <c r="AA1842" i="1"/>
  <c r="AA1853" i="1"/>
  <c r="AA1860" i="1"/>
  <c r="AA1871" i="1"/>
  <c r="AA1874" i="1" s="1"/>
  <c r="AA1875" i="1"/>
  <c r="AA1882" i="1"/>
  <c r="AA1884" i="1" s="1"/>
  <c r="AA1886" i="1" s="1"/>
  <c r="N1958" i="1"/>
  <c r="N1960" i="1" s="1"/>
  <c r="B1965" i="1"/>
  <c r="F1965" i="1"/>
  <c r="F1968" i="1" s="1"/>
  <c r="F1970" i="1" s="1"/>
  <c r="J1965" i="1"/>
  <c r="N1965" i="1"/>
  <c r="Z1965" i="1" s="1"/>
  <c r="AB1965" i="1" s="1"/>
  <c r="R1965" i="1"/>
  <c r="R1968" i="1" s="1"/>
  <c r="R1970" i="1" s="1"/>
  <c r="V1965" i="1"/>
  <c r="V1968" i="1" s="1"/>
  <c r="V1970" i="1" s="1"/>
  <c r="D1970" i="1"/>
  <c r="H1970" i="1"/>
  <c r="L1970" i="1"/>
  <c r="P1970" i="1"/>
  <c r="T1970" i="1"/>
  <c r="X1970" i="1"/>
  <c r="D2008" i="1"/>
  <c r="D2010" i="1" s="1"/>
  <c r="H2008" i="1"/>
  <c r="H2010" i="1" s="1"/>
  <c r="L2008" i="1"/>
  <c r="L2010" i="1" s="1"/>
  <c r="AA1904" i="1"/>
  <c r="M1968" i="1"/>
  <c r="M1970" i="1" s="1"/>
  <c r="Q1968" i="1"/>
  <c r="Q1970" i="1" s="1"/>
  <c r="U1968" i="1"/>
  <c r="U1970" i="1" s="1"/>
  <c r="Y1968" i="1"/>
  <c r="Y1970" i="1" s="1"/>
  <c r="AA1978" i="1"/>
  <c r="AA1980" i="1" s="1"/>
  <c r="Z2005" i="1"/>
  <c r="AB2005" i="1" s="1"/>
  <c r="M2008" i="1"/>
  <c r="M2010" i="1" s="1"/>
  <c r="Z1995" i="1"/>
  <c r="Z2015" i="1"/>
  <c r="AB2015" i="1" s="1"/>
  <c r="Z2038" i="1"/>
  <c r="AB2069" i="1"/>
  <c r="AA2069" i="1"/>
  <c r="AB2076" i="1"/>
  <c r="AA2076" i="1"/>
  <c r="AA2078" i="1" s="1"/>
  <c r="AA2080" i="1" s="1"/>
  <c r="Z2088" i="1"/>
  <c r="AB2088" i="1" s="1"/>
  <c r="AB2120" i="1"/>
  <c r="C2130" i="1"/>
  <c r="K2130" i="1"/>
  <c r="O2130" i="1"/>
  <c r="S2130" i="1"/>
  <c r="D2295" i="1"/>
  <c r="D2305" i="1" s="1"/>
  <c r="L2295" i="1"/>
  <c r="L2305" i="1" s="1"/>
  <c r="T2295" i="1"/>
  <c r="T2305" i="1" s="1"/>
  <c r="G2297" i="1"/>
  <c r="G2307" i="1" s="1"/>
  <c r="W2297" i="1"/>
  <c r="W2307" i="1" s="1"/>
  <c r="E2297" i="1"/>
  <c r="E2307" i="1" s="1"/>
  <c r="E2317" i="1" s="1"/>
  <c r="I2297" i="1"/>
  <c r="I2307" i="1" s="1"/>
  <c r="I2317" i="1" s="1"/>
  <c r="M2137" i="1"/>
  <c r="Z2147" i="1"/>
  <c r="AB2147" i="1" s="1"/>
  <c r="Q2297" i="1"/>
  <c r="Q2307" i="1" s="1"/>
  <c r="Q2317" i="1" s="1"/>
  <c r="U2297" i="1"/>
  <c r="U2307" i="1" s="1"/>
  <c r="U2317" i="1" s="1"/>
  <c r="Y2297" i="1"/>
  <c r="Y2307" i="1" s="1"/>
  <c r="Y2317" i="1" s="1"/>
  <c r="B2158" i="1"/>
  <c r="B2160" i="1" s="1"/>
  <c r="Z2155" i="1"/>
  <c r="AB2155" i="1" s="1"/>
  <c r="AA2034" i="1"/>
  <c r="AA2045" i="1"/>
  <c r="Z2048" i="1"/>
  <c r="AB2048" i="1" s="1"/>
  <c r="AA2049" i="1"/>
  <c r="AB2054" i="1"/>
  <c r="AA2056" i="1"/>
  <c r="AB2065" i="1"/>
  <c r="AA2065" i="1"/>
  <c r="AA2084" i="1"/>
  <c r="AA2088" i="1" s="1"/>
  <c r="AB2105" i="1"/>
  <c r="AA2105" i="1"/>
  <c r="Z2125" i="1"/>
  <c r="D2130" i="1"/>
  <c r="P2130" i="1"/>
  <c r="T2130" i="1"/>
  <c r="C2297" i="1"/>
  <c r="C2307" i="1" s="1"/>
  <c r="S2297" i="1"/>
  <c r="S2307" i="1" s="1"/>
  <c r="S2317" i="1" s="1"/>
  <c r="L2138" i="1"/>
  <c r="E2299" i="1"/>
  <c r="I2299" i="1"/>
  <c r="I2140" i="1"/>
  <c r="M2299" i="1"/>
  <c r="Z2139" i="1"/>
  <c r="Q2299" i="1"/>
  <c r="U2299" i="1"/>
  <c r="Y2299" i="1"/>
  <c r="E2148" i="1"/>
  <c r="E2150" i="1" s="1"/>
  <c r="I2148" i="1"/>
  <c r="I2150" i="1" s="1"/>
  <c r="M2148" i="1"/>
  <c r="M2150" i="1" s="1"/>
  <c r="Q2148" i="1"/>
  <c r="Q2150" i="1" s="1"/>
  <c r="U2148" i="1"/>
  <c r="U2150" i="1" s="1"/>
  <c r="Y2148" i="1"/>
  <c r="Y2150" i="1" s="1"/>
  <c r="AA2147" i="1"/>
  <c r="E2168" i="1"/>
  <c r="E2170" i="1" s="1"/>
  <c r="E2135" i="1"/>
  <c r="E2295" i="1" s="1"/>
  <c r="E2305" i="1" s="1"/>
  <c r="I2295" i="1"/>
  <c r="I2305" i="1" s="1"/>
  <c r="Z2165" i="1"/>
  <c r="M2168" i="1"/>
  <c r="M2170" i="1" s="1"/>
  <c r="M2135" i="1"/>
  <c r="Q2295" i="1"/>
  <c r="U2168" i="1"/>
  <c r="U2170" i="1" s="1"/>
  <c r="U2135" i="1"/>
  <c r="U2295" i="1" s="1"/>
  <c r="U2305" i="1" s="1"/>
  <c r="Y2295" i="1"/>
  <c r="Y2305" i="1" s="1"/>
  <c r="Y2168" i="1"/>
  <c r="Y2170" i="1" s="1"/>
  <c r="B2008" i="1"/>
  <c r="B2010" i="1" s="1"/>
  <c r="AA2009" i="1"/>
  <c r="AA2024" i="1"/>
  <c r="AA2028" i="1" s="1"/>
  <c r="AA2029" i="1"/>
  <c r="AA2037" i="1"/>
  <c r="AA2044" i="1"/>
  <c r="AA2048" i="1" s="1"/>
  <c r="AB2049" i="1"/>
  <c r="Z2058" i="1"/>
  <c r="AB2058" i="1" s="1"/>
  <c r="AA2077" i="1"/>
  <c r="Z2090" i="1"/>
  <c r="AB2090" i="1" s="1"/>
  <c r="AB2094" i="1"/>
  <c r="AA2094" i="1"/>
  <c r="AA2098" i="1" s="1"/>
  <c r="AA2100" i="1" s="1"/>
  <c r="Z2098" i="1"/>
  <c r="AB2098" i="1" s="1"/>
  <c r="AA2118" i="1"/>
  <c r="AA2120" i="1" s="1"/>
  <c r="AB2116" i="1"/>
  <c r="AA2116" i="1"/>
  <c r="Z2129" i="1"/>
  <c r="B2294" i="1"/>
  <c r="AA2134" i="1"/>
  <c r="F2294" i="1"/>
  <c r="J2294" i="1"/>
  <c r="J2138" i="1"/>
  <c r="J2140" i="1" s="1"/>
  <c r="N2294" i="1"/>
  <c r="R2294" i="1"/>
  <c r="V2294" i="1"/>
  <c r="Z2134" i="1"/>
  <c r="P2295" i="1"/>
  <c r="P2305" i="1" s="1"/>
  <c r="P2315" i="1" s="1"/>
  <c r="O2297" i="1"/>
  <c r="O2307" i="1" s="1"/>
  <c r="P2138" i="1"/>
  <c r="P2140" i="1" s="1"/>
  <c r="B2135" i="1"/>
  <c r="AA2145" i="1"/>
  <c r="AA2148" i="1" s="1"/>
  <c r="AA2150" i="1" s="1"/>
  <c r="F2135" i="1"/>
  <c r="J2135" i="1"/>
  <c r="N2135" i="1"/>
  <c r="R2135" i="1"/>
  <c r="V2135" i="1"/>
  <c r="Z2145" i="1"/>
  <c r="F2148" i="1"/>
  <c r="F2150" i="1" s="1"/>
  <c r="V2148" i="1"/>
  <c r="V2150" i="1" s="1"/>
  <c r="Q2168" i="1"/>
  <c r="Q2170" i="1" s="1"/>
  <c r="AA1994" i="1"/>
  <c r="AA2014" i="1"/>
  <c r="AA2055" i="1"/>
  <c r="AA2058" i="1" s="1"/>
  <c r="AA2060" i="1" s="1"/>
  <c r="Z2060" i="1"/>
  <c r="AB2060" i="1" s="1"/>
  <c r="AB2059" i="1"/>
  <c r="AA2066" i="1"/>
  <c r="AA2068" i="1" s="1"/>
  <c r="Z2078" i="1"/>
  <c r="AB2087" i="1"/>
  <c r="AA2087" i="1"/>
  <c r="AA2090" i="1"/>
  <c r="AB2099" i="1"/>
  <c r="AA2108" i="1"/>
  <c r="AB2109" i="1"/>
  <c r="AA2109" i="1"/>
  <c r="D2128" i="1"/>
  <c r="H2128" i="1"/>
  <c r="H2130" i="1" s="1"/>
  <c r="L2128" i="1"/>
  <c r="L2130" i="1" s="1"/>
  <c r="P2128" i="1"/>
  <c r="T2128" i="1"/>
  <c r="X2128" i="1"/>
  <c r="X2130" i="1" s="1"/>
  <c r="AA2126" i="1"/>
  <c r="AA2127" i="1"/>
  <c r="B2130" i="1"/>
  <c r="F2130" i="1"/>
  <c r="C2138" i="1"/>
  <c r="C2140" i="1" s="1"/>
  <c r="G2138" i="1"/>
  <c r="G2140" i="1" s="1"/>
  <c r="S2138" i="1"/>
  <c r="S2140" i="1" s="1"/>
  <c r="W2138" i="1"/>
  <c r="W2140" i="1" s="1"/>
  <c r="E2296" i="1"/>
  <c r="E2306" i="1" s="1"/>
  <c r="I2296" i="1"/>
  <c r="I2306" i="1" s="1"/>
  <c r="M2296" i="1"/>
  <c r="Z2136" i="1"/>
  <c r="Q2296" i="1"/>
  <c r="Q2306" i="1" s="1"/>
  <c r="U2296" i="1"/>
  <c r="U2306" i="1" s="1"/>
  <c r="Y2296" i="1"/>
  <c r="Y2306" i="1" s="1"/>
  <c r="Y2316" i="1" s="1"/>
  <c r="K2297" i="1"/>
  <c r="K2307" i="1" s="1"/>
  <c r="D2138" i="1"/>
  <c r="T2138" i="1"/>
  <c r="T2140" i="1" s="1"/>
  <c r="J2148" i="1"/>
  <c r="J2150" i="1" s="1"/>
  <c r="I2168" i="1"/>
  <c r="I2170" i="1" s="1"/>
  <c r="AA2188" i="1"/>
  <c r="Z2124" i="1"/>
  <c r="E2294" i="1"/>
  <c r="M2294" i="1"/>
  <c r="Q2294" i="1"/>
  <c r="C2295" i="1"/>
  <c r="C2305" i="1" s="1"/>
  <c r="G2295" i="1"/>
  <c r="G2305" i="1" s="1"/>
  <c r="K2295" i="1"/>
  <c r="S2295" i="1"/>
  <c r="S2305" i="1" s="1"/>
  <c r="W2295" i="1"/>
  <c r="W2305" i="1" s="1"/>
  <c r="D2296" i="1"/>
  <c r="D2306" i="1" s="1"/>
  <c r="H2296" i="1"/>
  <c r="H2306" i="1" s="1"/>
  <c r="L2296" i="1"/>
  <c r="L2306" i="1" s="1"/>
  <c r="P2296" i="1"/>
  <c r="P2306" i="1" s="1"/>
  <c r="T2296" i="1"/>
  <c r="T2306" i="1" s="1"/>
  <c r="X2296" i="1"/>
  <c r="X2306" i="1" s="1"/>
  <c r="B2297" i="1"/>
  <c r="F2297" i="1"/>
  <c r="F2307" i="1" s="1"/>
  <c r="F2317" i="1" s="1"/>
  <c r="J2297" i="1"/>
  <c r="J2307" i="1" s="1"/>
  <c r="N2297" i="1"/>
  <c r="N2307" i="1" s="1"/>
  <c r="R2297" i="1"/>
  <c r="R2307" i="1" s="1"/>
  <c r="V2297" i="1"/>
  <c r="V2307" i="1" s="1"/>
  <c r="V2317" i="1" s="1"/>
  <c r="O2138" i="1"/>
  <c r="O2140" i="1" s="1"/>
  <c r="D2299" i="1"/>
  <c r="H2299" i="1"/>
  <c r="L2299" i="1"/>
  <c r="P2299" i="1"/>
  <c r="T2299" i="1"/>
  <c r="X2299" i="1"/>
  <c r="AA2154" i="1"/>
  <c r="AB2187" i="1"/>
  <c r="AA2187" i="1"/>
  <c r="AB2194" i="1"/>
  <c r="AA2194" i="1"/>
  <c r="AA2198" i="1" s="1"/>
  <c r="AA2200" i="1" s="1"/>
  <c r="Z2200" i="1"/>
  <c r="AB2200" i="1" s="1"/>
  <c r="AB2216" i="1"/>
  <c r="AA2216" i="1"/>
  <c r="AB2239" i="1"/>
  <c r="AA2239" i="1"/>
  <c r="AA2240" i="1" s="1"/>
  <c r="Z2240" i="1"/>
  <c r="AB2240" i="1" s="1"/>
  <c r="AB2175" i="1"/>
  <c r="AA2175" i="1"/>
  <c r="AA2178" i="1" s="1"/>
  <c r="AB2205" i="1"/>
  <c r="AA2205" i="1"/>
  <c r="AA2218" i="1"/>
  <c r="AB2275" i="1"/>
  <c r="AA2275" i="1"/>
  <c r="Z2068" i="1"/>
  <c r="AB2068" i="1" s="1"/>
  <c r="Z2108" i="1"/>
  <c r="AB2108" i="1" s="1"/>
  <c r="K2294" i="1"/>
  <c r="S2294" i="1"/>
  <c r="F2296" i="1"/>
  <c r="F2306" i="1" s="1"/>
  <c r="J2296" i="1"/>
  <c r="J2306" i="1" s="1"/>
  <c r="J2316" i="1" s="1"/>
  <c r="N2296" i="1"/>
  <c r="N2306" i="1" s="1"/>
  <c r="R2296" i="1"/>
  <c r="R2306" i="1" s="1"/>
  <c r="V2296" i="1"/>
  <c r="V2306" i="1" s="1"/>
  <c r="D2297" i="1"/>
  <c r="D2307" i="1" s="1"/>
  <c r="H2297" i="1"/>
  <c r="H2307" i="1" s="1"/>
  <c r="L2297" i="1"/>
  <c r="L2307" i="1" s="1"/>
  <c r="P2297" i="1"/>
  <c r="P2307" i="1" s="1"/>
  <c r="P2317" i="1" s="1"/>
  <c r="T2297" i="1"/>
  <c r="T2307" i="1" s="1"/>
  <c r="T2317" i="1" s="1"/>
  <c r="X2297" i="1"/>
  <c r="X2307" i="1" s="1"/>
  <c r="E2138" i="1"/>
  <c r="E2140" i="1" s="1"/>
  <c r="I2138" i="1"/>
  <c r="M2138" i="1"/>
  <c r="M2140" i="1" s="1"/>
  <c r="Q2138" i="1"/>
  <c r="Q2140" i="1" s="1"/>
  <c r="Y2138" i="1"/>
  <c r="Y2140" i="1" s="1"/>
  <c r="B2299" i="1"/>
  <c r="F2299" i="1"/>
  <c r="J2299" i="1"/>
  <c r="N2299" i="1"/>
  <c r="R2299" i="1"/>
  <c r="V2299" i="1"/>
  <c r="D2140" i="1"/>
  <c r="H2140" i="1"/>
  <c r="L2140" i="1"/>
  <c r="X2140" i="1"/>
  <c r="AA2165" i="1"/>
  <c r="AA2168" i="1" s="1"/>
  <c r="AA2170" i="1" s="1"/>
  <c r="Z2190" i="1"/>
  <c r="AB2190" i="1" s="1"/>
  <c r="AB2188" i="1"/>
  <c r="AA2190" i="1"/>
  <c r="AB2268" i="1"/>
  <c r="D2294" i="1"/>
  <c r="H2294" i="1"/>
  <c r="L2294" i="1"/>
  <c r="P2294" i="1"/>
  <c r="T2294" i="1"/>
  <c r="X2294" i="1"/>
  <c r="C2296" i="1"/>
  <c r="C2306" i="1" s="1"/>
  <c r="C2316" i="1" s="1"/>
  <c r="G2296" i="1"/>
  <c r="G2306" i="1" s="1"/>
  <c r="G2316" i="1" s="1"/>
  <c r="K2296" i="1"/>
  <c r="K2306" i="1" s="1"/>
  <c r="O2296" i="1"/>
  <c r="O2306" i="1" s="1"/>
  <c r="O2316" i="1" s="1"/>
  <c r="S2296" i="1"/>
  <c r="S2306" i="1" s="1"/>
  <c r="S2316" i="1" s="1"/>
  <c r="W2296" i="1"/>
  <c r="W2306" i="1" s="1"/>
  <c r="W2316" i="1" s="1"/>
  <c r="AA2136" i="1"/>
  <c r="C2299" i="1"/>
  <c r="G2299" i="1"/>
  <c r="K2299" i="1"/>
  <c r="O2299" i="1"/>
  <c r="S2299" i="1"/>
  <c r="W2299" i="1"/>
  <c r="AA2139" i="1"/>
  <c r="AA2176" i="1"/>
  <c r="AB2198" i="1"/>
  <c r="AB2209" i="1"/>
  <c r="AA2209" i="1"/>
  <c r="AB2246" i="1"/>
  <c r="AA2246" i="1"/>
  <c r="Z2208" i="1"/>
  <c r="AB2208" i="1" s="1"/>
  <c r="Z2220" i="1"/>
  <c r="AB2220" i="1" s="1"/>
  <c r="AB2264" i="1"/>
  <c r="AA2264" i="1"/>
  <c r="AA2268" i="1" s="1"/>
  <c r="AA2270" i="1" s="1"/>
  <c r="Z2270" i="1"/>
  <c r="AB2270" i="1" s="1"/>
  <c r="AB2279" i="1"/>
  <c r="AA2279" i="1"/>
  <c r="Z2280" i="1"/>
  <c r="AB2280" i="1" s="1"/>
  <c r="AB2286" i="1"/>
  <c r="AA2286" i="1"/>
  <c r="Z2178" i="1"/>
  <c r="AA2179" i="1"/>
  <c r="AA2186" i="1"/>
  <c r="AA2197" i="1"/>
  <c r="AA2204" i="1"/>
  <c r="AA2208" i="1" s="1"/>
  <c r="AA2215" i="1"/>
  <c r="Z2218" i="1"/>
  <c r="AB2218" i="1" s="1"/>
  <c r="AA2219" i="1"/>
  <c r="AA2228" i="1"/>
  <c r="AA2230" i="1" s="1"/>
  <c r="Z2228" i="1"/>
  <c r="Z2278" i="1"/>
  <c r="AB2278" i="1" s="1"/>
  <c r="AB2219" i="1"/>
  <c r="AB2224" i="1"/>
  <c r="AB2226" i="1"/>
  <c r="AB2235" i="1"/>
  <c r="AB2237" i="1"/>
  <c r="AB2257" i="1"/>
  <c r="AA2257" i="1"/>
  <c r="AA2258" i="1" s="1"/>
  <c r="AA2278" i="1"/>
  <c r="AB2234" i="1"/>
  <c r="AA2244" i="1"/>
  <c r="AA2248" i="1" s="1"/>
  <c r="AA2250" i="1" s="1"/>
  <c r="Z2258" i="1"/>
  <c r="AB2258" i="1" s="1"/>
  <c r="AA2259" i="1"/>
  <c r="AA2260" i="1" s="1"/>
  <c r="AB2274" i="1"/>
  <c r="AA2284" i="1"/>
  <c r="AB2289" i="1"/>
  <c r="AB2269" i="1"/>
  <c r="AA1449" i="1" l="1"/>
  <c r="AA415" i="1"/>
  <c r="AA323" i="1"/>
  <c r="Z285" i="1"/>
  <c r="AB285" i="1" s="1"/>
  <c r="AB283" i="1"/>
  <c r="AA1481" i="1"/>
  <c r="AB343" i="1"/>
  <c r="Z345" i="1"/>
  <c r="AB345" i="1" s="1"/>
  <c r="AB1305" i="1"/>
  <c r="AA745" i="1"/>
  <c r="AA705" i="1"/>
  <c r="Z413" i="1"/>
  <c r="AB413" i="1" s="1"/>
  <c r="AA409" i="1"/>
  <c r="AA413" i="1" s="1"/>
  <c r="B104" i="1"/>
  <c r="E335" i="1"/>
  <c r="E104" i="1"/>
  <c r="M333" i="1"/>
  <c r="Z329" i="1"/>
  <c r="M99" i="1"/>
  <c r="AA315" i="1"/>
  <c r="AA165" i="1"/>
  <c r="AA275" i="1"/>
  <c r="AA155" i="1"/>
  <c r="Z143" i="1"/>
  <c r="AB143" i="1" s="1"/>
  <c r="AB139" i="1"/>
  <c r="Z33" i="1"/>
  <c r="AB33" i="1" s="1"/>
  <c r="AB32" i="1"/>
  <c r="AA1450" i="1"/>
  <c r="AA1451" i="1" s="1"/>
  <c r="AB1579" i="1"/>
  <c r="E1496" i="1"/>
  <c r="E1706" i="1" s="1"/>
  <c r="E1716" i="1" s="1"/>
  <c r="E2315" i="1" s="1"/>
  <c r="E1519" i="1"/>
  <c r="E1521" i="1" s="1"/>
  <c r="U1705" i="1"/>
  <c r="U1499" i="1"/>
  <c r="U1501" i="1" s="1"/>
  <c r="Z1459" i="1"/>
  <c r="AB1459" i="1" s="1"/>
  <c r="AB1455" i="1"/>
  <c r="Z1767" i="1"/>
  <c r="O1295" i="1"/>
  <c r="O1309" i="1"/>
  <c r="O1311" i="1" s="1"/>
  <c r="X1264" i="1"/>
  <c r="X1245" i="1"/>
  <c r="AA1210" i="1"/>
  <c r="AA1213" i="1" s="1"/>
  <c r="AA1215" i="1" s="1"/>
  <c r="AB1210" i="1"/>
  <c r="AB1204" i="1"/>
  <c r="AA1130" i="1"/>
  <c r="AB1130" i="1"/>
  <c r="D1049" i="1"/>
  <c r="D1063" i="1"/>
  <c r="D1065" i="1" s="1"/>
  <c r="Z1339" i="1"/>
  <c r="AB1339" i="1" s="1"/>
  <c r="AB1335" i="1"/>
  <c r="Z1225" i="1"/>
  <c r="AB1225" i="1" s="1"/>
  <c r="AB1224" i="1"/>
  <c r="F1054" i="1"/>
  <c r="AA900" i="1"/>
  <c r="AB900" i="1"/>
  <c r="Z1153" i="1"/>
  <c r="AB1153" i="1" s="1"/>
  <c r="AB1149" i="1"/>
  <c r="Z963" i="1"/>
  <c r="AB963" i="1" s="1"/>
  <c r="AB959" i="1"/>
  <c r="Z903" i="1"/>
  <c r="AB903" i="1" s="1"/>
  <c r="AB899" i="1"/>
  <c r="AB865" i="1"/>
  <c r="AA895" i="1"/>
  <c r="Z593" i="1"/>
  <c r="AA589" i="1"/>
  <c r="AA593" i="1" s="1"/>
  <c r="AA595" i="1" s="1"/>
  <c r="Z483" i="1"/>
  <c r="AA479" i="1"/>
  <c r="AA483" i="1" s="1"/>
  <c r="AA485" i="1" s="1"/>
  <c r="AA875" i="1"/>
  <c r="AA783" i="1"/>
  <c r="AA785" i="1" s="1"/>
  <c r="AA743" i="1"/>
  <c r="AA703" i="1"/>
  <c r="AB655" i="1"/>
  <c r="AA1052" i="1"/>
  <c r="AA899" i="1"/>
  <c r="AA835" i="1"/>
  <c r="AA795" i="1"/>
  <c r="AA715" i="1"/>
  <c r="AA635" i="1"/>
  <c r="AB500" i="1"/>
  <c r="AA500" i="1"/>
  <c r="AA449" i="1"/>
  <c r="AA453" i="1" s="1"/>
  <c r="AA455" i="1" s="1"/>
  <c r="Z545" i="1"/>
  <c r="AB545" i="1" s="1"/>
  <c r="Z525" i="1"/>
  <c r="AB525" i="1" s="1"/>
  <c r="AA399" i="1"/>
  <c r="AA403" i="1" s="1"/>
  <c r="AA331" i="1"/>
  <c r="B101" i="1"/>
  <c r="B513" i="1"/>
  <c r="B515" i="1" s="1"/>
  <c r="AA509" i="1"/>
  <c r="AA513" i="1" s="1"/>
  <c r="B99" i="1"/>
  <c r="AA353" i="1"/>
  <c r="AA355" i="1" s="1"/>
  <c r="N104" i="1"/>
  <c r="AA293" i="1"/>
  <c r="AA295" i="1" s="1"/>
  <c r="Z233" i="1"/>
  <c r="AB229" i="1"/>
  <c r="AA459" i="1"/>
  <c r="AA463" i="1" s="1"/>
  <c r="Q335" i="1"/>
  <c r="Q104" i="1"/>
  <c r="Y333" i="1"/>
  <c r="Y99" i="1"/>
  <c r="Y103" i="1" s="1"/>
  <c r="I333" i="1"/>
  <c r="I99" i="1"/>
  <c r="I103" i="1" s="1"/>
  <c r="L333" i="1"/>
  <c r="L335" i="1" s="1"/>
  <c r="Z263" i="1"/>
  <c r="AB263" i="1" s="1"/>
  <c r="AB259" i="1"/>
  <c r="AA259" i="1"/>
  <c r="AA263" i="1" s="1"/>
  <c r="Z253" i="1"/>
  <c r="AB253" i="1" s="1"/>
  <c r="AB249" i="1"/>
  <c r="Z293" i="1"/>
  <c r="AA229" i="1"/>
  <c r="AA233" i="1" s="1"/>
  <c r="Z195" i="1"/>
  <c r="AB195" i="1" s="1"/>
  <c r="AA194" i="1"/>
  <c r="AB194" i="1"/>
  <c r="AA170" i="1"/>
  <c r="AB170" i="1"/>
  <c r="AB164" i="1"/>
  <c r="Z113" i="1"/>
  <c r="AB109" i="1"/>
  <c r="T333" i="1"/>
  <c r="T335" i="1" s="1"/>
  <c r="AB214" i="1"/>
  <c r="Z173" i="1"/>
  <c r="AB173" i="1" s="1"/>
  <c r="AB169" i="1"/>
  <c r="Z133" i="1"/>
  <c r="AB129" i="1"/>
  <c r="AA22" i="1"/>
  <c r="Z383" i="1"/>
  <c r="AA370" i="1"/>
  <c r="AA341" i="1"/>
  <c r="B333" i="1"/>
  <c r="B335" i="1" s="1"/>
  <c r="AB254" i="1"/>
  <c r="AA245" i="1"/>
  <c r="Z223" i="1"/>
  <c r="AB223" i="1" s="1"/>
  <c r="AB219" i="1"/>
  <c r="AA219" i="1"/>
  <c r="AA223" i="1" s="1"/>
  <c r="Z213" i="1"/>
  <c r="AB213" i="1" s="1"/>
  <c r="AB209" i="1"/>
  <c r="AA150" i="1"/>
  <c r="Z43" i="1"/>
  <c r="AB43" i="1" s="1"/>
  <c r="AB42" i="1"/>
  <c r="AA109" i="1"/>
  <c r="AA113" i="1" s="1"/>
  <c r="AA115" i="1" s="1"/>
  <c r="T103" i="1"/>
  <c r="T105" i="1" s="1"/>
  <c r="AB20" i="1"/>
  <c r="AB93" i="1"/>
  <c r="AB58" i="1"/>
  <c r="K2309" i="1"/>
  <c r="B2309" i="1"/>
  <c r="AA2299" i="1"/>
  <c r="L2309" i="1"/>
  <c r="L2300" i="1"/>
  <c r="Q2304" i="1"/>
  <c r="Q2298" i="1"/>
  <c r="F2295" i="1"/>
  <c r="F2305" i="1" s="1"/>
  <c r="F2315" i="1" s="1"/>
  <c r="V2304" i="1"/>
  <c r="F2304" i="1"/>
  <c r="AA2129" i="1"/>
  <c r="AB2129" i="1"/>
  <c r="AA2010" i="1"/>
  <c r="Y2309" i="1"/>
  <c r="M2297" i="1"/>
  <c r="Z2137" i="1"/>
  <c r="AA2070" i="1"/>
  <c r="AA1965" i="1"/>
  <c r="AA1968" i="1"/>
  <c r="AA1970" i="1" s="1"/>
  <c r="AA1945" i="1"/>
  <c r="AA1948" i="1" s="1"/>
  <c r="AA1950" i="1" s="1"/>
  <c r="Z1948" i="1"/>
  <c r="AB1945" i="1"/>
  <c r="N1905" i="1"/>
  <c r="N1908" i="1" s="1"/>
  <c r="N1910" i="1" s="1"/>
  <c r="N1918" i="1"/>
  <c r="N1920" i="1" s="1"/>
  <c r="F1918" i="1"/>
  <c r="F1920" i="1" s="1"/>
  <c r="F1905" i="1"/>
  <c r="F1908" i="1" s="1"/>
  <c r="F1910" i="1" s="1"/>
  <c r="J1772" i="1"/>
  <c r="J1773" i="1" s="1"/>
  <c r="J1733" i="1"/>
  <c r="AB1616" i="1"/>
  <c r="AA1616" i="1"/>
  <c r="AA1619" i="1" s="1"/>
  <c r="AA1621" i="1" s="1"/>
  <c r="Z1804" i="1"/>
  <c r="AB1800" i="1"/>
  <c r="AA1800" i="1"/>
  <c r="AA1804" i="1" s="1"/>
  <c r="AA1806" i="1" s="1"/>
  <c r="Z1708" i="1"/>
  <c r="Y1710" i="1"/>
  <c r="AB1581" i="1"/>
  <c r="U1496" i="1"/>
  <c r="U1706" i="1" s="1"/>
  <c r="U1716" i="1" s="1"/>
  <c r="U1519" i="1"/>
  <c r="U1521" i="1" s="1"/>
  <c r="AB1509" i="1"/>
  <c r="Z1409" i="1"/>
  <c r="AB1409" i="1" s="1"/>
  <c r="AB1405" i="1"/>
  <c r="Z1419" i="1"/>
  <c r="AB1419" i="1" s="1"/>
  <c r="AB1415" i="1"/>
  <c r="Z1411" i="1"/>
  <c r="AB1411" i="1" s="1"/>
  <c r="AA1410" i="1"/>
  <c r="AA1411" i="1" s="1"/>
  <c r="AB1356" i="1"/>
  <c r="AA1356" i="1"/>
  <c r="AA1359" i="1" s="1"/>
  <c r="AA1350" i="1"/>
  <c r="AA1351" i="1" s="1"/>
  <c r="U1301" i="1"/>
  <c r="AA1389" i="1"/>
  <c r="S1295" i="1"/>
  <c r="S1309" i="1"/>
  <c r="S1311" i="1" s="1"/>
  <c r="M1264" i="1"/>
  <c r="Z1244" i="1"/>
  <c r="N1243" i="1"/>
  <c r="N1245" i="1" s="1"/>
  <c r="X1309" i="1"/>
  <c r="X1311" i="1" s="1"/>
  <c r="X1295" i="1"/>
  <c r="P1309" i="1"/>
  <c r="P1311" i="1" s="1"/>
  <c r="P1295" i="1"/>
  <c r="I1243" i="1"/>
  <c r="I1245" i="1" s="1"/>
  <c r="I1259" i="1"/>
  <c r="Z1105" i="1"/>
  <c r="AB1105" i="1" s="1"/>
  <c r="AB1104" i="1"/>
  <c r="AA1104" i="1"/>
  <c r="B1298" i="1"/>
  <c r="AA1219" i="1"/>
  <c r="AA1223" i="1" s="1"/>
  <c r="AA1225" i="1" s="1"/>
  <c r="Z1223" i="1"/>
  <c r="AB1223" i="1" s="1"/>
  <c r="AB1219" i="1"/>
  <c r="Z1193" i="1"/>
  <c r="AB1189" i="1"/>
  <c r="AA1139" i="1"/>
  <c r="Z1143" i="1"/>
  <c r="AB1143" i="1" s="1"/>
  <c r="AB1139" i="1"/>
  <c r="X1063" i="1"/>
  <c r="X1065" i="1" s="1"/>
  <c r="X1049" i="1"/>
  <c r="Z1242" i="1"/>
  <c r="AA1242" i="1" s="1"/>
  <c r="M1262" i="1"/>
  <c r="AA1233" i="1"/>
  <c r="J1054" i="1"/>
  <c r="E1054" i="1"/>
  <c r="AB940" i="1"/>
  <c r="AA940" i="1"/>
  <c r="B1051" i="1"/>
  <c r="Z1023" i="1"/>
  <c r="AB1023" i="1" s="1"/>
  <c r="AB1019" i="1"/>
  <c r="O1049" i="1"/>
  <c r="O1063" i="1"/>
  <c r="Z1035" i="1"/>
  <c r="AB1035" i="1" s="1"/>
  <c r="AA1034" i="1"/>
  <c r="AA1035" i="1" s="1"/>
  <c r="Z1013" i="1"/>
  <c r="AB1013" i="1" s="1"/>
  <c r="AB1009" i="1"/>
  <c r="Z973" i="1"/>
  <c r="AB973" i="1" s="1"/>
  <c r="AB969" i="1"/>
  <c r="Z933" i="1"/>
  <c r="AB933" i="1" s="1"/>
  <c r="AB929" i="1"/>
  <c r="V1309" i="1"/>
  <c r="V1311" i="1" s="1"/>
  <c r="V1295" i="1"/>
  <c r="N1309" i="1"/>
  <c r="N1311" i="1" s="1"/>
  <c r="N1295" i="1"/>
  <c r="U1063" i="1"/>
  <c r="U1065" i="1" s="1"/>
  <c r="Z905" i="1"/>
  <c r="AB905" i="1" s="1"/>
  <c r="Z793" i="1"/>
  <c r="AB789" i="1"/>
  <c r="AA893" i="1"/>
  <c r="Z843" i="1"/>
  <c r="AB843" i="1" s="1"/>
  <c r="AB839" i="1"/>
  <c r="Z465" i="1"/>
  <c r="AB465" i="1" s="1"/>
  <c r="AB675" i="1"/>
  <c r="Z533" i="1"/>
  <c r="AB533" i="1" s="1"/>
  <c r="AA529" i="1"/>
  <c r="AA533" i="1" s="1"/>
  <c r="J513" i="1"/>
  <c r="J515" i="1" s="1"/>
  <c r="J99" i="1"/>
  <c r="J103" i="1" s="1"/>
  <c r="R335" i="1"/>
  <c r="R104" i="1"/>
  <c r="R105" i="1" s="1"/>
  <c r="U104" i="1"/>
  <c r="Z145" i="1"/>
  <c r="AB145" i="1" s="1"/>
  <c r="AB144" i="1"/>
  <c r="Z243" i="1"/>
  <c r="AB239" i="1"/>
  <c r="AA225" i="1"/>
  <c r="Z123" i="1"/>
  <c r="AB119" i="1"/>
  <c r="Z325" i="1"/>
  <c r="AB325" i="1" s="1"/>
  <c r="Z193" i="1"/>
  <c r="AB193" i="1" s="1"/>
  <c r="AB189" i="1"/>
  <c r="Z163" i="1"/>
  <c r="AB163" i="1" s="1"/>
  <c r="AB159" i="1"/>
  <c r="AA2220" i="1"/>
  <c r="AA2210" i="1"/>
  <c r="G2309" i="1"/>
  <c r="F2316" i="1"/>
  <c r="H2309" i="1"/>
  <c r="B2307" i="1"/>
  <c r="S2315" i="1"/>
  <c r="M2304" i="1"/>
  <c r="O2294" i="1"/>
  <c r="Z2168" i="1"/>
  <c r="AB2165" i="1"/>
  <c r="AA2155" i="1"/>
  <c r="AA2158" i="1" s="1"/>
  <c r="AA2160" i="1" s="1"/>
  <c r="AA1864" i="1"/>
  <c r="AA1866" i="1" s="1"/>
  <c r="AB1790" i="1"/>
  <c r="Z1794" i="1"/>
  <c r="AA1790" i="1"/>
  <c r="AA1794" i="1" s="1"/>
  <c r="AA1796" i="1" s="1"/>
  <c r="Z1768" i="1"/>
  <c r="AB1768" i="1" s="1"/>
  <c r="AB1742" i="1"/>
  <c r="Z1743" i="1"/>
  <c r="AB1743" i="1" s="1"/>
  <c r="AA1489" i="1"/>
  <c r="N1717" i="1"/>
  <c r="N2316" i="1" s="1"/>
  <c r="Z1549" i="1"/>
  <c r="F1521" i="1"/>
  <c r="F1500" i="1"/>
  <c r="I1710" i="1"/>
  <c r="H2304" i="1"/>
  <c r="J2309" i="1"/>
  <c r="J2300" i="1"/>
  <c r="U2138" i="1"/>
  <c r="U2140" i="1" s="1"/>
  <c r="L2317" i="1"/>
  <c r="R2316" i="1"/>
  <c r="B2296" i="1"/>
  <c r="G2294" i="1"/>
  <c r="T2309" i="1"/>
  <c r="D2309" i="1"/>
  <c r="N2317" i="1"/>
  <c r="X2316" i="1"/>
  <c r="H2316" i="1"/>
  <c r="Y2294" i="1"/>
  <c r="I2294" i="1"/>
  <c r="E2316" i="1"/>
  <c r="Z2110" i="1"/>
  <c r="AB2110" i="1" s="1"/>
  <c r="B2295" i="1"/>
  <c r="B2298" i="1" s="1"/>
  <c r="B2300" i="1" s="1"/>
  <c r="O2317" i="1"/>
  <c r="R2304" i="1"/>
  <c r="J2304" i="1"/>
  <c r="J2298" i="1"/>
  <c r="B2138" i="1"/>
  <c r="B2140" i="1" s="1"/>
  <c r="AA2030" i="1"/>
  <c r="Q2305" i="1"/>
  <c r="Q2315" i="1" s="1"/>
  <c r="U2309" i="1"/>
  <c r="Z2070" i="1"/>
  <c r="AB2070" i="1" s="1"/>
  <c r="AA2038" i="1"/>
  <c r="AA2040" i="1" s="1"/>
  <c r="L2315" i="1"/>
  <c r="AB1995" i="1"/>
  <c r="AA1995" i="1"/>
  <c r="AA1998" i="1" s="1"/>
  <c r="AA2000" i="1" s="1"/>
  <c r="Z1998" i="1"/>
  <c r="AB1985" i="1"/>
  <c r="Z1988" i="1"/>
  <c r="AA1854" i="1"/>
  <c r="AA1856" i="1" s="1"/>
  <c r="Z1834" i="1"/>
  <c r="AB1830" i="1"/>
  <c r="R1905" i="1"/>
  <c r="R1908" i="1" s="1"/>
  <c r="R1910" i="1" s="1"/>
  <c r="R1918" i="1"/>
  <c r="R1920" i="1" s="1"/>
  <c r="J1918" i="1"/>
  <c r="J1920" i="1" s="1"/>
  <c r="J1905" i="1"/>
  <c r="J1908" i="1" s="1"/>
  <c r="J1910" i="1" s="1"/>
  <c r="B1905" i="1"/>
  <c r="B1918" i="1"/>
  <c r="B1920" i="1" s="1"/>
  <c r="X1908" i="1"/>
  <c r="X1910" i="1" s="1"/>
  <c r="AB1892" i="1"/>
  <c r="Z1896" i="1"/>
  <c r="AB1810" i="1"/>
  <c r="Z1814" i="1"/>
  <c r="AB1758" i="1"/>
  <c r="AA1758" i="1"/>
  <c r="AA1761" i="1" s="1"/>
  <c r="AA1763" i="1" s="1"/>
  <c r="Z1761" i="1"/>
  <c r="V1772" i="1"/>
  <c r="V1773" i="1" s="1"/>
  <c r="V1733" i="1"/>
  <c r="N1733" i="1"/>
  <c r="N1772" i="1"/>
  <c r="N1773" i="1" s="1"/>
  <c r="F1772" i="1"/>
  <c r="F1773" i="1" s="1"/>
  <c r="F1733" i="1"/>
  <c r="AA1742" i="1"/>
  <c r="AA1743" i="1" s="1"/>
  <c r="I1773" i="1"/>
  <c r="Z1651" i="1"/>
  <c r="AB1651" i="1" s="1"/>
  <c r="Z1619" i="1"/>
  <c r="Z1629" i="1"/>
  <c r="Z1599" i="1"/>
  <c r="D1718" i="1"/>
  <c r="Z1541" i="1"/>
  <c r="AB1541" i="1" s="1"/>
  <c r="Z1520" i="1"/>
  <c r="AB1539" i="1"/>
  <c r="B1708" i="1"/>
  <c r="AA1498" i="1"/>
  <c r="C1718" i="1"/>
  <c r="C2317" i="1" s="1"/>
  <c r="AA1490" i="1"/>
  <c r="Z1479" i="1"/>
  <c r="AB1479" i="1" s="1"/>
  <c r="AB1475" i="1"/>
  <c r="AB1569" i="1"/>
  <c r="Z1571" i="1"/>
  <c r="AB1571" i="1" s="1"/>
  <c r="R1521" i="1"/>
  <c r="R1500" i="1"/>
  <c r="U1710" i="1"/>
  <c r="AB1506" i="1"/>
  <c r="AA1506" i="1"/>
  <c r="I1717" i="1"/>
  <c r="I2316" i="1" s="1"/>
  <c r="E1773" i="1"/>
  <c r="Z1589" i="1"/>
  <c r="Y1496" i="1"/>
  <c r="Y1706" i="1" s="1"/>
  <c r="Y1716" i="1" s="1"/>
  <c r="Y1519" i="1"/>
  <c r="Y1521" i="1" s="1"/>
  <c r="Q1496" i="1"/>
  <c r="Q1706" i="1" s="1"/>
  <c r="Q1716" i="1" s="1"/>
  <c r="Q1519" i="1"/>
  <c r="Q1521" i="1" s="1"/>
  <c r="M1705" i="1"/>
  <c r="Z1495" i="1"/>
  <c r="E1705" i="1"/>
  <c r="AB1425" i="1"/>
  <c r="Z1429" i="1"/>
  <c r="Z1389" i="1"/>
  <c r="AB1389" i="1" s="1"/>
  <c r="AB1385" i="1"/>
  <c r="AA1576" i="1"/>
  <c r="AA1579" i="1" s="1"/>
  <c r="AB1559" i="1"/>
  <c r="N1519" i="1"/>
  <c r="N1499" i="1"/>
  <c r="AB1476" i="1"/>
  <c r="AA1476" i="1"/>
  <c r="AA1470" i="1"/>
  <c r="AA1471" i="1" s="1"/>
  <c r="Q1717" i="1"/>
  <c r="Q2316" i="1" s="1"/>
  <c r="AA1415" i="1"/>
  <c r="Z1341" i="1"/>
  <c r="AB1341" i="1" s="1"/>
  <c r="Z1300" i="1"/>
  <c r="AB1396" i="1"/>
  <c r="AA1396" i="1"/>
  <c r="AA1399" i="1" s="1"/>
  <c r="AA1401" i="1" s="1"/>
  <c r="Z1359" i="1"/>
  <c r="AB1359" i="1" s="1"/>
  <c r="AB1355" i="1"/>
  <c r="Z1307" i="1"/>
  <c r="M1297" i="1"/>
  <c r="K1309" i="1"/>
  <c r="K1311" i="1" s="1"/>
  <c r="K1295" i="1"/>
  <c r="AA1289" i="1"/>
  <c r="V1243" i="1"/>
  <c r="V1245" i="1" s="1"/>
  <c r="F1259" i="1"/>
  <c r="F1243" i="1"/>
  <c r="F1245" i="1" s="1"/>
  <c r="AA1360" i="1"/>
  <c r="T1309" i="1"/>
  <c r="T1311" i="1" s="1"/>
  <c r="T1295" i="1"/>
  <c r="L1309" i="1"/>
  <c r="L1311" i="1" s="1"/>
  <c r="L1295" i="1"/>
  <c r="D1309" i="1"/>
  <c r="D1311" i="1" s="1"/>
  <c r="D1295" i="1"/>
  <c r="AB1325" i="1"/>
  <c r="Z1329" i="1"/>
  <c r="AB1329" i="1" s="1"/>
  <c r="U1309" i="1"/>
  <c r="U1311" i="1" s="1"/>
  <c r="D1261" i="1"/>
  <c r="D1271" i="1" s="1"/>
  <c r="D1717" i="1" s="1"/>
  <c r="D2316" i="1" s="1"/>
  <c r="Z1253" i="1"/>
  <c r="AB1249" i="1"/>
  <c r="E1243" i="1"/>
  <c r="E1245" i="1" s="1"/>
  <c r="E1259" i="1"/>
  <c r="Q1309" i="1"/>
  <c r="Q1311" i="1" s="1"/>
  <c r="Z1113" i="1"/>
  <c r="AB1109" i="1"/>
  <c r="P1063" i="1"/>
  <c r="P1065" i="1" s="1"/>
  <c r="P1049" i="1"/>
  <c r="AA1431" i="1"/>
  <c r="AA1335" i="1"/>
  <c r="Z1298" i="1"/>
  <c r="M1299" i="1"/>
  <c r="M1301" i="1" s="1"/>
  <c r="AA1149" i="1"/>
  <c r="AA1153" i="1" s="1"/>
  <c r="AA1140" i="1"/>
  <c r="Z1133" i="1"/>
  <c r="AB1133" i="1" s="1"/>
  <c r="AB1129" i="1"/>
  <c r="AA1129" i="1"/>
  <c r="AA1133" i="1" s="1"/>
  <c r="Z1203" i="1"/>
  <c r="AB1203" i="1" s="1"/>
  <c r="AB1199" i="1"/>
  <c r="S1054" i="1"/>
  <c r="K1065" i="1"/>
  <c r="K1054" i="1"/>
  <c r="C1054" i="1"/>
  <c r="V1054" i="1"/>
  <c r="N1054" i="1"/>
  <c r="N1065" i="1"/>
  <c r="AA1064" i="1"/>
  <c r="B1054" i="1"/>
  <c r="B1065" i="1"/>
  <c r="Z1061" i="1"/>
  <c r="AA1061" i="1" s="1"/>
  <c r="M1051" i="1"/>
  <c r="U1054" i="1"/>
  <c r="R1063" i="1"/>
  <c r="R1049" i="1"/>
  <c r="R1053" i="1" s="1"/>
  <c r="Z1005" i="1"/>
  <c r="AB1005" i="1" s="1"/>
  <c r="Z993" i="1"/>
  <c r="AB993" i="1" s="1"/>
  <c r="AB989" i="1"/>
  <c r="AB980" i="1"/>
  <c r="AA980" i="1"/>
  <c r="Z975" i="1"/>
  <c r="AB975" i="1" s="1"/>
  <c r="AA974" i="1"/>
  <c r="AA975" i="1" s="1"/>
  <c r="AA964" i="1"/>
  <c r="Z925" i="1"/>
  <c r="AB925" i="1" s="1"/>
  <c r="Z1123" i="1"/>
  <c r="AB1119" i="1"/>
  <c r="AA1110" i="1"/>
  <c r="AA1101" i="1"/>
  <c r="AA1103" i="1" s="1"/>
  <c r="I1063" i="1"/>
  <c r="I1065" i="1" s="1"/>
  <c r="AB1040" i="1"/>
  <c r="AA1040" i="1"/>
  <c r="Z893" i="1"/>
  <c r="AB889" i="1"/>
  <c r="Y1309" i="1"/>
  <c r="Y1311" i="1" s="1"/>
  <c r="AB1160" i="1"/>
  <c r="AA1160" i="1"/>
  <c r="AA1163" i="1" s="1"/>
  <c r="AA1165" i="1" s="1"/>
  <c r="Z1060" i="1"/>
  <c r="M1050" i="1"/>
  <c r="S1049" i="1"/>
  <c r="S1063" i="1"/>
  <c r="S1065" i="1" s="1"/>
  <c r="K1049" i="1"/>
  <c r="K1063" i="1"/>
  <c r="C1049" i="1"/>
  <c r="C1063" i="1"/>
  <c r="C1065" i="1" s="1"/>
  <c r="N1063" i="1"/>
  <c r="N1049" i="1"/>
  <c r="N1053" i="1" s="1"/>
  <c r="Z1025" i="1"/>
  <c r="AB1025" i="1" s="1"/>
  <c r="AB1000" i="1"/>
  <c r="AA1000" i="1"/>
  <c r="AB960" i="1"/>
  <c r="AA960" i="1"/>
  <c r="AB920" i="1"/>
  <c r="AA920" i="1"/>
  <c r="AA923" i="1" s="1"/>
  <c r="AA925" i="1" s="1"/>
  <c r="AA864" i="1"/>
  <c r="AA865" i="1" s="1"/>
  <c r="O1718" i="1"/>
  <c r="R1309" i="1"/>
  <c r="R1311" i="1" s="1"/>
  <c r="R1295" i="1"/>
  <c r="J1309" i="1"/>
  <c r="J1311" i="1" s="1"/>
  <c r="J1295" i="1"/>
  <c r="B1309" i="1"/>
  <c r="B1311" i="1" s="1"/>
  <c r="B1295" i="1"/>
  <c r="AA1305" i="1"/>
  <c r="E1063" i="1"/>
  <c r="E1065" i="1" s="1"/>
  <c r="Z1003" i="1"/>
  <c r="AB1003" i="1" s="1"/>
  <c r="AB999" i="1"/>
  <c r="AA659" i="1"/>
  <c r="AA663" i="1" s="1"/>
  <c r="AA665" i="1" s="1"/>
  <c r="AA579" i="1"/>
  <c r="AA583" i="1" s="1"/>
  <c r="AA469" i="1"/>
  <c r="AA473" i="1" s="1"/>
  <c r="Z813" i="1"/>
  <c r="AB809" i="1"/>
  <c r="Z773" i="1"/>
  <c r="AB769" i="1"/>
  <c r="Z733" i="1"/>
  <c r="AB729" i="1"/>
  <c r="AA464" i="1"/>
  <c r="AA839" i="1"/>
  <c r="AA843" i="1" s="1"/>
  <c r="Z765" i="1"/>
  <c r="AB765" i="1" s="1"/>
  <c r="Z693" i="1"/>
  <c r="AB689" i="1"/>
  <c r="Z645" i="1"/>
  <c r="AB645" i="1" s="1"/>
  <c r="AA629" i="1"/>
  <c r="AA633" i="1" s="1"/>
  <c r="AA809" i="1"/>
  <c r="AA813" i="1" s="1"/>
  <c r="AA815" i="1" s="1"/>
  <c r="AA729" i="1"/>
  <c r="AA733" i="1" s="1"/>
  <c r="AA735" i="1" s="1"/>
  <c r="Z503" i="1"/>
  <c r="AB503" i="1" s="1"/>
  <c r="AB493" i="1"/>
  <c r="AA439" i="1"/>
  <c r="AA443" i="1" s="1"/>
  <c r="AA445" i="1" s="1"/>
  <c r="Z373" i="1"/>
  <c r="AA369" i="1"/>
  <c r="AA373" i="1" s="1"/>
  <c r="AA375" i="1" s="1"/>
  <c r="Z303" i="1"/>
  <c r="AA299" i="1"/>
  <c r="AA303" i="1" s="1"/>
  <c r="AA695" i="1"/>
  <c r="V513" i="1"/>
  <c r="V515" i="1" s="1"/>
  <c r="V99" i="1"/>
  <c r="V103" i="1" s="1"/>
  <c r="F513" i="1"/>
  <c r="F515" i="1" s="1"/>
  <c r="F99" i="1"/>
  <c r="F103" i="1" s="1"/>
  <c r="AA505" i="1"/>
  <c r="AA429" i="1"/>
  <c r="AA433" i="1" s="1"/>
  <c r="AA435" i="1" s="1"/>
  <c r="AA393" i="1"/>
  <c r="AA395" i="1" s="1"/>
  <c r="Z365" i="1"/>
  <c r="AB365" i="1" s="1"/>
  <c r="J104" i="1"/>
  <c r="J105" i="1" s="1"/>
  <c r="AA283" i="1"/>
  <c r="AA285" i="1" s="1"/>
  <c r="AA514" i="1"/>
  <c r="Z515" i="1"/>
  <c r="AB515" i="1" s="1"/>
  <c r="AA474" i="1"/>
  <c r="AA475" i="1" s="1"/>
  <c r="AA425" i="1"/>
  <c r="Z395" i="1"/>
  <c r="AB395" i="1" s="1"/>
  <c r="AA343" i="1"/>
  <c r="AA345" i="1" s="1"/>
  <c r="M335" i="1"/>
  <c r="Z334" i="1"/>
  <c r="M104" i="1"/>
  <c r="AA332" i="1"/>
  <c r="B102" i="1"/>
  <c r="AA102" i="1" s="1"/>
  <c r="U333" i="1"/>
  <c r="U335" i="1" s="1"/>
  <c r="U99" i="1"/>
  <c r="U103" i="1" s="1"/>
  <c r="E333" i="1"/>
  <c r="E99" i="1"/>
  <c r="E103" i="1" s="1"/>
  <c r="AA305" i="1"/>
  <c r="AB224" i="1"/>
  <c r="Z203" i="1"/>
  <c r="AB199" i="1"/>
  <c r="AA179" i="1"/>
  <c r="AA183" i="1" s="1"/>
  <c r="Z183" i="1"/>
  <c r="AB183" i="1" s="1"/>
  <c r="AB179" i="1"/>
  <c r="AA173" i="1"/>
  <c r="D333" i="1"/>
  <c r="D335" i="1" s="1"/>
  <c r="Z265" i="1"/>
  <c r="AB265" i="1" s="1"/>
  <c r="AB264" i="1"/>
  <c r="AA189" i="1"/>
  <c r="AA193" i="1" s="1"/>
  <c r="AB69" i="1"/>
  <c r="Z73" i="1"/>
  <c r="AA364" i="1"/>
  <c r="AA365" i="1" s="1"/>
  <c r="J333" i="1"/>
  <c r="J335" i="1" s="1"/>
  <c r="AB174" i="1"/>
  <c r="AA75" i="1"/>
  <c r="AA69" i="1"/>
  <c r="AA73" i="1" s="1"/>
  <c r="B61" i="1"/>
  <c r="B63" i="1" s="1"/>
  <c r="AA144" i="1"/>
  <c r="AA93" i="1"/>
  <c r="AA95" i="1" s="1"/>
  <c r="AB2178" i="1"/>
  <c r="Z2180" i="1"/>
  <c r="AB2180" i="1" s="1"/>
  <c r="P2304" i="1"/>
  <c r="P2298" i="1"/>
  <c r="D2317" i="1"/>
  <c r="S2304" i="1"/>
  <c r="S2298" i="1"/>
  <c r="P2316" i="1"/>
  <c r="G2315" i="1"/>
  <c r="AB2124" i="1"/>
  <c r="Z2128" i="1"/>
  <c r="AB2128" i="1" s="1"/>
  <c r="AA2124" i="1"/>
  <c r="AA2128" i="1" s="1"/>
  <c r="Z2296" i="1"/>
  <c r="M2306" i="1"/>
  <c r="N2304" i="1"/>
  <c r="U2315" i="1"/>
  <c r="Q2300" i="1"/>
  <c r="Q2309" i="1"/>
  <c r="G2317" i="1"/>
  <c r="Z2040" i="1"/>
  <c r="AB2040" i="1" s="1"/>
  <c r="AB2038" i="1"/>
  <c r="V1918" i="1"/>
  <c r="V1920" i="1" s="1"/>
  <c r="V1905" i="1"/>
  <c r="V1908" i="1" s="1"/>
  <c r="V1910" i="1" s="1"/>
  <c r="R1772" i="1"/>
  <c r="R1773" i="1" s="1"/>
  <c r="R1733" i="1"/>
  <c r="AA1732" i="1"/>
  <c r="B1772" i="1"/>
  <c r="B1733" i="1"/>
  <c r="B1771" i="1"/>
  <c r="R1717" i="1"/>
  <c r="E1717" i="1"/>
  <c r="J1500" i="1"/>
  <c r="Q1710" i="1"/>
  <c r="Q1501" i="1"/>
  <c r="Z1481" i="1"/>
  <c r="AB1481" i="1" s="1"/>
  <c r="AA1516" i="1"/>
  <c r="AA1519" i="1" s="1"/>
  <c r="B1496" i="1"/>
  <c r="M1496" i="1"/>
  <c r="M1519" i="1"/>
  <c r="M1521" i="1" s="1"/>
  <c r="I1705" i="1"/>
  <c r="Z1449" i="1"/>
  <c r="AB1449" i="1" s="1"/>
  <c r="AB1445" i="1"/>
  <c r="AB1365" i="1"/>
  <c r="Z1369" i="1"/>
  <c r="AB1369" i="1" s="1"/>
  <c r="Z1381" i="1"/>
  <c r="AB1381" i="1" s="1"/>
  <c r="C1295" i="1"/>
  <c r="C1309" i="1"/>
  <c r="C1311" i="1" s="1"/>
  <c r="Z1371" i="1"/>
  <c r="AB1371" i="1" s="1"/>
  <c r="AA1370" i="1"/>
  <c r="AA1371" i="1" s="1"/>
  <c r="AA1330" i="1"/>
  <c r="Z1439" i="1"/>
  <c r="AB1439" i="1" s="1"/>
  <c r="AB1435" i="1"/>
  <c r="H1309" i="1"/>
  <c r="H1311" i="1" s="1"/>
  <c r="H1295" i="1"/>
  <c r="AA1329" i="1"/>
  <c r="AA1193" i="1"/>
  <c r="AA1195" i="1" s="1"/>
  <c r="Z1173" i="1"/>
  <c r="AB1169" i="1"/>
  <c r="AA1169" i="1"/>
  <c r="AA1173" i="1" s="1"/>
  <c r="AA1175" i="1" s="1"/>
  <c r="H1063" i="1"/>
  <c r="H1065" i="1" s="1"/>
  <c r="H1049" i="1"/>
  <c r="AA1365" i="1"/>
  <c r="AA1369" i="1" s="1"/>
  <c r="AA1296" i="1"/>
  <c r="Z1213" i="1"/>
  <c r="AB1213" i="1" s="1"/>
  <c r="AB1209" i="1"/>
  <c r="R1054" i="1"/>
  <c r="R1065" i="1"/>
  <c r="B1063" i="1"/>
  <c r="B1049" i="1"/>
  <c r="Z1045" i="1"/>
  <c r="AB1045" i="1" s="1"/>
  <c r="Z1033" i="1"/>
  <c r="AB1033" i="1" s="1"/>
  <c r="AB1029" i="1"/>
  <c r="AB1020" i="1"/>
  <c r="AA1020" i="1"/>
  <c r="Z1015" i="1"/>
  <c r="AB1015" i="1" s="1"/>
  <c r="AA1014" i="1"/>
  <c r="Z953" i="1"/>
  <c r="AB953" i="1" s="1"/>
  <c r="AB949" i="1"/>
  <c r="AA934" i="1"/>
  <c r="AA935" i="1" s="1"/>
  <c r="AA1240" i="1"/>
  <c r="B1260" i="1"/>
  <c r="AA1013" i="1"/>
  <c r="Z983" i="1"/>
  <c r="AB983" i="1" s="1"/>
  <c r="AB979" i="1"/>
  <c r="Z943" i="1"/>
  <c r="AB943" i="1" s="1"/>
  <c r="AB939" i="1"/>
  <c r="I1309" i="1"/>
  <c r="I1311" i="1" s="1"/>
  <c r="Z1083" i="1"/>
  <c r="AB1083" i="1" s="1"/>
  <c r="AB1079" i="1"/>
  <c r="AA1079" i="1"/>
  <c r="AA1083" i="1" s="1"/>
  <c r="AA1085" i="1" s="1"/>
  <c r="W1049" i="1"/>
  <c r="W1063" i="1"/>
  <c r="G1049" i="1"/>
  <c r="G1063" i="1"/>
  <c r="Z995" i="1"/>
  <c r="AB995" i="1" s="1"/>
  <c r="AA994" i="1"/>
  <c r="AA954" i="1"/>
  <c r="AA845" i="1"/>
  <c r="F1309" i="1"/>
  <c r="F1311" i="1" s="1"/>
  <c r="F1295" i="1"/>
  <c r="Z1073" i="1"/>
  <c r="AB1073" i="1" s="1"/>
  <c r="AB1069" i="1"/>
  <c r="AA993" i="1"/>
  <c r="Z883" i="1"/>
  <c r="AB883" i="1" s="1"/>
  <c r="AB879" i="1"/>
  <c r="Z833" i="1"/>
  <c r="AB829" i="1"/>
  <c r="Z753" i="1"/>
  <c r="AB749" i="1"/>
  <c r="Z713" i="1"/>
  <c r="AB709" i="1"/>
  <c r="AB550" i="1"/>
  <c r="AA550" i="1"/>
  <c r="R513" i="1"/>
  <c r="R515" i="1" s="1"/>
  <c r="R99" i="1"/>
  <c r="R103" i="1" s="1"/>
  <c r="Z331" i="1"/>
  <c r="M101" i="1"/>
  <c r="Z101" i="1" s="1"/>
  <c r="AB101" i="1" s="1"/>
  <c r="AB321" i="1"/>
  <c r="AA321" i="1"/>
  <c r="AB250" i="1"/>
  <c r="AA250" i="1"/>
  <c r="AA235" i="1"/>
  <c r="AA405" i="1"/>
  <c r="AB210" i="1"/>
  <c r="AA210" i="1"/>
  <c r="AA213" i="1" s="1"/>
  <c r="AA215" i="1" s="1"/>
  <c r="AB95" i="1"/>
  <c r="AA2280" i="1"/>
  <c r="W2309" i="1"/>
  <c r="L2304" i="1"/>
  <c r="L2298" i="1"/>
  <c r="N2309" i="1"/>
  <c r="K2304" i="1"/>
  <c r="K2298" i="1"/>
  <c r="K2300" i="1" s="1"/>
  <c r="X2309" i="1"/>
  <c r="R2317" i="1"/>
  <c r="L2316" i="1"/>
  <c r="C2315" i="1"/>
  <c r="R2295" i="1"/>
  <c r="R2305" i="1" s="1"/>
  <c r="R2315" i="1" s="1"/>
  <c r="H2295" i="1"/>
  <c r="H2305" i="1" s="1"/>
  <c r="H2315" i="1" s="1"/>
  <c r="R2138" i="1"/>
  <c r="R2140" i="1" s="1"/>
  <c r="I2309" i="1"/>
  <c r="AA2125" i="1"/>
  <c r="AB2125" i="1"/>
  <c r="Z1958" i="1"/>
  <c r="AB1955" i="1"/>
  <c r="AA1955" i="1"/>
  <c r="AA1958" i="1" s="1"/>
  <c r="AA1960" i="1" s="1"/>
  <c r="AB1935" i="1"/>
  <c r="Z1938" i="1"/>
  <c r="Z1731" i="1"/>
  <c r="AA1727" i="1"/>
  <c r="AA1731" i="1" s="1"/>
  <c r="M1784" i="1"/>
  <c r="M1786" i="1" s="1"/>
  <c r="Z1780" i="1"/>
  <c r="Z1699" i="1"/>
  <c r="AA1696" i="1"/>
  <c r="AA1699" i="1" s="1"/>
  <c r="AA1701" i="1" s="1"/>
  <c r="AB1696" i="1"/>
  <c r="Z1732" i="1"/>
  <c r="Q1773" i="1"/>
  <c r="AB1676" i="1"/>
  <c r="Z1679" i="1"/>
  <c r="V1521" i="1"/>
  <c r="V1500" i="1"/>
  <c r="Z1511" i="1"/>
  <c r="AB1511" i="1" s="1"/>
  <c r="AB1526" i="1"/>
  <c r="Z1516" i="1"/>
  <c r="Z1529" i="1"/>
  <c r="T1717" i="1"/>
  <c r="T2316" i="1" s="1"/>
  <c r="AA1441" i="1"/>
  <c r="B1710" i="1"/>
  <c r="AA1310" i="1"/>
  <c r="AA1291" i="1"/>
  <c r="J1243" i="1"/>
  <c r="J1245" i="1" s="1"/>
  <c r="Z1349" i="1"/>
  <c r="AB1349" i="1" s="1"/>
  <c r="AB1345" i="1"/>
  <c r="U1299" i="1"/>
  <c r="P1264" i="1"/>
  <c r="P1245" i="1"/>
  <c r="H1264" i="1"/>
  <c r="H1245" i="1"/>
  <c r="U1243" i="1"/>
  <c r="U1245" i="1" s="1"/>
  <c r="U1259" i="1"/>
  <c r="M1243" i="1"/>
  <c r="M1245" i="1" s="1"/>
  <c r="Z1239" i="1"/>
  <c r="Z1185" i="1"/>
  <c r="AB1185" i="1" s="1"/>
  <c r="AB1184" i="1"/>
  <c r="AA1184" i="1"/>
  <c r="T1049" i="1"/>
  <c r="T1063" i="1"/>
  <c r="T1065" i="1" s="1"/>
  <c r="Z1308" i="1"/>
  <c r="AA1308" i="1" s="1"/>
  <c r="AB1240" i="1"/>
  <c r="Z1075" i="1"/>
  <c r="AB1075" i="1" s="1"/>
  <c r="AB1074" i="1"/>
  <c r="Z1059" i="1"/>
  <c r="AA1059" i="1" s="1"/>
  <c r="U1053" i="1"/>
  <c r="AA1019" i="1"/>
  <c r="AA939" i="1"/>
  <c r="AA1250" i="1"/>
  <c r="AA1253" i="1" s="1"/>
  <c r="AA1255" i="1" s="1"/>
  <c r="AB1070" i="1"/>
  <c r="AA1070" i="1"/>
  <c r="Q1063" i="1"/>
  <c r="Q1065" i="1" s="1"/>
  <c r="Y1299" i="1"/>
  <c r="AB1183" i="1"/>
  <c r="Z1165" i="1"/>
  <c r="AB1165" i="1" s="1"/>
  <c r="AB1164" i="1"/>
  <c r="V1063" i="1"/>
  <c r="V1065" i="1" s="1"/>
  <c r="V1049" i="1"/>
  <c r="V1053" i="1" s="1"/>
  <c r="Z873" i="1"/>
  <c r="AB869" i="1"/>
  <c r="Z1233" i="1"/>
  <c r="AB1233" i="1" s="1"/>
  <c r="AB1229" i="1"/>
  <c r="AB1134" i="1"/>
  <c r="AA775" i="1"/>
  <c r="Z2260" i="1"/>
  <c r="AB2260" i="1" s="1"/>
  <c r="S2309" i="1"/>
  <c r="S2300" i="1"/>
  <c r="C2309" i="1"/>
  <c r="X2304" i="1"/>
  <c r="X2298" i="1"/>
  <c r="X2300" i="1" s="1"/>
  <c r="AA2288" i="1"/>
  <c r="AA2290" i="1" s="1"/>
  <c r="AB2228" i="1"/>
  <c r="Z2230" i="1"/>
  <c r="AB2230" i="1" s="1"/>
  <c r="AA2180" i="1"/>
  <c r="Z2210" i="1"/>
  <c r="AB2210" i="1" s="1"/>
  <c r="O2309" i="1"/>
  <c r="T2304" i="1"/>
  <c r="T2298" i="1"/>
  <c r="T2300" i="1" s="1"/>
  <c r="D2304" i="1"/>
  <c r="D2298" i="1"/>
  <c r="D2300" i="1" s="1"/>
  <c r="V2309" i="1"/>
  <c r="F2309" i="1"/>
  <c r="X2317" i="1"/>
  <c r="H2317" i="1"/>
  <c r="W2294" i="1"/>
  <c r="C2294" i="1"/>
  <c r="P2309" i="1"/>
  <c r="P2300" i="1"/>
  <c r="J2317" i="1"/>
  <c r="K2305" i="1"/>
  <c r="K2315" i="1" s="1"/>
  <c r="U2294" i="1"/>
  <c r="Z2294" i="1" s="1"/>
  <c r="E2304" i="1"/>
  <c r="E2298" i="1"/>
  <c r="E2300" i="1" s="1"/>
  <c r="Z2158" i="1"/>
  <c r="AA2110" i="1"/>
  <c r="Z2100" i="1"/>
  <c r="AB2100" i="1" s="1"/>
  <c r="Z2080" i="1"/>
  <c r="AB2080" i="1" s="1"/>
  <c r="AB2078" i="1"/>
  <c r="AB2145" i="1"/>
  <c r="Z2148" i="1"/>
  <c r="J2295" i="1"/>
  <c r="J2305" i="1" s="1"/>
  <c r="J2315" i="1" s="1"/>
  <c r="V2138" i="1"/>
  <c r="V2140" i="1" s="1"/>
  <c r="N2138" i="1"/>
  <c r="N2140" i="1" s="1"/>
  <c r="F2138" i="1"/>
  <c r="F2140" i="1" s="1"/>
  <c r="B2304" i="1"/>
  <c r="Y2315" i="1"/>
  <c r="M2295" i="1"/>
  <c r="M2298" i="1" s="1"/>
  <c r="M2300" i="1" s="1"/>
  <c r="Z2135" i="1"/>
  <c r="AB2135" i="1" s="1"/>
  <c r="Z2299" i="1"/>
  <c r="M2309" i="1"/>
  <c r="E2309" i="1"/>
  <c r="AA2050" i="1"/>
  <c r="AA2015" i="1"/>
  <c r="AA2018" i="1" s="1"/>
  <c r="AA2020" i="1" s="1"/>
  <c r="W2317" i="1"/>
  <c r="D2315" i="1"/>
  <c r="Z2050" i="1"/>
  <c r="AB2050" i="1" s="1"/>
  <c r="Z2018" i="1"/>
  <c r="Z2008" i="1"/>
  <c r="AA1876" i="1"/>
  <c r="AA1826" i="1"/>
  <c r="Z1968" i="1"/>
  <c r="Z1928" i="1"/>
  <c r="AB1925" i="1"/>
  <c r="Z1915" i="1"/>
  <c r="AA1915" i="1" s="1"/>
  <c r="AA1918" i="1" s="1"/>
  <c r="AA1920" i="1" s="1"/>
  <c r="AA1925" i="1"/>
  <c r="AA1928" i="1" s="1"/>
  <c r="AA1930" i="1" s="1"/>
  <c r="W1908" i="1"/>
  <c r="W1910" i="1" s="1"/>
  <c r="O1908" i="1"/>
  <c r="O1910" i="1" s="1"/>
  <c r="G1908" i="1"/>
  <c r="G1910" i="1" s="1"/>
  <c r="AA1892" i="1"/>
  <c r="AA1896" i="1" s="1"/>
  <c r="AA1898" i="1" s="1"/>
  <c r="AB1820" i="1"/>
  <c r="Z1824" i="1"/>
  <c r="B1968" i="1"/>
  <c r="B1970" i="1" s="1"/>
  <c r="AA1830" i="1"/>
  <c r="AA1834" i="1" s="1"/>
  <c r="AA1836" i="1" s="1"/>
  <c r="Z1866" i="1"/>
  <c r="AB1866" i="1" s="1"/>
  <c r="M1771" i="1"/>
  <c r="AA1656" i="1"/>
  <c r="AA1659" i="1" s="1"/>
  <c r="AA1661" i="1" s="1"/>
  <c r="AB1656" i="1"/>
  <c r="B1784" i="1"/>
  <c r="B1786" i="1" s="1"/>
  <c r="AA1780" i="1"/>
  <c r="AA1784" i="1" s="1"/>
  <c r="AA1786" i="1" s="1"/>
  <c r="M1773" i="1"/>
  <c r="Z1772" i="1"/>
  <c r="Z1661" i="1"/>
  <c r="AB1661" i="1" s="1"/>
  <c r="AA1505" i="1"/>
  <c r="AA1509" i="1" s="1"/>
  <c r="AA1511" i="1" s="1"/>
  <c r="K1717" i="1"/>
  <c r="K2316" i="1" s="1"/>
  <c r="Z1691" i="1"/>
  <c r="AB1691" i="1" s="1"/>
  <c r="V1717" i="1"/>
  <c r="V2316" i="1" s="1"/>
  <c r="F1717" i="1"/>
  <c r="AA1689" i="1"/>
  <c r="AA1691" i="1" s="1"/>
  <c r="AA1586" i="1"/>
  <c r="AA1589" i="1" s="1"/>
  <c r="AA1591" i="1" s="1"/>
  <c r="AA1540" i="1"/>
  <c r="AA1541" i="1" s="1"/>
  <c r="J1718" i="1"/>
  <c r="W1716" i="1"/>
  <c r="W2315" i="1" s="1"/>
  <c r="G1716" i="1"/>
  <c r="U1717" i="1"/>
  <c r="U2316" i="1" s="1"/>
  <c r="N1521" i="1"/>
  <c r="N1500" i="1"/>
  <c r="M1710" i="1"/>
  <c r="E1710" i="1"/>
  <c r="T1716" i="1"/>
  <c r="T2315" i="1" s="1"/>
  <c r="Z1469" i="1"/>
  <c r="AB1469" i="1" s="1"/>
  <c r="AB1465" i="1"/>
  <c r="AB1456" i="1"/>
  <c r="AA1456" i="1"/>
  <c r="AA1459" i="1" s="1"/>
  <c r="AA1461" i="1" s="1"/>
  <c r="U1773" i="1"/>
  <c r="AB1639" i="1"/>
  <c r="Z1641" i="1"/>
  <c r="AB1641" i="1" s="1"/>
  <c r="AA1581" i="1"/>
  <c r="R1716" i="1"/>
  <c r="AA1546" i="1"/>
  <c r="AA1549" i="1" s="1"/>
  <c r="AA1551" i="1" s="1"/>
  <c r="I1496" i="1"/>
  <c r="I1706" i="1" s="1"/>
  <c r="I1716" i="1" s="1"/>
  <c r="I2315" i="1" s="1"/>
  <c r="I1519" i="1"/>
  <c r="I1521" i="1" s="1"/>
  <c r="L1717" i="1"/>
  <c r="Y1705" i="1"/>
  <c r="Y1499" i="1"/>
  <c r="Y1501" i="1" s="1"/>
  <c r="Q1705" i="1"/>
  <c r="Q1499" i="1"/>
  <c r="J1499" i="1"/>
  <c r="AA1380" i="1"/>
  <c r="Z1669" i="1"/>
  <c r="AB1666" i="1"/>
  <c r="AA1611" i="1"/>
  <c r="J1519" i="1"/>
  <c r="J1521" i="1" s="1"/>
  <c r="AA1475" i="1"/>
  <c r="AA1479" i="1" s="1"/>
  <c r="AB1416" i="1"/>
  <c r="AA1416" i="1"/>
  <c r="Y1301" i="1"/>
  <c r="Z1399" i="1"/>
  <c r="AB1399" i="1" s="1"/>
  <c r="AB1395" i="1"/>
  <c r="Z1391" i="1"/>
  <c r="AB1391" i="1" s="1"/>
  <c r="AA1390" i="1"/>
  <c r="W1295" i="1"/>
  <c r="W1309" i="1"/>
  <c r="W1311" i="1" s="1"/>
  <c r="G1295" i="1"/>
  <c r="G1309" i="1"/>
  <c r="G1311" i="1" s="1"/>
  <c r="R1243" i="1"/>
  <c r="R1245" i="1" s="1"/>
  <c r="AA1239" i="1"/>
  <c r="B1243" i="1"/>
  <c r="B1245" i="1" s="1"/>
  <c r="Z1441" i="1"/>
  <c r="AB1441" i="1" s="1"/>
  <c r="AB1376" i="1"/>
  <c r="AA1376" i="1"/>
  <c r="AA1379" i="1" s="1"/>
  <c r="AB1336" i="1"/>
  <c r="AA1336" i="1"/>
  <c r="AA1425" i="1"/>
  <c r="AA1429" i="1" s="1"/>
  <c r="M1296" i="1"/>
  <c r="Z1296" i="1" s="1"/>
  <c r="AB1296" i="1" s="1"/>
  <c r="Z1306" i="1"/>
  <c r="E1299" i="1"/>
  <c r="E1301" i="1" s="1"/>
  <c r="T1264" i="1"/>
  <c r="T1245" i="1"/>
  <c r="L1264" i="1"/>
  <c r="L1245" i="1"/>
  <c r="D1264" i="1"/>
  <c r="D1245" i="1"/>
  <c r="Y1243" i="1"/>
  <c r="Y1245" i="1" s="1"/>
  <c r="Y1259" i="1"/>
  <c r="Q1243" i="1"/>
  <c r="Q1245" i="1" s="1"/>
  <c r="AA1204" i="1"/>
  <c r="AA1205" i="1" s="1"/>
  <c r="AA1113" i="1"/>
  <c r="AA1115" i="1" s="1"/>
  <c r="Z1093" i="1"/>
  <c r="AB1089" i="1"/>
  <c r="AA1089" i="1"/>
  <c r="AA1093" i="1" s="1"/>
  <c r="AA1095" i="1" s="1"/>
  <c r="Z1235" i="1"/>
  <c r="AB1235" i="1" s="1"/>
  <c r="AA1234" i="1"/>
  <c r="AA1235" i="1" s="1"/>
  <c r="AB1234" i="1"/>
  <c r="Z1163" i="1"/>
  <c r="AB1163" i="1" s="1"/>
  <c r="AB1159" i="1"/>
  <c r="Z1155" i="1"/>
  <c r="AB1155" i="1" s="1"/>
  <c r="AA1154" i="1"/>
  <c r="AA1155" i="1" s="1"/>
  <c r="AB1154" i="1"/>
  <c r="L1049" i="1"/>
  <c r="L1063" i="1"/>
  <c r="L1065" i="1" s="1"/>
  <c r="Z1421" i="1"/>
  <c r="AB1421" i="1" s="1"/>
  <c r="M1309" i="1"/>
  <c r="M1311" i="1" s="1"/>
  <c r="Z1145" i="1"/>
  <c r="AB1145" i="1" s="1"/>
  <c r="AB1144" i="1"/>
  <c r="AA1190" i="1"/>
  <c r="W1065" i="1"/>
  <c r="W1054" i="1"/>
  <c r="O1065" i="1"/>
  <c r="O1054" i="1"/>
  <c r="G1065" i="1"/>
  <c r="G1054" i="1"/>
  <c r="AA1074" i="1"/>
  <c r="Z1064" i="1"/>
  <c r="M1054" i="1"/>
  <c r="M1065" i="1"/>
  <c r="J1063" i="1"/>
  <c r="J1065" i="1" s="1"/>
  <c r="J1049" i="1"/>
  <c r="J1053" i="1" s="1"/>
  <c r="E1053" i="1"/>
  <c r="AA979" i="1"/>
  <c r="AA1119" i="1"/>
  <c r="AA1123" i="1" s="1"/>
  <c r="AA1125" i="1" s="1"/>
  <c r="Z913" i="1"/>
  <c r="AB913" i="1" s="1"/>
  <c r="AB909" i="1"/>
  <c r="AA885" i="1"/>
  <c r="Z1379" i="1"/>
  <c r="AB1379" i="1" s="1"/>
  <c r="AB1375" i="1"/>
  <c r="I1299" i="1"/>
  <c r="I1301" i="1" s="1"/>
  <c r="Z1289" i="1"/>
  <c r="AB1289" i="1" s="1"/>
  <c r="AA1183" i="1"/>
  <c r="AA1069" i="1"/>
  <c r="AA1073" i="1" s="1"/>
  <c r="F1063" i="1"/>
  <c r="F1065" i="1" s="1"/>
  <c r="F1049" i="1"/>
  <c r="F1053" i="1" s="1"/>
  <c r="AA1043" i="1"/>
  <c r="AA1045" i="1" s="1"/>
  <c r="AA1003" i="1"/>
  <c r="AA1005" i="1" s="1"/>
  <c r="AA959" i="1"/>
  <c r="AA963" i="1" s="1"/>
  <c r="AA914" i="1"/>
  <c r="AA915" i="1" s="1"/>
  <c r="Z853" i="1"/>
  <c r="AB853" i="1" s="1"/>
  <c r="AB849" i="1"/>
  <c r="K1718" i="1"/>
  <c r="K2317" i="1" s="1"/>
  <c r="B1297" i="1"/>
  <c r="AA1307" i="1"/>
  <c r="Z1319" i="1"/>
  <c r="AB1315" i="1"/>
  <c r="AA1315" i="1"/>
  <c r="AA1319" i="1" s="1"/>
  <c r="AA1321" i="1" s="1"/>
  <c r="AB1214" i="1"/>
  <c r="AA1134" i="1"/>
  <c r="AA1135" i="1" s="1"/>
  <c r="Z1085" i="1"/>
  <c r="AB1085" i="1" s="1"/>
  <c r="AB1084" i="1"/>
  <c r="Z1043" i="1"/>
  <c r="AB1043" i="1" s="1"/>
  <c r="AB1039" i="1"/>
  <c r="AA949" i="1"/>
  <c r="AA953" i="1" s="1"/>
  <c r="Z553" i="1"/>
  <c r="AA549" i="1"/>
  <c r="AA553" i="1" s="1"/>
  <c r="AA555" i="1" s="1"/>
  <c r="AA805" i="1"/>
  <c r="Z665" i="1"/>
  <c r="AB665" i="1" s="1"/>
  <c r="Z625" i="1"/>
  <c r="AB625" i="1" s="1"/>
  <c r="Z585" i="1"/>
  <c r="AB585" i="1" s="1"/>
  <c r="AA503" i="1"/>
  <c r="AA803" i="1"/>
  <c r="AA763" i="1"/>
  <c r="AA765" i="1" s="1"/>
  <c r="AA684" i="1"/>
  <c r="AA685" i="1" s="1"/>
  <c r="AA645" i="1"/>
  <c r="AA605" i="1"/>
  <c r="AA564" i="1"/>
  <c r="AA565" i="1" s="1"/>
  <c r="Z823" i="1"/>
  <c r="AB823" i="1" s="1"/>
  <c r="AB819" i="1"/>
  <c r="Z803" i="1"/>
  <c r="AB803" i="1" s="1"/>
  <c r="AB799" i="1"/>
  <c r="Z783" i="1"/>
  <c r="AB783" i="1" s="1"/>
  <c r="AB779" i="1"/>
  <c r="Z763" i="1"/>
  <c r="AB763" i="1" s="1"/>
  <c r="AB759" i="1"/>
  <c r="Z743" i="1"/>
  <c r="AB743" i="1" s="1"/>
  <c r="AB739" i="1"/>
  <c r="Z723" i="1"/>
  <c r="AB723" i="1" s="1"/>
  <c r="AB719" i="1"/>
  <c r="Z703" i="1"/>
  <c r="AB703" i="1" s="1"/>
  <c r="AB699" i="1"/>
  <c r="AA675" i="1"/>
  <c r="Z605" i="1"/>
  <c r="AB605" i="1" s="1"/>
  <c r="AA749" i="1"/>
  <c r="AA753" i="1" s="1"/>
  <c r="AA755" i="1" s="1"/>
  <c r="AA489" i="1"/>
  <c r="AA493" i="1" s="1"/>
  <c r="AA495" i="1" s="1"/>
  <c r="AA624" i="1"/>
  <c r="AA625" i="1" s="1"/>
  <c r="AA584" i="1"/>
  <c r="AA585" i="1" s="1"/>
  <c r="Z535" i="1"/>
  <c r="AB535" i="1" s="1"/>
  <c r="AA534" i="1"/>
  <c r="AA535" i="1" s="1"/>
  <c r="AA524" i="1"/>
  <c r="Z455" i="1"/>
  <c r="AB455" i="1" s="1"/>
  <c r="Z415" i="1"/>
  <c r="AB415" i="1" s="1"/>
  <c r="M513" i="1"/>
  <c r="M515" i="1" s="1"/>
  <c r="Z509" i="1"/>
  <c r="Z513" i="1" s="1"/>
  <c r="AB513" i="1" s="1"/>
  <c r="AA519" i="1"/>
  <c r="AA523" i="1" s="1"/>
  <c r="Z445" i="1"/>
  <c r="AB445" i="1" s="1"/>
  <c r="Z405" i="1"/>
  <c r="AB405" i="1" s="1"/>
  <c r="V335" i="1"/>
  <c r="V104" i="1"/>
  <c r="V105" i="1" s="1"/>
  <c r="F104" i="1"/>
  <c r="F105" i="1" s="1"/>
  <c r="N333" i="1"/>
  <c r="N335" i="1" s="1"/>
  <c r="N99" i="1"/>
  <c r="N103" i="1" s="1"/>
  <c r="Z273" i="1"/>
  <c r="AB269" i="1"/>
  <c r="Z495" i="1"/>
  <c r="AB495" i="1" s="1"/>
  <c r="Z435" i="1"/>
  <c r="AB435" i="1" s="1"/>
  <c r="AA419" i="1"/>
  <c r="AA423" i="1" s="1"/>
  <c r="AA383" i="1"/>
  <c r="AA385" i="1" s="1"/>
  <c r="Y335" i="1"/>
  <c r="Y104" i="1"/>
  <c r="I335" i="1"/>
  <c r="I104" i="1"/>
  <c r="Q333" i="1"/>
  <c r="Q99" i="1"/>
  <c r="Q103" i="1" s="1"/>
  <c r="Z425" i="1"/>
  <c r="AB425" i="1" s="1"/>
  <c r="AA249" i="1"/>
  <c r="AA153" i="1"/>
  <c r="X333" i="1"/>
  <c r="X335" i="1" s="1"/>
  <c r="AB314" i="1"/>
  <c r="AA199" i="1"/>
  <c r="AA203" i="1" s="1"/>
  <c r="AA205" i="1" s="1"/>
  <c r="AA185" i="1"/>
  <c r="Z153" i="1"/>
  <c r="AB149" i="1"/>
  <c r="Z83" i="1"/>
  <c r="AB79" i="1"/>
  <c r="Z313" i="1"/>
  <c r="AB313" i="1" s="1"/>
  <c r="AB309" i="1"/>
  <c r="AA264" i="1"/>
  <c r="AA265" i="1" s="1"/>
  <c r="Z185" i="1"/>
  <c r="AB185" i="1" s="1"/>
  <c r="AB184" i="1"/>
  <c r="AA139" i="1"/>
  <c r="AA143" i="1" s="1"/>
  <c r="Z62" i="1"/>
  <c r="V333" i="1"/>
  <c r="F333" i="1"/>
  <c r="F335" i="1" s="1"/>
  <c r="P333" i="1"/>
  <c r="P335" i="1" s="1"/>
  <c r="AA324" i="1"/>
  <c r="AA174" i="1"/>
  <c r="M61" i="1"/>
  <c r="M63" i="1" s="1"/>
  <c r="Z57" i="1"/>
  <c r="Z22" i="1"/>
  <c r="AB22" i="1" s="1"/>
  <c r="AB21" i="1"/>
  <c r="AA79" i="1"/>
  <c r="AA83" i="1" s="1"/>
  <c r="AA85" i="1" s="1"/>
  <c r="AA20" i="1"/>
  <c r="AA119" i="1"/>
  <c r="AA123" i="1" s="1"/>
  <c r="AA125" i="1" s="1"/>
  <c r="Z53" i="1"/>
  <c r="AB53" i="1" s="1"/>
  <c r="AB2294" i="1" l="1"/>
  <c r="AA2294" i="1"/>
  <c r="Y1269" i="1"/>
  <c r="Y1273" i="1" s="1"/>
  <c r="Y1263" i="1"/>
  <c r="G1705" i="1"/>
  <c r="G1299" i="1"/>
  <c r="G1301" i="1" s="1"/>
  <c r="AA1381" i="1"/>
  <c r="AB1772" i="1"/>
  <c r="AB753" i="1"/>
  <c r="Z755" i="1"/>
  <c r="AB755" i="1" s="1"/>
  <c r="P2308" i="1"/>
  <c r="Z1051" i="1"/>
  <c r="M1261" i="1"/>
  <c r="E1269" i="1"/>
  <c r="E1273" i="1" s="1"/>
  <c r="E1263" i="1"/>
  <c r="T1299" i="1"/>
  <c r="T1301" i="1" s="1"/>
  <c r="T1705" i="1"/>
  <c r="AA1300" i="1"/>
  <c r="Z1836" i="1"/>
  <c r="AB1836" i="1" s="1"/>
  <c r="AB1834" i="1"/>
  <c r="AB1549" i="1"/>
  <c r="Z1551" i="1"/>
  <c r="AB1551" i="1" s="1"/>
  <c r="AB2168" i="1"/>
  <c r="Z2170" i="1"/>
  <c r="AB2170" i="1" s="1"/>
  <c r="AB233" i="1"/>
  <c r="Z235" i="1"/>
  <c r="AB235" i="1" s="1"/>
  <c r="O1299" i="1"/>
  <c r="O1301" i="1" s="1"/>
  <c r="O1705" i="1"/>
  <c r="M103" i="1"/>
  <c r="Z99" i="1"/>
  <c r="Z1461" i="1"/>
  <c r="AB1461" i="1" s="1"/>
  <c r="L1053" i="1"/>
  <c r="L1055" i="1" s="1"/>
  <c r="L1259" i="1"/>
  <c r="AB1306" i="1"/>
  <c r="AA1306" i="1"/>
  <c r="AB2008" i="1"/>
  <c r="Z2010" i="1"/>
  <c r="AB2010" i="1" s="1"/>
  <c r="C2304" i="1"/>
  <c r="C2298" i="1"/>
  <c r="C2300" i="1" s="1"/>
  <c r="AA943" i="1"/>
  <c r="AA945" i="1" s="1"/>
  <c r="AB1679" i="1"/>
  <c r="Z1681" i="1"/>
  <c r="AB1681" i="1" s="1"/>
  <c r="Z1701" i="1"/>
  <c r="AB1701" i="1" s="1"/>
  <c r="AB1699" i="1"/>
  <c r="K2308" i="1"/>
  <c r="Z955" i="1"/>
  <c r="AB955" i="1" s="1"/>
  <c r="AA1049" i="1"/>
  <c r="B1053" i="1"/>
  <c r="R1264" i="1"/>
  <c r="R1055" i="1"/>
  <c r="AA145" i="1"/>
  <c r="AB203" i="1"/>
  <c r="Z205" i="1"/>
  <c r="AB205" i="1" s="1"/>
  <c r="AA515" i="1"/>
  <c r="AB373" i="1"/>
  <c r="Z375" i="1"/>
  <c r="AB375" i="1" s="1"/>
  <c r="Z805" i="1"/>
  <c r="AB805" i="1" s="1"/>
  <c r="AB733" i="1"/>
  <c r="Z735" i="1"/>
  <c r="AB735" i="1" s="1"/>
  <c r="AB813" i="1"/>
  <c r="Z815" i="1"/>
  <c r="AB815" i="1" s="1"/>
  <c r="B1299" i="1"/>
  <c r="B1301" i="1" s="1"/>
  <c r="AA1295" i="1"/>
  <c r="B1705" i="1"/>
  <c r="R1299" i="1"/>
  <c r="R1301" i="1" s="1"/>
  <c r="R1705" i="1"/>
  <c r="C1053" i="1"/>
  <c r="C1055" i="1" s="1"/>
  <c r="C1259" i="1"/>
  <c r="S1053" i="1"/>
  <c r="S1259" i="1"/>
  <c r="AA965" i="1"/>
  <c r="Z1049" i="1"/>
  <c r="C1264" i="1"/>
  <c r="S1055" i="1"/>
  <c r="S1264" i="1"/>
  <c r="Z1295" i="1"/>
  <c r="P1053" i="1"/>
  <c r="P1055" i="1" s="1"/>
  <c r="P1259" i="1"/>
  <c r="AB1113" i="1"/>
  <c r="Z1115" i="1"/>
  <c r="AB1115" i="1" s="1"/>
  <c r="E1499" i="1"/>
  <c r="E1501" i="1" s="1"/>
  <c r="R1501" i="1"/>
  <c r="R1710" i="1"/>
  <c r="Z1601" i="1"/>
  <c r="AB1601" i="1" s="1"/>
  <c r="AB1599" i="1"/>
  <c r="AB1896" i="1"/>
  <c r="Z1898" i="1"/>
  <c r="AB1898" i="1" s="1"/>
  <c r="B1908" i="1"/>
  <c r="B1910" i="1" s="1"/>
  <c r="Z2138" i="1"/>
  <c r="N2295" i="1"/>
  <c r="AB123" i="1"/>
  <c r="Z125" i="1"/>
  <c r="AB125" i="1" s="1"/>
  <c r="Z785" i="1"/>
  <c r="AB785" i="1" s="1"/>
  <c r="V1299" i="1"/>
  <c r="V1301" i="1" s="1"/>
  <c r="V1705" i="1"/>
  <c r="AB1193" i="1"/>
  <c r="Z1195" i="1"/>
  <c r="AB1195" i="1" s="1"/>
  <c r="N1259" i="1"/>
  <c r="M2307" i="1"/>
  <c r="Z2297" i="1"/>
  <c r="F2308" i="1"/>
  <c r="Z215" i="1"/>
  <c r="AB215" i="1" s="1"/>
  <c r="AB113" i="1"/>
  <c r="Z115" i="1"/>
  <c r="AB115" i="1" s="1"/>
  <c r="AB593" i="1"/>
  <c r="Z595" i="1"/>
  <c r="AB595" i="1" s="1"/>
  <c r="D1053" i="1"/>
  <c r="D1055" i="1" s="1"/>
  <c r="D1259" i="1"/>
  <c r="Z1205" i="1"/>
  <c r="AB1205" i="1" s="1"/>
  <c r="B1262" i="1"/>
  <c r="Z333" i="1"/>
  <c r="AB333" i="1" s="1"/>
  <c r="AA329" i="1"/>
  <c r="AA333" i="1" s="1"/>
  <c r="Z1309" i="1"/>
  <c r="AB62" i="1"/>
  <c r="AA62" i="1"/>
  <c r="G1264" i="1"/>
  <c r="AB2148" i="1"/>
  <c r="Z2150" i="1"/>
  <c r="AB2150" i="1" s="1"/>
  <c r="P2310" i="1"/>
  <c r="Z1960" i="1"/>
  <c r="AB1960" i="1" s="1"/>
  <c r="AB1958" i="1"/>
  <c r="W1053" i="1"/>
  <c r="W1259" i="1"/>
  <c r="AA1733" i="1"/>
  <c r="Z335" i="1"/>
  <c r="AB335" i="1" s="1"/>
  <c r="V1264" i="1"/>
  <c r="V1055" i="1"/>
  <c r="F1269" i="1"/>
  <c r="F1273" i="1" s="1"/>
  <c r="F1263" i="1"/>
  <c r="Z2000" i="1"/>
  <c r="AB2000" i="1" s="1"/>
  <c r="AB1998" i="1"/>
  <c r="R2308" i="1"/>
  <c r="AB243" i="1"/>
  <c r="Z245" i="1"/>
  <c r="AB245" i="1" s="1"/>
  <c r="M1272" i="1"/>
  <c r="Z1262" i="1"/>
  <c r="AB1262" i="1" s="1"/>
  <c r="AA175" i="1"/>
  <c r="Z885" i="1"/>
  <c r="AB885" i="1" s="1"/>
  <c r="I105" i="1"/>
  <c r="I1264" i="1"/>
  <c r="AB1319" i="1"/>
  <c r="Z1321" i="1"/>
  <c r="AB1321" i="1" s="1"/>
  <c r="Z915" i="1"/>
  <c r="AB915" i="1" s="1"/>
  <c r="AB1064" i="1"/>
  <c r="Q1259" i="1"/>
  <c r="W1705" i="1"/>
  <c r="W1299" i="1"/>
  <c r="W1301" i="1" s="1"/>
  <c r="Y1715" i="1"/>
  <c r="Y1719" i="1" s="1"/>
  <c r="Y1709" i="1"/>
  <c r="Z2020" i="1"/>
  <c r="AB2020" i="1" s="1"/>
  <c r="AB2018" i="1"/>
  <c r="U2304" i="1"/>
  <c r="U2298" i="1"/>
  <c r="U2300" i="1" s="1"/>
  <c r="P1274" i="1"/>
  <c r="AB1516" i="1"/>
  <c r="Z1519" i="1"/>
  <c r="AB1519" i="1" s="1"/>
  <c r="AB1732" i="1"/>
  <c r="Z1733" i="1"/>
  <c r="AB1733" i="1" s="1"/>
  <c r="Z1784" i="1"/>
  <c r="AB1780" i="1"/>
  <c r="L2308" i="1"/>
  <c r="L2310" i="1" s="1"/>
  <c r="AB713" i="1"/>
  <c r="Z715" i="1"/>
  <c r="AB715" i="1" s="1"/>
  <c r="AB833" i="1"/>
  <c r="Z835" i="1"/>
  <c r="AB835" i="1" s="1"/>
  <c r="AA995" i="1"/>
  <c r="G1053" i="1"/>
  <c r="G1055" i="1" s="1"/>
  <c r="G1259" i="1"/>
  <c r="B1270" i="1"/>
  <c r="Z935" i="1"/>
  <c r="AB935" i="1" s="1"/>
  <c r="AA1015" i="1"/>
  <c r="H1299" i="1"/>
  <c r="H1301" i="1" s="1"/>
  <c r="H1705" i="1"/>
  <c r="AA1331" i="1"/>
  <c r="M1706" i="1"/>
  <c r="M1709" i="1" s="1"/>
  <c r="M1711" i="1" s="1"/>
  <c r="Z1496" i="1"/>
  <c r="AB1496" i="1" s="1"/>
  <c r="V2295" i="1"/>
  <c r="R2309" i="1"/>
  <c r="Z175" i="1"/>
  <c r="AB175" i="1" s="1"/>
  <c r="AB73" i="1"/>
  <c r="Z75" i="1"/>
  <c r="AB75" i="1" s="1"/>
  <c r="AB693" i="1"/>
  <c r="Z695" i="1"/>
  <c r="AB695" i="1" s="1"/>
  <c r="Z985" i="1"/>
  <c r="AB985" i="1" s="1"/>
  <c r="Z1050" i="1"/>
  <c r="M1260" i="1"/>
  <c r="M1053" i="1"/>
  <c r="N1264" i="1"/>
  <c r="N1055" i="1"/>
  <c r="L1299" i="1"/>
  <c r="L1301" i="1" s="1"/>
  <c r="L1705" i="1"/>
  <c r="AA1361" i="1"/>
  <c r="V1259" i="1"/>
  <c r="Z1297" i="1"/>
  <c r="M1707" i="1"/>
  <c r="Z1471" i="1"/>
  <c r="AB1471" i="1" s="1"/>
  <c r="E1715" i="1"/>
  <c r="E1719" i="1" s="1"/>
  <c r="E1709" i="1"/>
  <c r="E1711" i="1" s="1"/>
  <c r="AB1589" i="1"/>
  <c r="Z1591" i="1"/>
  <c r="AB1591" i="1" s="1"/>
  <c r="AA1708" i="1"/>
  <c r="Z1631" i="1"/>
  <c r="AB1631" i="1" s="1"/>
  <c r="AB1629" i="1"/>
  <c r="AB1619" i="1"/>
  <c r="Z1621" i="1"/>
  <c r="AB1621" i="1" s="1"/>
  <c r="AB1988" i="1"/>
  <c r="Z1990" i="1"/>
  <c r="AB1990" i="1" s="1"/>
  <c r="J2308" i="1"/>
  <c r="J2310" i="1" s="1"/>
  <c r="I2304" i="1"/>
  <c r="I2298" i="1"/>
  <c r="I2300" i="1" s="1"/>
  <c r="H2298" i="1"/>
  <c r="H2300" i="1" s="1"/>
  <c r="F1501" i="1"/>
  <c r="F1710" i="1"/>
  <c r="AB1794" i="1"/>
  <c r="Z1796" i="1"/>
  <c r="AB1796" i="1" s="1"/>
  <c r="O1053" i="1"/>
  <c r="O1259" i="1"/>
  <c r="AA1051" i="1"/>
  <c r="B1261" i="1"/>
  <c r="Z965" i="1"/>
  <c r="AB965" i="1" s="1"/>
  <c r="J1055" i="1"/>
  <c r="J1264" i="1"/>
  <c r="Z1361" i="1"/>
  <c r="AB1361" i="1" s="1"/>
  <c r="AA1298" i="1"/>
  <c r="I1269" i="1"/>
  <c r="I1273" i="1" s="1"/>
  <c r="I1263" i="1"/>
  <c r="X1299" i="1"/>
  <c r="X1301" i="1" s="1"/>
  <c r="X1705" i="1"/>
  <c r="S1299" i="1"/>
  <c r="S1301" i="1" s="1"/>
  <c r="S1705" i="1"/>
  <c r="Y1711" i="1"/>
  <c r="AB1948" i="1"/>
  <c r="Z1950" i="1"/>
  <c r="AB1950" i="1" s="1"/>
  <c r="AA2130" i="1"/>
  <c r="Q2308" i="1"/>
  <c r="Q2310" i="1" s="1"/>
  <c r="Z255" i="1"/>
  <c r="AB255" i="1" s="1"/>
  <c r="AB133" i="1"/>
  <c r="Z135" i="1"/>
  <c r="AB135" i="1" s="1"/>
  <c r="Z165" i="1"/>
  <c r="AB165" i="1" s="1"/>
  <c r="Z295" i="1"/>
  <c r="AB295" i="1" s="1"/>
  <c r="AB293" i="1"/>
  <c r="AB102" i="1"/>
  <c r="N105" i="1"/>
  <c r="Z1771" i="1"/>
  <c r="AB1771" i="1" s="1"/>
  <c r="AA1767" i="1"/>
  <c r="U1709" i="1"/>
  <c r="U1711" i="1" s="1"/>
  <c r="Y105" i="1"/>
  <c r="Y1264" i="1"/>
  <c r="H1274" i="1"/>
  <c r="Z825" i="1"/>
  <c r="AB825" i="1" s="1"/>
  <c r="F1299" i="1"/>
  <c r="F1301" i="1" s="1"/>
  <c r="F1705" i="1"/>
  <c r="J1710" i="1"/>
  <c r="J1501" i="1"/>
  <c r="AA1309" i="1"/>
  <c r="AA1311" i="1" s="1"/>
  <c r="AB893" i="1"/>
  <c r="Z895" i="1"/>
  <c r="AB895" i="1" s="1"/>
  <c r="Z1521" i="1"/>
  <c r="AB1521" i="1" s="1"/>
  <c r="AA1520" i="1"/>
  <c r="AA1521" i="1" s="1"/>
  <c r="B2305" i="1"/>
  <c r="P1299" i="1"/>
  <c r="P1301" i="1" s="1"/>
  <c r="P1705" i="1"/>
  <c r="AB2137" i="1"/>
  <c r="AA2137" i="1"/>
  <c r="F2298" i="1"/>
  <c r="F2300" i="1" s="1"/>
  <c r="X1274" i="1"/>
  <c r="AB83" i="1"/>
  <c r="Z85" i="1"/>
  <c r="AB85" i="1" s="1"/>
  <c r="Z1054" i="1"/>
  <c r="M1055" i="1"/>
  <c r="L1274" i="1"/>
  <c r="R1259" i="1"/>
  <c r="Z1930" i="1"/>
  <c r="AB1930" i="1" s="1"/>
  <c r="AB1928" i="1"/>
  <c r="E2314" i="1"/>
  <c r="E2318" i="1" s="1"/>
  <c r="E2308" i="1"/>
  <c r="E2310" i="1" s="1"/>
  <c r="T2308" i="1"/>
  <c r="T2310" i="1" s="1"/>
  <c r="U1269" i="1"/>
  <c r="U1273" i="1" s="1"/>
  <c r="U1263" i="1"/>
  <c r="AB1529" i="1"/>
  <c r="Z1531" i="1"/>
  <c r="AB1531" i="1" s="1"/>
  <c r="V1501" i="1"/>
  <c r="V1710" i="1"/>
  <c r="AA253" i="1"/>
  <c r="AA255" i="1" s="1"/>
  <c r="AA525" i="1"/>
  <c r="AB553" i="1"/>
  <c r="Z555" i="1"/>
  <c r="AB555" i="1" s="1"/>
  <c r="Z1215" i="1"/>
  <c r="AB1215" i="1" s="1"/>
  <c r="O1055" i="1"/>
  <c r="O1264" i="1"/>
  <c r="B1259" i="1"/>
  <c r="N1710" i="1"/>
  <c r="N1501" i="1"/>
  <c r="AB1968" i="1"/>
  <c r="Z1970" i="1"/>
  <c r="AB1970" i="1" s="1"/>
  <c r="W2304" i="1"/>
  <c r="W2298" i="1"/>
  <c r="W2300" i="1" s="1"/>
  <c r="Z1135" i="1"/>
  <c r="AB1135" i="1" s="1"/>
  <c r="AA1023" i="1"/>
  <c r="AA1025" i="1" s="1"/>
  <c r="M1259" i="1"/>
  <c r="Z61" i="1"/>
  <c r="AB61" i="1" s="1"/>
  <c r="AB57" i="1"/>
  <c r="AA57" i="1"/>
  <c r="AA61" i="1" s="1"/>
  <c r="AA325" i="1"/>
  <c r="AB153" i="1"/>
  <c r="Z155" i="1"/>
  <c r="AB155" i="1" s="1"/>
  <c r="Z315" i="1"/>
  <c r="AB315" i="1" s="1"/>
  <c r="AB273" i="1"/>
  <c r="Z275" i="1"/>
  <c r="AB275" i="1" s="1"/>
  <c r="AA983" i="1"/>
  <c r="AA985" i="1" s="1"/>
  <c r="AA1075" i="1"/>
  <c r="AB1093" i="1"/>
  <c r="Z1095" i="1"/>
  <c r="AB1095" i="1" s="1"/>
  <c r="D1274" i="1"/>
  <c r="T1274" i="1"/>
  <c r="AA1243" i="1"/>
  <c r="AA1391" i="1"/>
  <c r="AB1669" i="1"/>
  <c r="Z1671" i="1"/>
  <c r="AB1671" i="1" s="1"/>
  <c r="Z1500" i="1"/>
  <c r="AB1824" i="1"/>
  <c r="Z1826" i="1"/>
  <c r="AB1826" i="1" s="1"/>
  <c r="AB1915" i="1"/>
  <c r="Z1918" i="1"/>
  <c r="Z1905" i="1"/>
  <c r="Z2295" i="1"/>
  <c r="AB2295" i="1" s="1"/>
  <c r="M2305" i="1"/>
  <c r="AB2158" i="1"/>
  <c r="Z2160" i="1"/>
  <c r="AB2160" i="1" s="1"/>
  <c r="F2310" i="1"/>
  <c r="D2308" i="1"/>
  <c r="D2310" i="1" s="1"/>
  <c r="X2308" i="1"/>
  <c r="Z855" i="1"/>
  <c r="AB855" i="1" s="1"/>
  <c r="T1053" i="1"/>
  <c r="T1055" i="1" s="1"/>
  <c r="T1259" i="1"/>
  <c r="AA1185" i="1"/>
  <c r="Z1243" i="1"/>
  <c r="AB1243" i="1" s="1"/>
  <c r="AB1239" i="1"/>
  <c r="J1259" i="1"/>
  <c r="Z1401" i="1"/>
  <c r="AB1401" i="1" s="1"/>
  <c r="X2310" i="1"/>
  <c r="Z745" i="1"/>
  <c r="AB745" i="1" s="1"/>
  <c r="H1053" i="1"/>
  <c r="H1055" i="1" s="1"/>
  <c r="H1259" i="1"/>
  <c r="AB1173" i="1"/>
  <c r="Z1175" i="1"/>
  <c r="AB1175" i="1" s="1"/>
  <c r="Z1331" i="1"/>
  <c r="AB1331" i="1" s="1"/>
  <c r="C1299" i="1"/>
  <c r="C1301" i="1" s="1"/>
  <c r="C1705" i="1"/>
  <c r="I1499" i="1"/>
  <c r="I1501" i="1" s="1"/>
  <c r="B1706" i="1"/>
  <c r="AA1496" i="1"/>
  <c r="B1499" i="1"/>
  <c r="B1501" i="1" s="1"/>
  <c r="AA1772" i="1"/>
  <c r="B1773" i="1"/>
  <c r="Z2306" i="1"/>
  <c r="S2308" i="1"/>
  <c r="S2310" i="1" s="1"/>
  <c r="Z225" i="1"/>
  <c r="AB225" i="1" s="1"/>
  <c r="Z104" i="1"/>
  <c r="M105" i="1"/>
  <c r="Z505" i="1"/>
  <c r="AB505" i="1" s="1"/>
  <c r="AB303" i="1"/>
  <c r="Z305" i="1"/>
  <c r="AB305" i="1" s="1"/>
  <c r="Z725" i="1"/>
  <c r="AB725" i="1" s="1"/>
  <c r="AA465" i="1"/>
  <c r="AB773" i="1"/>
  <c r="Z775" i="1"/>
  <c r="AB775" i="1" s="1"/>
  <c r="J1299" i="1"/>
  <c r="J1301" i="1" s="1"/>
  <c r="J1705" i="1"/>
  <c r="Z945" i="1"/>
  <c r="AB945" i="1" s="1"/>
  <c r="K1053" i="1"/>
  <c r="K1259" i="1"/>
  <c r="AB1060" i="1"/>
  <c r="AA1060" i="1"/>
  <c r="AA1063" i="1" s="1"/>
  <c r="AA1065" i="1" s="1"/>
  <c r="AB1123" i="1"/>
  <c r="Z1125" i="1"/>
  <c r="AB1125" i="1" s="1"/>
  <c r="U1055" i="1"/>
  <c r="U1264" i="1"/>
  <c r="B1264" i="1"/>
  <c r="B1055" i="1"/>
  <c r="AA1054" i="1"/>
  <c r="K1055" i="1"/>
  <c r="K1264" i="1"/>
  <c r="Z1291" i="1"/>
  <c r="AB1291" i="1" s="1"/>
  <c r="AA1339" i="1"/>
  <c r="AA1341" i="1" s="1"/>
  <c r="AB1253" i="1"/>
  <c r="Z1255" i="1"/>
  <c r="AB1255" i="1" s="1"/>
  <c r="AA1419" i="1"/>
  <c r="AA1421" i="1" s="1"/>
  <c r="AB1429" i="1"/>
  <c r="Z1431" i="1"/>
  <c r="AB1431" i="1" s="1"/>
  <c r="M1499" i="1"/>
  <c r="M1501" i="1" s="1"/>
  <c r="AA1491" i="1"/>
  <c r="AB1814" i="1"/>
  <c r="Z1816" i="1"/>
  <c r="AB1816" i="1" s="1"/>
  <c r="R2298" i="1"/>
  <c r="R2300" i="1" s="1"/>
  <c r="AA2135" i="1"/>
  <c r="AA2138" i="1" s="1"/>
  <c r="AA2140" i="1" s="1"/>
  <c r="Y2304" i="1"/>
  <c r="Y2298" i="1"/>
  <c r="Y2300" i="1" s="1"/>
  <c r="G2304" i="1"/>
  <c r="G2298" i="1"/>
  <c r="G2300" i="1" s="1"/>
  <c r="H2308" i="1"/>
  <c r="O2304" i="1"/>
  <c r="O2298" i="1"/>
  <c r="O2300" i="1" s="1"/>
  <c r="M2308" i="1"/>
  <c r="M2310" i="1" s="1"/>
  <c r="Z2304" i="1"/>
  <c r="U105" i="1"/>
  <c r="AB793" i="1"/>
  <c r="Z795" i="1"/>
  <c r="AB795" i="1" s="1"/>
  <c r="N1299" i="1"/>
  <c r="N1301" i="1" s="1"/>
  <c r="N1705" i="1"/>
  <c r="Z1705" i="1" s="1"/>
  <c r="X1053" i="1"/>
  <c r="X1055" i="1" s="1"/>
  <c r="X1259" i="1"/>
  <c r="AA1143" i="1"/>
  <c r="AA1145" i="1" s="1"/>
  <c r="AA1105" i="1"/>
  <c r="Z1245" i="1"/>
  <c r="AB1245" i="1" s="1"/>
  <c r="AB1244" i="1"/>
  <c r="AA1244" i="1"/>
  <c r="AA1245" i="1" s="1"/>
  <c r="Z1351" i="1"/>
  <c r="AB1351" i="1" s="1"/>
  <c r="AB1804" i="1"/>
  <c r="Z1806" i="1"/>
  <c r="AB1806" i="1" s="1"/>
  <c r="Z2130" i="1"/>
  <c r="AB2130" i="1" s="1"/>
  <c r="K2310" i="1"/>
  <c r="AB383" i="1"/>
  <c r="Z385" i="1"/>
  <c r="AB385" i="1" s="1"/>
  <c r="AA195" i="1"/>
  <c r="Q105" i="1"/>
  <c r="Q1264" i="1"/>
  <c r="AA99" i="1"/>
  <c r="AA103" i="1" s="1"/>
  <c r="B103" i="1"/>
  <c r="B105" i="1" s="1"/>
  <c r="AA101" i="1"/>
  <c r="AA903" i="1"/>
  <c r="AA905" i="1" s="1"/>
  <c r="AB483" i="1"/>
  <c r="Z485" i="1"/>
  <c r="AB485" i="1" s="1"/>
  <c r="Z845" i="1"/>
  <c r="AB845" i="1" s="1"/>
  <c r="F1264" i="1"/>
  <c r="F1055" i="1"/>
  <c r="Z1451" i="1"/>
  <c r="AB1451" i="1" s="1"/>
  <c r="E105" i="1"/>
  <c r="AA334" i="1"/>
  <c r="AA335" i="1" s="1"/>
  <c r="AA1297" i="1"/>
  <c r="B1707" i="1"/>
  <c r="W1055" i="1"/>
  <c r="W1264" i="1"/>
  <c r="Q1709" i="1"/>
  <c r="Q1711" i="1" s="1"/>
  <c r="AB873" i="1"/>
  <c r="Z875" i="1"/>
  <c r="AB875" i="1" s="1"/>
  <c r="Z1063" i="1"/>
  <c r="AB1063" i="1" s="1"/>
  <c r="AB1059" i="1"/>
  <c r="Z1940" i="1"/>
  <c r="AB1940" i="1" s="1"/>
  <c r="AB1938" i="1"/>
  <c r="AA955" i="1"/>
  <c r="I1715" i="1"/>
  <c r="I1719" i="1" s="1"/>
  <c r="I1709" i="1"/>
  <c r="I1711" i="1" s="1"/>
  <c r="D1299" i="1"/>
  <c r="D1301" i="1" s="1"/>
  <c r="D1705" i="1"/>
  <c r="K1299" i="1"/>
  <c r="K1301" i="1" s="1"/>
  <c r="K1705" i="1"/>
  <c r="Z1499" i="1"/>
  <c r="AB1499" i="1" s="1"/>
  <c r="AA1495" i="1"/>
  <c r="AA1499" i="1" s="1"/>
  <c r="Z1763" i="1"/>
  <c r="AB1763" i="1" s="1"/>
  <c r="AB1761" i="1"/>
  <c r="B2306" i="1"/>
  <c r="B2308" i="1" s="1"/>
  <c r="B2310" i="1" s="1"/>
  <c r="AA2296" i="1"/>
  <c r="H2310" i="1"/>
  <c r="Z705" i="1"/>
  <c r="AB705" i="1" s="1"/>
  <c r="E1055" i="1"/>
  <c r="E1264" i="1"/>
  <c r="M1274" i="1"/>
  <c r="M1720" i="1" s="1"/>
  <c r="AA1768" i="1"/>
  <c r="AB1705" i="1" l="1"/>
  <c r="M2319" i="1"/>
  <c r="E1265" i="1"/>
  <c r="E1274" i="1"/>
  <c r="Z2308" i="1"/>
  <c r="AB2308" i="1" s="1"/>
  <c r="AB2304" i="1"/>
  <c r="O2308" i="1"/>
  <c r="O2310" i="1" s="1"/>
  <c r="G2308" i="1"/>
  <c r="G2310" i="1" s="1"/>
  <c r="J1709" i="1"/>
  <c r="J1711" i="1" s="1"/>
  <c r="C1709" i="1"/>
  <c r="C1711" i="1" s="1"/>
  <c r="AA2304" i="1"/>
  <c r="H1275" i="1"/>
  <c r="H1720" i="1"/>
  <c r="X1709" i="1"/>
  <c r="X1711" i="1" s="1"/>
  <c r="M1270" i="1"/>
  <c r="Z1270" i="1" s="1"/>
  <c r="AB1270" i="1" s="1"/>
  <c r="Z1260" i="1"/>
  <c r="R2310" i="1"/>
  <c r="P1275" i="1"/>
  <c r="P1720" i="1"/>
  <c r="Z1065" i="1"/>
  <c r="AB1065" i="1" s="1"/>
  <c r="I1265" i="1"/>
  <c r="I1274" i="1"/>
  <c r="AA63" i="1"/>
  <c r="D1263" i="1"/>
  <c r="D1265" i="1" s="1"/>
  <c r="D1269" i="1"/>
  <c r="D1273" i="1" s="1"/>
  <c r="N1269" i="1"/>
  <c r="N1273" i="1" s="1"/>
  <c r="N1263" i="1"/>
  <c r="N2305" i="1"/>
  <c r="N2298" i="1"/>
  <c r="N2300" i="1" s="1"/>
  <c r="R1720" i="1"/>
  <c r="R2319" i="1" s="1"/>
  <c r="P1263" i="1"/>
  <c r="P1265" i="1" s="1"/>
  <c r="P1269" i="1"/>
  <c r="P1273" i="1" s="1"/>
  <c r="AA1299" i="1"/>
  <c r="AA1301" i="1" s="1"/>
  <c r="C2308" i="1"/>
  <c r="C2310" i="1" s="1"/>
  <c r="AB99" i="1"/>
  <c r="Z103" i="1"/>
  <c r="AB103" i="1" s="1"/>
  <c r="W1274" i="1"/>
  <c r="F1265" i="1"/>
  <c r="F1274" i="1"/>
  <c r="F1275" i="1" s="1"/>
  <c r="Q1274" i="1"/>
  <c r="N1709" i="1"/>
  <c r="K1269" i="1"/>
  <c r="K1273" i="1" s="1"/>
  <c r="K1263" i="1"/>
  <c r="K1265" i="1" s="1"/>
  <c r="H1263" i="1"/>
  <c r="H1265" i="1" s="1"/>
  <c r="H1269" i="1"/>
  <c r="H1273" i="1" s="1"/>
  <c r="T1720" i="1"/>
  <c r="M1269" i="1"/>
  <c r="Z1259" i="1"/>
  <c r="M1263" i="1"/>
  <c r="M1265" i="1" s="1"/>
  <c r="W2308" i="1"/>
  <c r="W2310" i="1" s="1"/>
  <c r="N1711" i="1"/>
  <c r="R1269" i="1"/>
  <c r="R1273" i="1" s="1"/>
  <c r="R1263" i="1"/>
  <c r="AB1054" i="1"/>
  <c r="X1720" i="1"/>
  <c r="P1709" i="1"/>
  <c r="P1711" i="1" s="1"/>
  <c r="P1715" i="1"/>
  <c r="AA2295" i="1"/>
  <c r="Y1265" i="1"/>
  <c r="Y1274" i="1"/>
  <c r="B1271" i="1"/>
  <c r="F1720" i="1"/>
  <c r="V1269" i="1"/>
  <c r="V1273" i="1" s="1"/>
  <c r="V1263" i="1"/>
  <c r="AB1050" i="1"/>
  <c r="AA1050" i="1"/>
  <c r="AA1053" i="1" s="1"/>
  <c r="AA1055" i="1" s="1"/>
  <c r="V2305" i="1"/>
  <c r="V2298" i="1"/>
  <c r="V2300" i="1" s="1"/>
  <c r="H1709" i="1"/>
  <c r="H1711" i="1" s="1"/>
  <c r="AB1784" i="1"/>
  <c r="Z1786" i="1"/>
  <c r="AB1786" i="1" s="1"/>
  <c r="W1709" i="1"/>
  <c r="W1711" i="1" s="1"/>
  <c r="AB2138" i="1"/>
  <c r="Z2140" i="1"/>
  <c r="AB2140" i="1" s="1"/>
  <c r="C1274" i="1"/>
  <c r="S1269" i="1"/>
  <c r="S1273" i="1" s="1"/>
  <c r="S1263" i="1"/>
  <c r="R1715" i="1"/>
  <c r="R1709" i="1"/>
  <c r="R1711" i="1" s="1"/>
  <c r="L1263" i="1"/>
  <c r="L1265" i="1" s="1"/>
  <c r="L1269" i="1"/>
  <c r="L1273" i="1" s="1"/>
  <c r="G1709" i="1"/>
  <c r="G1711" i="1" s="1"/>
  <c r="Z1264" i="1"/>
  <c r="AA2306" i="1"/>
  <c r="Y2314" i="1"/>
  <c r="Y2318" i="1" s="1"/>
  <c r="Y2308" i="1"/>
  <c r="Y2310" i="1" s="1"/>
  <c r="K1274" i="1"/>
  <c r="B1265" i="1"/>
  <c r="B1274" i="1"/>
  <c r="AA1264" i="1"/>
  <c r="Z105" i="1"/>
  <c r="AB105" i="1" s="1"/>
  <c r="AB104" i="1"/>
  <c r="B1716" i="1"/>
  <c r="AB1905" i="1"/>
  <c r="Z1908" i="1"/>
  <c r="B1269" i="1"/>
  <c r="AA1259" i="1"/>
  <c r="B1263" i="1"/>
  <c r="V1720" i="1"/>
  <c r="Z1710" i="1"/>
  <c r="B2315" i="1"/>
  <c r="AA2305" i="1"/>
  <c r="F1715" i="1"/>
  <c r="F1709" i="1"/>
  <c r="F1711" i="1" s="1"/>
  <c r="U1715" i="1"/>
  <c r="U1719" i="1" s="1"/>
  <c r="S1709" i="1"/>
  <c r="S1711" i="1" s="1"/>
  <c r="S1715" i="1"/>
  <c r="J1274" i="1"/>
  <c r="J1275" i="1" s="1"/>
  <c r="N1265" i="1"/>
  <c r="N1274" i="1"/>
  <c r="N1720" i="1" s="1"/>
  <c r="U2314" i="1"/>
  <c r="U2318" i="1" s="1"/>
  <c r="U2308" i="1"/>
  <c r="U2310" i="1" s="1"/>
  <c r="Q1269" i="1"/>
  <c r="Q1263" i="1"/>
  <c r="Q1265" i="1" s="1"/>
  <c r="W1269" i="1"/>
  <c r="W1273" i="1" s="1"/>
  <c r="W1263" i="1"/>
  <c r="W1265" i="1" s="1"/>
  <c r="G1274" i="1"/>
  <c r="Z63" i="1"/>
  <c r="AB63" i="1" s="1"/>
  <c r="B1272" i="1"/>
  <c r="AA1262" i="1"/>
  <c r="AB2297" i="1"/>
  <c r="AA2297" i="1"/>
  <c r="AA2298" i="1" s="1"/>
  <c r="AA2300" i="1" s="1"/>
  <c r="Z1299" i="1"/>
  <c r="AB1295" i="1"/>
  <c r="R1265" i="1"/>
  <c r="R1274" i="1"/>
  <c r="R1275" i="1" s="1"/>
  <c r="O1709" i="1"/>
  <c r="O1711" i="1" s="1"/>
  <c r="T1709" i="1"/>
  <c r="T1711" i="1" s="1"/>
  <c r="M1271" i="1"/>
  <c r="Z1271" i="1" s="1"/>
  <c r="AB1271" i="1" s="1"/>
  <c r="Z1261" i="1"/>
  <c r="AB1261" i="1" s="1"/>
  <c r="Z1773" i="1"/>
  <c r="AB1773" i="1" s="1"/>
  <c r="D1709" i="1"/>
  <c r="D1711" i="1" s="1"/>
  <c r="D1715" i="1"/>
  <c r="K1709" i="1"/>
  <c r="K1711" i="1" s="1"/>
  <c r="K1715" i="1"/>
  <c r="B1717" i="1"/>
  <c r="X1263" i="1"/>
  <c r="X1265" i="1" s="1"/>
  <c r="X1269" i="1"/>
  <c r="X1273" i="1" s="1"/>
  <c r="X1275" i="1" s="1"/>
  <c r="U1265" i="1"/>
  <c r="U1274" i="1"/>
  <c r="Z1274" i="1" s="1"/>
  <c r="J1269" i="1"/>
  <c r="J1273" i="1" s="1"/>
  <c r="J1263" i="1"/>
  <c r="J1265" i="1" s="1"/>
  <c r="T1263" i="1"/>
  <c r="T1265" i="1" s="1"/>
  <c r="T1269" i="1"/>
  <c r="T1273" i="1" s="1"/>
  <c r="T1275" i="1" s="1"/>
  <c r="Z2305" i="1"/>
  <c r="AB2305" i="1" s="1"/>
  <c r="AB1918" i="1"/>
  <c r="Z1920" i="1"/>
  <c r="AB1920" i="1" s="1"/>
  <c r="Z1501" i="1"/>
  <c r="AB1501" i="1" s="1"/>
  <c r="AA1500" i="1"/>
  <c r="AA1501" i="1" s="1"/>
  <c r="D1275" i="1"/>
  <c r="D1720" i="1"/>
  <c r="O1274" i="1"/>
  <c r="L1275" i="1"/>
  <c r="L1720" i="1"/>
  <c r="AA104" i="1"/>
  <c r="AA105" i="1" s="1"/>
  <c r="AA1771" i="1"/>
  <c r="AA1773" i="1" s="1"/>
  <c r="O1269" i="1"/>
  <c r="O1273" i="1" s="1"/>
  <c r="O1263" i="1"/>
  <c r="O1265" i="1" s="1"/>
  <c r="I2314" i="1"/>
  <c r="I2318" i="1" s="1"/>
  <c r="I2308" i="1"/>
  <c r="I2310" i="1" s="1"/>
  <c r="Z1707" i="1"/>
  <c r="AA1707" i="1" s="1"/>
  <c r="M1717" i="1"/>
  <c r="L1709" i="1"/>
  <c r="L1711" i="1" s="1"/>
  <c r="L1715" i="1"/>
  <c r="Z1706" i="1"/>
  <c r="AB1706" i="1" s="1"/>
  <c r="M1716" i="1"/>
  <c r="Z1716" i="1" s="1"/>
  <c r="AB1716" i="1" s="1"/>
  <c r="G1269" i="1"/>
  <c r="G1273" i="1" s="1"/>
  <c r="G1263" i="1"/>
  <c r="G1265" i="1" s="1"/>
  <c r="Z2309" i="1"/>
  <c r="Z1272" i="1"/>
  <c r="AB1272" i="1" s="1"/>
  <c r="M1718" i="1"/>
  <c r="Z1718" i="1" s="1"/>
  <c r="V1265" i="1"/>
  <c r="V1274" i="1"/>
  <c r="V1275" i="1" s="1"/>
  <c r="AB1309" i="1"/>
  <c r="Z1311" i="1"/>
  <c r="AB1311" i="1" s="1"/>
  <c r="Z2307" i="1"/>
  <c r="M2317" i="1"/>
  <c r="Z2317" i="1" s="1"/>
  <c r="V1715" i="1"/>
  <c r="V1709" i="1"/>
  <c r="V1711" i="1" s="1"/>
  <c r="AA1905" i="1"/>
  <c r="AA1908" i="1" s="1"/>
  <c r="AA1910" i="1" s="1"/>
  <c r="S1274" i="1"/>
  <c r="S1265" i="1"/>
  <c r="Z1053" i="1"/>
  <c r="AB1053" i="1" s="1"/>
  <c r="AB1049" i="1"/>
  <c r="C1269" i="1"/>
  <c r="C1273" i="1" s="1"/>
  <c r="C1263" i="1"/>
  <c r="C1265" i="1" s="1"/>
  <c r="B1715" i="1"/>
  <c r="B1709" i="1"/>
  <c r="B1711" i="1" s="1"/>
  <c r="AA1705" i="1"/>
  <c r="Z2298" i="1"/>
  <c r="N2319" i="1" l="1"/>
  <c r="AB1274" i="1"/>
  <c r="L2319" i="1"/>
  <c r="F2319" i="1"/>
  <c r="T1715" i="1"/>
  <c r="AA1261" i="1"/>
  <c r="Z1055" i="1"/>
  <c r="AB1055" i="1" s="1"/>
  <c r="AB1259" i="1"/>
  <c r="Z1263" i="1"/>
  <c r="AB1263" i="1" s="1"/>
  <c r="W1275" i="1"/>
  <c r="W1720" i="1"/>
  <c r="X1715" i="1"/>
  <c r="J1715" i="1"/>
  <c r="E1275" i="1"/>
  <c r="E1720" i="1"/>
  <c r="D1719" i="1"/>
  <c r="D2314" i="1"/>
  <c r="D2318" i="1" s="1"/>
  <c r="AA1272" i="1"/>
  <c r="B1718" i="1"/>
  <c r="V2319" i="1"/>
  <c r="C1275" i="1"/>
  <c r="C1720" i="1"/>
  <c r="P1719" i="1"/>
  <c r="P1721" i="1" s="1"/>
  <c r="P2314" i="1"/>
  <c r="P2318" i="1" s="1"/>
  <c r="Q1720" i="1"/>
  <c r="I1275" i="1"/>
  <c r="I1720" i="1"/>
  <c r="S1275" i="1"/>
  <c r="S1720" i="1"/>
  <c r="AB2309" i="1"/>
  <c r="Z2310" i="1"/>
  <c r="AB2310" i="1" s="1"/>
  <c r="AA2309" i="1"/>
  <c r="AB2307" i="1"/>
  <c r="AA2307" i="1"/>
  <c r="AA2308" i="1" s="1"/>
  <c r="L1719" i="1"/>
  <c r="L1721" i="1" s="1"/>
  <c r="L2314" i="1"/>
  <c r="L2318" i="1" s="1"/>
  <c r="K1719" i="1"/>
  <c r="K2314" i="1"/>
  <c r="K2318" i="1" s="1"/>
  <c r="AA1270" i="1"/>
  <c r="AA1710" i="1"/>
  <c r="AA1716" i="1"/>
  <c r="K1275" i="1"/>
  <c r="K1720" i="1"/>
  <c r="B2316" i="1"/>
  <c r="V2315" i="1"/>
  <c r="V2308" i="1"/>
  <c r="V2310" i="1" s="1"/>
  <c r="AA1271" i="1"/>
  <c r="J1720" i="1"/>
  <c r="X2319" i="1"/>
  <c r="Z1269" i="1"/>
  <c r="M1273" i="1"/>
  <c r="M1275" i="1" s="1"/>
  <c r="M1715" i="1"/>
  <c r="N2315" i="1"/>
  <c r="N2308" i="1"/>
  <c r="N2310" i="1" s="1"/>
  <c r="C1715" i="1"/>
  <c r="AB2298" i="1"/>
  <c r="Z2300" i="1"/>
  <c r="AB2300" i="1" s="1"/>
  <c r="V1719" i="1"/>
  <c r="V1721" i="1" s="1"/>
  <c r="V2314" i="1"/>
  <c r="V2318" i="1" s="1"/>
  <c r="Z1717" i="1"/>
  <c r="AB1717" i="1" s="1"/>
  <c r="M2316" i="1"/>
  <c r="Z2316" i="1" s="1"/>
  <c r="AB2316" i="1" s="1"/>
  <c r="D1721" i="1"/>
  <c r="D2319" i="1"/>
  <c r="D2320" i="1" s="1"/>
  <c r="U1275" i="1"/>
  <c r="U1720" i="1"/>
  <c r="AB1299" i="1"/>
  <c r="Z1301" i="1"/>
  <c r="AB1301" i="1" s="1"/>
  <c r="AB1908" i="1"/>
  <c r="Z1910" i="1"/>
  <c r="AB1910" i="1" s="1"/>
  <c r="R1719" i="1"/>
  <c r="R1721" i="1" s="1"/>
  <c r="R2314" i="1"/>
  <c r="R2318" i="1" s="1"/>
  <c r="R2320" i="1" s="1"/>
  <c r="B1719" i="1"/>
  <c r="B2314" i="1"/>
  <c r="AB1718" i="1"/>
  <c r="O1275" i="1"/>
  <c r="O1720" i="1"/>
  <c r="M2315" i="1"/>
  <c r="Z2315" i="1" s="1"/>
  <c r="AB2315" i="1" s="1"/>
  <c r="O1715" i="1"/>
  <c r="G1275" i="1"/>
  <c r="G1720" i="1"/>
  <c r="Q1273" i="1"/>
  <c r="Q1275" i="1" s="1"/>
  <c r="Q1715" i="1"/>
  <c r="N1275" i="1"/>
  <c r="S1719" i="1"/>
  <c r="S2314" i="1"/>
  <c r="S2318" i="1" s="1"/>
  <c r="F1719" i="1"/>
  <c r="F1721" i="1" s="1"/>
  <c r="F2314" i="1"/>
  <c r="F2318" i="1" s="1"/>
  <c r="B1273" i="1"/>
  <c r="AA1706" i="1"/>
  <c r="AA1709" i="1" s="1"/>
  <c r="AA1274" i="1"/>
  <c r="B1275" i="1"/>
  <c r="B1720" i="1"/>
  <c r="Z1265" i="1"/>
  <c r="AB1265" i="1" s="1"/>
  <c r="AB1264" i="1"/>
  <c r="G1715" i="1"/>
  <c r="W1715" i="1"/>
  <c r="H1715" i="1"/>
  <c r="Y1275" i="1"/>
  <c r="Y1720" i="1"/>
  <c r="T2319" i="1"/>
  <c r="N1715" i="1"/>
  <c r="P2319" i="1"/>
  <c r="P2320" i="1" s="1"/>
  <c r="AB1260" i="1"/>
  <c r="AA1260" i="1"/>
  <c r="AA1263" i="1" s="1"/>
  <c r="AA1265" i="1" s="1"/>
  <c r="H2319" i="1"/>
  <c r="Z1709" i="1"/>
  <c r="AB1709" i="1" s="1"/>
  <c r="W1719" i="1" l="1"/>
  <c r="W2314" i="1"/>
  <c r="W2318" i="1" s="1"/>
  <c r="B1721" i="1"/>
  <c r="B1723" i="1" s="1"/>
  <c r="B2319" i="1"/>
  <c r="Z1715" i="1"/>
  <c r="M1719" i="1"/>
  <c r="M1721" i="1" s="1"/>
  <c r="M2314" i="1"/>
  <c r="Z1711" i="1"/>
  <c r="AB1711" i="1" s="1"/>
  <c r="AA2310" i="1"/>
  <c r="E1721" i="1"/>
  <c r="E2319" i="1"/>
  <c r="E2320" i="1" s="1"/>
  <c r="X1719" i="1"/>
  <c r="X1721" i="1" s="1"/>
  <c r="X2314" i="1"/>
  <c r="X2318" i="1" s="1"/>
  <c r="T1719" i="1"/>
  <c r="T1721" i="1" s="1"/>
  <c r="T2314" i="1"/>
  <c r="T2318" i="1" s="1"/>
  <c r="T2320" i="1" s="1"/>
  <c r="L2320" i="1"/>
  <c r="N1719" i="1"/>
  <c r="N1721" i="1" s="1"/>
  <c r="N2314" i="1"/>
  <c r="N2318" i="1" s="1"/>
  <c r="Z1273" i="1"/>
  <c r="AB1269" i="1"/>
  <c r="Y1721" i="1"/>
  <c r="Y2319" i="1"/>
  <c r="Y2320" i="1" s="1"/>
  <c r="G1719" i="1"/>
  <c r="G2314" i="1"/>
  <c r="G2318" i="1" s="1"/>
  <c r="AA1269" i="1"/>
  <c r="AA1273" i="1" s="1"/>
  <c r="AA1275" i="1" s="1"/>
  <c r="G1721" i="1"/>
  <c r="G2319" i="1"/>
  <c r="G2320" i="1" s="1"/>
  <c r="O2319" i="1"/>
  <c r="C1719" i="1"/>
  <c r="C1721" i="1" s="1"/>
  <c r="C2314" i="1"/>
  <c r="C2318" i="1" s="1"/>
  <c r="J2319" i="1"/>
  <c r="AA2316" i="1"/>
  <c r="I1721" i="1"/>
  <c r="I2319" i="1"/>
  <c r="I2320" i="1" s="1"/>
  <c r="V2320" i="1"/>
  <c r="W1721" i="1"/>
  <c r="W2319" i="1"/>
  <c r="W2320" i="1" s="1"/>
  <c r="Z1720" i="1"/>
  <c r="F2320" i="1"/>
  <c r="N2320" i="1"/>
  <c r="K1721" i="1"/>
  <c r="K2319" i="1"/>
  <c r="K2320" i="1" s="1"/>
  <c r="J1719" i="1"/>
  <c r="J1721" i="1" s="1"/>
  <c r="J2314" i="1"/>
  <c r="J2318" i="1" s="1"/>
  <c r="H1719" i="1"/>
  <c r="H1721" i="1" s="1"/>
  <c r="H2314" i="1"/>
  <c r="H2318" i="1" s="1"/>
  <c r="H2320" i="1" s="1"/>
  <c r="Q1719" i="1"/>
  <c r="Q1721" i="1" s="1"/>
  <c r="Q2314" i="1"/>
  <c r="Q2318" i="1" s="1"/>
  <c r="O1719" i="1"/>
  <c r="O1721" i="1" s="1"/>
  <c r="O2314" i="1"/>
  <c r="O2318" i="1" s="1"/>
  <c r="U1721" i="1"/>
  <c r="U2319" i="1"/>
  <c r="U2320" i="1" s="1"/>
  <c r="X2320" i="1"/>
  <c r="AA1711" i="1"/>
  <c r="S1721" i="1"/>
  <c r="S2319" i="1"/>
  <c r="S2320" i="1" s="1"/>
  <c r="Q2319" i="1"/>
  <c r="C2319" i="1"/>
  <c r="C2320" i="1" s="1"/>
  <c r="AA1718" i="1"/>
  <c r="B2317" i="1"/>
  <c r="AA1717" i="1"/>
  <c r="AA2315" i="1"/>
  <c r="J2320" i="1" l="1"/>
  <c r="O2320" i="1"/>
  <c r="Z2319" i="1"/>
  <c r="Z1719" i="1"/>
  <c r="AB1719" i="1" s="1"/>
  <c r="AB1715" i="1"/>
  <c r="AA1715" i="1"/>
  <c r="AA1719" i="1" s="1"/>
  <c r="B2320" i="1"/>
  <c r="B2322" i="1" s="1"/>
  <c r="AA2319" i="1"/>
  <c r="AA2317" i="1"/>
  <c r="AB2317" i="1"/>
  <c r="Q2320" i="1"/>
  <c r="Z1721" i="1"/>
  <c r="AB1721" i="1" s="1"/>
  <c r="AB1720" i="1"/>
  <c r="B2318" i="1"/>
  <c r="AA1720" i="1"/>
  <c r="AA1721" i="1" s="1"/>
  <c r="AB1273" i="1"/>
  <c r="Z1275" i="1"/>
  <c r="M2318" i="1"/>
  <c r="M2320" i="1" s="1"/>
  <c r="Z2314" i="1"/>
  <c r="Z2318" i="1" l="1"/>
  <c r="AB2318" i="1" s="1"/>
  <c r="AB2314" i="1"/>
  <c r="AA2314" i="1"/>
  <c r="AA2318" i="1" s="1"/>
  <c r="AA2320" i="1" s="1"/>
  <c r="AB2319" i="1"/>
  <c r="AB1275" i="1"/>
  <c r="Z1277" i="1"/>
  <c r="Z2320" i="1" l="1"/>
  <c r="AG2319" i="1" l="1"/>
  <c r="AG2360" i="1" s="1"/>
  <c r="AB2320" i="1"/>
  <c r="Z2358" i="1"/>
</calcChain>
</file>

<file path=xl/sharedStrings.xml><?xml version="1.0" encoding="utf-8"?>
<sst xmlns="http://schemas.openxmlformats.org/spreadsheetml/2006/main" count="1946" uniqueCount="180">
  <si>
    <t>DEPARTMENT OF SOCIAL WELFARE AND DEVELOPMENT</t>
  </si>
  <si>
    <t>STATUS OF ALLOTMENT, OBLIGATIONS INCURRED AND BALANCES</t>
  </si>
  <si>
    <t>CONTINUING APPROPRIATIONS</t>
  </si>
  <si>
    <t>CONSOLIDATED</t>
  </si>
  <si>
    <t>SUMMARY</t>
  </si>
  <si>
    <t>(CO Obligations is as of  September 30 and FO obligations is as of October 31)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</si>
  <si>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</si>
  <si>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</si>
  <si>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</si>
  <si>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</si>
  <si>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</si>
  <si>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</si>
  <si>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</si>
  <si>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</si>
  <si>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</si>
  <si>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</si>
  <si>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</si>
  <si>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</si>
  <si>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</si>
  <si>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</si>
  <si>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</si>
  <si>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</si>
  <si>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</si>
  <si>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</si>
  <si>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</si>
  <si>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</si>
  <si>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</si>
  <si>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</si>
  <si>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</si>
  <si>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</si>
  <si>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</si>
  <si>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</si>
  <si>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</si>
  <si>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</si>
  <si>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</si>
  <si>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100010000   -  General Administration and Support Services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</si>
  <si>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</si>
  <si>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</si>
  <si>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</si>
  <si>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</si>
  <si>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</si>
  <si>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</si>
  <si>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</si>
  <si>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SUPPORT TO OPERATIONS</t>
  </si>
  <si>
    <t>200010000 - Information and Communication Technology Service Management</t>
  </si>
  <si>
    <t>200020000 - Social Marketing Services</t>
  </si>
  <si>
    <t>200030000 -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</si>
  <si>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</si>
  <si>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</si>
  <si>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</si>
  <si>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>301000000 - MFO 1: SOCIAL PROTECTION POLICY SERVICES</t>
  </si>
  <si>
    <t xml:space="preserve">   301010000 - Formulation and Development of Policies and Plans</t>
  </si>
  <si>
    <t xml:space="preserve">   301020000 - Social Technology Development and Enhancement</t>
  </si>
  <si>
    <t xml:space="preserve">   302000000 - MFO 2:  SOCIAL PROTECTION SERVICES</t>
  </si>
  <si>
    <t>302010000   -  Provision of Services for center-based clients</t>
  </si>
  <si>
    <t xml:space="preserve">          NATIONAL CAPITAL REGION</t>
  </si>
  <si>
    <t xml:space="preserve">          REGION I - ILOCOS</t>
  </si>
  <si>
    <t xml:space="preserve">          REGION II - CAGAYAN VALLEY</t>
  </si>
  <si>
    <t xml:space="preserve">          CORDILLERA ADMINISTRATIVE REGION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</si>
  <si>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</si>
  <si>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</si>
  <si>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</si>
  <si>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</si>
  <si>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</si>
  <si>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</si>
  <si>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</si>
  <si>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</si>
  <si>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</si>
  <si>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</si>
  <si>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</si>
  <si>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</si>
  <si>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 302020000 - Assistance to Persons with Disability &amp; Older Persons</t>
  </si>
  <si>
    <t xml:space="preserve">      302030000 - Assistance to Victims of Disaster and Natural Calamities</t>
  </si>
  <si>
    <t xml:space="preserve">      302040000 -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</si>
  <si>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</si>
  <si>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 302050000 - Program Management &amp; Monitoring</t>
  </si>
  <si>
    <t xml:space="preserve">      302060000 - Pantawid Pamilya</t>
  </si>
  <si>
    <t>302070000   -  Supplemental Feeding Program</t>
  </si>
  <si>
    <t>Adjustment in the allotment due to withdrawal of allotment for Direct Release to ARMM in the amount of 126,403,000</t>
  </si>
  <si>
    <t xml:space="preserve">          CENTRAL OFFICE</t>
  </si>
  <si>
    <t>302080000   -  Recovery &amp; Reintegration Program for Trafficked Persons</t>
  </si>
  <si>
    <t>Adjustment in the allotment due to withdrawal of allotment for Direct Release to ARMM in the amount of 646,000</t>
  </si>
  <si>
    <t>302090000   -  SOCIAL PENSION FOR INDIGENT SENIOR CITIZENS</t>
  </si>
  <si>
    <t>Adjustment in the allotment due to withdrawal of allotment for Direct Release to ARMM in the amount of 249,429,000</t>
  </si>
  <si>
    <t xml:space="preserve">      302100000 - Sustainable Livelihood Program</t>
  </si>
  <si>
    <t xml:space="preserve">      303000000 - MFO 3: CAPACITY BUILDING SERVICES</t>
  </si>
  <si>
    <t xml:space="preserve">   303010000 - Provision of technical/advisory assistance and other related support services</t>
  </si>
  <si>
    <t xml:space="preserve">        303020000 - Provision of Capability Training Programs</t>
  </si>
  <si>
    <t xml:space="preserve">      304000000 - MFO 4: REGULATORY SERVICES</t>
  </si>
  <si>
    <t xml:space="preserve">        304010000 - Standard Setting, Licensing, Accreditation &amp; Monitoring Services</t>
  </si>
  <si>
    <t xml:space="preserve"> Sub-total Operations</t>
  </si>
  <si>
    <t>Total, Programs and Activities</t>
  </si>
  <si>
    <t xml:space="preserve">  400000000 - Locally-Funded Projects</t>
  </si>
  <si>
    <t xml:space="preserve">    414000000 - Social Protection</t>
  </si>
  <si>
    <t xml:space="preserve">      414040000 - Family &amp; Children</t>
  </si>
  <si>
    <t xml:space="preserve">        414040001 - Comprehensive Proj. for Street Children, Street Families &amp; Ips - Esp. Badjaus</t>
  </si>
  <si>
    <t xml:space="preserve"> 414080000 - Poverty Reduction</t>
  </si>
  <si>
    <t xml:space="preserve">        414080002 - National Household Targeting System for Poverty Reduction</t>
  </si>
  <si>
    <t xml:space="preserve">        414080003 - Implementation of Various Prog./Proj. for LGUs</t>
  </si>
  <si>
    <t xml:space="preserve">  414110000 - Peace and Development</t>
  </si>
  <si>
    <t xml:space="preserve">        414110001 - Implementation and Monitoring of PAMANA - Peace &amp; Development Fund</t>
  </si>
  <si>
    <t xml:space="preserve">        414110002 -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</si>
  <si>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</si>
  <si>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</si>
  <si>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</si>
  <si>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</si>
  <si>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</si>
  <si>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Contractual - NHTS</t>
  </si>
  <si>
    <t xml:space="preserve">         Additional RLIP</t>
  </si>
  <si>
    <t>1.  Custom Duties &amp; Taxes</t>
  </si>
  <si>
    <t>TOTAL, AUTOMATIC APPROPRIATIONS</t>
  </si>
  <si>
    <t xml:space="preserve">     B. SPECIAL PURPOSE FUNDS</t>
  </si>
  <si>
    <t>1.   Miscellaneous Personnel Benefits Fund</t>
  </si>
  <si>
    <t>Productivity Enhancement Incentive</t>
  </si>
  <si>
    <t>Performance Based Bonus</t>
  </si>
  <si>
    <t>(SARO No. BMB-B-15-0009452 dtd. 7/9/2015</t>
  </si>
  <si>
    <t>Magna Carta - Public Social Workers (Contractual)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</si>
  <si>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</si>
  <si>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</si>
  <si>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</si>
  <si>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</si>
  <si>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</si>
  <si>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</si>
  <si>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</si>
  <si>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</si>
  <si>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</si>
  <si>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</si>
  <si>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BMB-B-15-0003656 dtd. 3/24/2015</t>
  </si>
  <si>
    <t xml:space="preserve">      SARO NO. BMB-B-15-0004886 dtd. 04/27/2015 - Rehab. Prog. &amp; Proj. for</t>
  </si>
  <si>
    <t xml:space="preserve">        families and communities affected by Typhoon Ruby in Regions IV-B, VI &amp; VIII</t>
  </si>
  <si>
    <t xml:space="preserve">      SARO NO. BMB-B-15-0005609 dtd. 5/12/2015 - To cover capacity building &amp; administrative expenses</t>
  </si>
  <si>
    <t xml:space="preserve">         per OP approval dtd. 4/17/2015</t>
  </si>
  <si>
    <t xml:space="preserve">      SARO NO. BMB-B-15-0006128 dtd. 05/19/2015 - For the implementation of various programs</t>
  </si>
  <si>
    <t xml:space="preserve">          and projects relative to the Zamboanga City Roadmap to Recovery &amp; Reconstruction</t>
  </si>
  <si>
    <t xml:space="preserve">      SARO NO. BMB-B-15-0017256 dtd. 10/23/2015 - To cover augmentation</t>
  </si>
  <si>
    <t xml:space="preserve">            of the QRF</t>
  </si>
  <si>
    <t xml:space="preserve">      SARO NO. BMB-B-15-0019326 dtd. 11/16/2015 - To cover augmentation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</si>
  <si>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</si>
  <si>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</si>
  <si>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</si>
  <si>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</si>
  <si>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</si>
  <si>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</si>
  <si>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</si>
  <si>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</si>
  <si>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obligations - updated Feb. 12, 2017</t>
  </si>
  <si>
    <t>updated Feb. 10, 2016 - 10:00AM</t>
  </si>
  <si>
    <t>region III</t>
  </si>
  <si>
    <t>(adjustment made in SARO No. 5609)</t>
  </si>
  <si>
    <t>PDPB</t>
  </si>
  <si>
    <t>(Pahabol from Procurement)</t>
  </si>
  <si>
    <t>PAMANA-SLP</t>
  </si>
  <si>
    <t>NOTE:  Adjustment in the Allotment is due to the following:</t>
  </si>
  <si>
    <t>1. Later Release under the following PPA:</t>
  </si>
  <si>
    <t xml:space="preserve">   a.  Protective Services</t>
  </si>
  <si>
    <t xml:space="preserve">   b.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</si>
  <si>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</si>
  <si>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</si>
  <si>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</si>
  <si>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</si>
  <si>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c.  Supplemental Feeding Program</t>
  </si>
  <si>
    <t xml:space="preserve">   d.  RRPTP</t>
  </si>
  <si>
    <t xml:space="preserve">   e.  Social Pension </t>
  </si>
  <si>
    <t xml:space="preserve">   f.   Sustainable Livelihood Program</t>
  </si>
  <si>
    <t xml:space="preserve">   g.  Transfer of Approp. From Reg. III to ARMM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</si>
  <si>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</si>
  <si>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</si>
  <si>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</si>
  <si>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</si>
  <si>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</si>
  <si>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</si>
  <si>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Added obligations in Revision - updated March 6, 2017</t>
  </si>
  <si>
    <t>difference</t>
  </si>
  <si>
    <t>DIANNE P. BAJADO</t>
  </si>
  <si>
    <t>ELMER M. TOLENTINO</t>
  </si>
  <si>
    <t>DESEREE D. FAJARDO</t>
  </si>
  <si>
    <t>Administrative Assistant II</t>
  </si>
  <si>
    <t>OIC, Budget Division</t>
  </si>
  <si>
    <t>Director, Financial Management Service</t>
  </si>
  <si>
    <t>Revised (As of 03/6/2017)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</si>
</sst>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0">
    <xf numFmtId="0" fontId="0" fillId="0" borderId="0" xfId="0"/>
    <xf numFmtId="164" fontId="0" fillId="0" borderId="0" xfId="1" applyFont="1"/>
    <xf numFmtId="164" fontId="2" fillId="0" borderId="0" xfId="1"/>
    <xf numFmtId="10" fontId="2" fillId="0" borderId="0" xfId="1" applyNumberFormat="1"/>
    <xf numFmtId="0" fontId="1" fillId="0" borderId="0" xfId="0" applyFont="1" applyAlignment="1">
      <alignment horizontal="center"/>
    </xf>
    <xf numFmtId="164" fontId="4" fillId="0" borderId="6" xfId="1" applyFont="1" applyBorder="1" applyAlignment="1">
      <alignment horizontal="center" vertical="justify"/>
    </xf>
    <xf numFmtId="164" fontId="6" fillId="0" borderId="6" xfId="1" applyFont="1" applyBorder="1" applyAlignment="1">
      <alignment horizontal="center" vertical="justify"/>
    </xf>
    <xf numFmtId="164" fontId="4" fillId="0" borderId="9" xfId="1" applyFont="1" applyBorder="1" applyAlignment="1">
      <alignment horizontal="center" vertical="justify"/>
    </xf>
    <xf numFmtId="164" fontId="6" fillId="0" borderId="9" xfId="1" applyFont="1" applyBorder="1" applyAlignment="1">
      <alignment horizontal="center" vertical="justify"/>
    </xf>
    <xf numFmtId="164" fontId="4" fillId="0" borderId="9" xfId="1" quotePrefix="1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0" applyFont="1"/>
    <xf numFmtId="164" fontId="8" fillId="0" borderId="0" xfId="1" applyFont="1"/>
    <xf numFmtId="0" fontId="9" fillId="0" borderId="5" xfId="0" applyFont="1" applyBorder="1"/>
    <xf numFmtId="0" fontId="8" fillId="0" borderId="5" xfId="0" applyFont="1" applyBorder="1"/>
    <xf numFmtId="10" fontId="10" fillId="0" borderId="6" xfId="1" applyNumberFormat="1" applyFont="1" applyBorder="1"/>
    <xf numFmtId="10" fontId="8" fillId="0" borderId="6" xfId="1" applyNumberFormat="1" applyFont="1" applyBorder="1"/>
    <xf numFmtId="0" fontId="4" fillId="0" borderId="11" xfId="0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4" fillId="0" borderId="5" xfId="0" applyFont="1" applyBorder="1" applyAlignment="1">
      <alignment horizontal="left"/>
    </xf>
    <xf numFmtId="164" fontId="8" fillId="0" borderId="13" xfId="1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2" fillId="0" borderId="5" xfId="0" applyFont="1" applyBorder="1"/>
    <xf numFmtId="0" fontId="4" fillId="0" borderId="14" xfId="0" applyFont="1" applyBorder="1"/>
    <xf numFmtId="164" fontId="8" fillId="0" borderId="9" xfId="1" applyFont="1" applyBorder="1"/>
    <xf numFmtId="164" fontId="8" fillId="0" borderId="10" xfId="1" applyFont="1" applyBorder="1"/>
    <xf numFmtId="10" fontId="10" fillId="0" borderId="12" xfId="1" applyNumberFormat="1" applyFont="1" applyBorder="1"/>
    <xf numFmtId="0" fontId="4" fillId="0" borderId="8" xfId="0" applyFont="1" applyBorder="1"/>
    <xf numFmtId="164" fontId="8" fillId="0" borderId="15" xfId="1" applyFont="1" applyBorder="1"/>
    <xf numFmtId="164" fontId="4" fillId="0" borderId="16" xfId="1" quotePrefix="1" applyFont="1" applyBorder="1"/>
    <xf numFmtId="0" fontId="8" fillId="0" borderId="0" xfId="0" applyFont="1" applyBorder="1"/>
    <xf numFmtId="164" fontId="10" fillId="0" borderId="6" xfId="1" applyFont="1" applyBorder="1"/>
    <xf numFmtId="0" fontId="8" fillId="0" borderId="0" xfId="0" applyFont="1" applyFill="1"/>
    <xf numFmtId="0" fontId="11" fillId="0" borderId="6" xfId="0" applyFont="1" applyBorder="1"/>
    <xf numFmtId="0" fontId="12" fillId="0" borderId="6" xfId="0" applyFont="1" applyBorder="1"/>
    <xf numFmtId="0" fontId="6" fillId="0" borderId="5" xfId="0" applyFont="1" applyBorder="1" applyAlignment="1"/>
    <xf numFmtId="0" fontId="13" fillId="0" borderId="5" xfId="0" applyFont="1" applyBorder="1"/>
    <xf numFmtId="0" fontId="2" fillId="0" borderId="6" xfId="0" applyFont="1" applyBorder="1"/>
    <xf numFmtId="0" fontId="9" fillId="0" borderId="6" xfId="0" applyFont="1" applyBorder="1"/>
    <xf numFmtId="0" fontId="9" fillId="0" borderId="17" xfId="0" applyFont="1" applyBorder="1"/>
    <xf numFmtId="0" fontId="4" fillId="0" borderId="16" xfId="0" applyFont="1" applyBorder="1"/>
    <xf numFmtId="164" fontId="8" fillId="0" borderId="16" xfId="1" applyFont="1" applyBorder="1"/>
    <xf numFmtId="0" fontId="6" fillId="0" borderId="6" xfId="0" applyFont="1" applyBorder="1"/>
    <xf numFmtId="0" fontId="6" fillId="0" borderId="5" xfId="0" applyFont="1" applyBorder="1"/>
    <xf numFmtId="0" fontId="9" fillId="0" borderId="18" xfId="0" applyFont="1" applyBorder="1"/>
    <xf numFmtId="0" fontId="9" fillId="0" borderId="0" xfId="0" applyFont="1" applyBorder="1"/>
    <xf numFmtId="0" fontId="9" fillId="0" borderId="19" xfId="0" applyFont="1" applyBorder="1"/>
    <xf numFmtId="0" fontId="6" fillId="0" borderId="0" xfId="0" applyFont="1" applyBorder="1"/>
    <xf numFmtId="0" fontId="12" fillId="0" borderId="0" xfId="0" applyFont="1" applyBorder="1"/>
    <xf numFmtId="0" fontId="4" fillId="0" borderId="20" xfId="0" applyFont="1" applyBorder="1" applyAlignment="1">
      <alignment horizontal="left"/>
    </xf>
    <xf numFmtId="164" fontId="8" fillId="0" borderId="21" xfId="1" applyFont="1" applyBorder="1"/>
    <xf numFmtId="10" fontId="8" fillId="0" borderId="21" xfId="1" applyNumberFormat="1" applyFont="1" applyBorder="1"/>
    <xf numFmtId="164" fontId="8" fillId="0" borderId="22" xfId="1" applyFont="1" applyBorder="1"/>
    <xf numFmtId="0" fontId="14" fillId="0" borderId="0" xfId="0" applyFont="1"/>
    <xf numFmtId="164" fontId="14" fillId="0" borderId="0" xfId="1" applyFont="1"/>
    <xf numFmtId="10" fontId="14" fillId="0" borderId="0" xfId="1" applyNumberFormat="1" applyFont="1"/>
    <xf numFmtId="164" fontId="14" fillId="0" borderId="0" xfId="0" applyNumberFormat="1" applyFont="1"/>
    <xf numFmtId="0" fontId="10" fillId="0" borderId="0" xfId="0" applyFont="1"/>
    <xf numFmtId="0" fontId="3" fillId="0" borderId="0" xfId="0" applyFont="1" applyFill="1" applyBorder="1" applyAlignment="1">
      <alignment horizontal="left"/>
    </xf>
    <xf numFmtId="164" fontId="3" fillId="0" borderId="0" xfId="1" applyFont="1"/>
    <xf numFmtId="0" fontId="15" fillId="0" borderId="0" xfId="0" applyFont="1"/>
    <xf numFmtId="0" fontId="7" fillId="0" borderId="0" xfId="0" applyFont="1"/>
    <xf numFmtId="0" fontId="6" fillId="0" borderId="0" xfId="0" applyFont="1" applyFill="1" applyBorder="1" applyAlignment="1">
      <alignment horizontal="left"/>
    </xf>
    <xf numFmtId="164" fontId="0" fillId="0" borderId="0" xfId="0" applyNumberFormat="1"/>
    <xf numFmtId="0" fontId="4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164" fontId="4" fillId="0" borderId="23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4" fillId="0" borderId="0" xfId="1" applyFont="1" applyBorder="1"/>
    <xf numFmtId="0" fontId="7" fillId="0" borderId="0" xfId="0" applyFont="1" applyFill="1" applyBorder="1" applyAlignment="1">
      <alignment horizontal="left"/>
    </xf>
    <xf numFmtId="164" fontId="7" fillId="0" borderId="0" xfId="1" applyFont="1"/>
    <xf numFmtId="10" fontId="7" fillId="0" borderId="0" xfId="1" applyNumberFormat="1" applyFont="1"/>
    <xf numFmtId="164" fontId="15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164" fontId="10" fillId="0" borderId="0" xfId="1" applyFont="1" applyBorder="1"/>
    <xf numFmtId="0" fontId="10" fillId="0" borderId="0" xfId="0" applyFont="1" applyBorder="1"/>
    <xf numFmtId="164" fontId="14" fillId="0" borderId="0" xfId="1" applyFont="1" applyBorder="1"/>
    <xf numFmtId="0" fontId="14" fillId="0" borderId="0" xfId="0" applyFont="1" applyBorder="1"/>
    <xf numFmtId="16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5" fillId="0" borderId="0" xfId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164" fontId="16" fillId="0" borderId="0" xfId="1" applyFont="1" applyBorder="1"/>
    <xf numFmtId="0" fontId="16" fillId="0" borderId="0" xfId="0" applyFont="1" applyBorder="1"/>
    <xf numFmtId="0" fontId="17" fillId="0" borderId="0" xfId="0" applyFont="1" applyBorder="1"/>
    <xf numFmtId="164" fontId="3" fillId="0" borderId="0" xfId="1" applyFont="1" applyBorder="1"/>
    <xf numFmtId="0" fontId="3" fillId="0" borderId="0" xfId="0" applyFont="1" applyBorder="1"/>
    <xf numFmtId="164" fontId="15" fillId="0" borderId="0" xfId="1" applyFont="1" applyBorder="1"/>
    <xf numFmtId="0" fontId="18" fillId="0" borderId="0" xfId="0" applyFont="1"/>
    <xf numFmtId="16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164" fontId="7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6" xfId="1" applyFont="1" applyBorder="1" applyAlignment="1">
      <alignment horizontal="center" vertical="justify"/>
    </xf>
    <xf numFmtId="164" fontId="1" fillId="0" borderId="9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4" fillId="0" borderId="2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4" fillId="0" borderId="9" xfId="1" applyFont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164" fontId="7" fillId="0" borderId="10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5%20CONTINUING/saob2015contCONSO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5%20CONTINUING/CMF2015-c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DR-PROJ"/>
      <sheetName val="SUM-DR-reg"/>
      <sheetName val="SAOBCENTRALOFFICE101"/>
      <sheetName val="SAOB-co-others"/>
      <sheetName val="sum-co"/>
      <sheetName val="sum-conso"/>
      <sheetName val="sumFO"/>
      <sheetName val="sumFO-PROJ"/>
      <sheetName val="dr"/>
      <sheetName val="dr-OTHERS"/>
      <sheetName val="dr-cmf"/>
      <sheetName val="summ 101&amp;102"/>
      <sheetName val="101&amp;102"/>
      <sheetName val="101"/>
      <sheetName val="CMF summ101&amp;102"/>
      <sheetName val="CMF brkdown101&amp;102 v1"/>
      <sheetName val="CMF brkdown101&amp;102 v2"/>
      <sheetName val="ALL FUNDS-fos"/>
      <sheetName val="analysis"/>
      <sheetName val="analysis2"/>
      <sheetName val="analysis1"/>
      <sheetName val="ALL FUNDS (2)"/>
      <sheetName val="sum-direct"/>
      <sheetName val="analysis (3)"/>
      <sheetName val="sfp DR&amp;CMF"/>
      <sheetName val="rrptp DR&amp;CMF"/>
      <sheetName val="socpen DR&amp;CMF"/>
      <sheetName val="slp DR&amp;CMF"/>
      <sheetName val="nhts DR&amp;CMF"/>
      <sheetName val="pamanaSLP DR&amp;CMF"/>
      <sheetName val="analysis-wd RLIP"/>
      <sheetName val="analysis-wd RLIP (2)"/>
      <sheetName val="analysis-wd RLIP (3)"/>
      <sheetName val="Cont-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162">
          <cell r="E162">
            <v>125887936.45999999</v>
          </cell>
          <cell r="F162">
            <v>120690984.73999999</v>
          </cell>
          <cell r="G162">
            <v>-4409507</v>
          </cell>
          <cell r="H162">
            <v>29291560.329999998</v>
          </cell>
          <cell r="I162">
            <v>40172681.229999997</v>
          </cell>
          <cell r="J162">
            <v>16590293.02</v>
          </cell>
          <cell r="K162">
            <v>39267484.939999998</v>
          </cell>
          <cell r="L162">
            <v>141132.5</v>
          </cell>
          <cell r="M162">
            <v>235085.79</v>
          </cell>
          <cell r="N162">
            <v>2616465.5300000003</v>
          </cell>
          <cell r="O162">
            <v>1842918.7899999998</v>
          </cell>
          <cell r="P162">
            <v>4835602.6099999994</v>
          </cell>
          <cell r="Q162">
            <v>0</v>
          </cell>
          <cell r="R162">
            <v>0</v>
          </cell>
          <cell r="S162">
            <v>29150427.829999998</v>
          </cell>
          <cell r="T162">
            <v>0</v>
          </cell>
          <cell r="U162">
            <v>0</v>
          </cell>
          <cell r="V162">
            <v>39937595.439999998</v>
          </cell>
          <cell r="W162">
            <v>5379319.0600000005</v>
          </cell>
          <cell r="X162">
            <v>4026036.94</v>
          </cell>
          <cell r="Y162">
            <v>4568471.49</v>
          </cell>
          <cell r="Z162">
            <v>7642729.5700000003</v>
          </cell>
          <cell r="AA162">
            <v>14140544.42</v>
          </cell>
          <cell r="AB162">
            <v>15641292.16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97">
          <cell r="E197">
            <v>210061334.22</v>
          </cell>
          <cell r="F197">
            <v>111848569.25</v>
          </cell>
          <cell r="G197">
            <v>-717000</v>
          </cell>
          <cell r="H197">
            <v>48604940.5</v>
          </cell>
          <cell r="I197">
            <v>3446654.2</v>
          </cell>
          <cell r="J197">
            <v>20289687.789999995</v>
          </cell>
          <cell r="K197">
            <v>96887984.129999995</v>
          </cell>
          <cell r="L197">
            <v>45951329.990000002</v>
          </cell>
          <cell r="M197">
            <v>2671773.12</v>
          </cell>
          <cell r="N197">
            <v>17200848.979999997</v>
          </cell>
          <cell r="O197">
            <v>20407163.439999998</v>
          </cell>
          <cell r="P197">
            <v>86231115.529999986</v>
          </cell>
          <cell r="Q197">
            <v>0</v>
          </cell>
          <cell r="R197">
            <v>0</v>
          </cell>
          <cell r="S197">
            <v>2653610.5100000002</v>
          </cell>
          <cell r="T197">
            <v>0</v>
          </cell>
          <cell r="U197">
            <v>0</v>
          </cell>
          <cell r="V197">
            <v>774881.08000000007</v>
          </cell>
          <cell r="W197">
            <v>1413941.9</v>
          </cell>
          <cell r="X197">
            <v>1277603</v>
          </cell>
          <cell r="Y197">
            <v>397293.91000000003</v>
          </cell>
          <cell r="Z197">
            <v>937142.34</v>
          </cell>
          <cell r="AA197">
            <v>1843134.81</v>
          </cell>
          <cell r="AB197">
            <v>73700543.539999992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351">
          <cell r="E351">
            <v>96446384.319999993</v>
          </cell>
          <cell r="F351">
            <v>90419609.719999999</v>
          </cell>
          <cell r="G351">
            <v>0</v>
          </cell>
          <cell r="H351">
            <v>423297.61</v>
          </cell>
          <cell r="I351">
            <v>58273283.649999991</v>
          </cell>
          <cell r="J351">
            <v>15204043.83</v>
          </cell>
          <cell r="K351">
            <v>11505674.189999999</v>
          </cell>
          <cell r="L351">
            <v>342900.55</v>
          </cell>
          <cell r="M351">
            <v>1793682.49</v>
          </cell>
          <cell r="N351">
            <v>174044.86999999997</v>
          </cell>
          <cell r="O351">
            <v>2232885.12</v>
          </cell>
          <cell r="P351">
            <v>4543513.03</v>
          </cell>
          <cell r="Q351">
            <v>0</v>
          </cell>
          <cell r="R351">
            <v>0</v>
          </cell>
          <cell r="S351">
            <v>80397.06</v>
          </cell>
          <cell r="T351">
            <v>0</v>
          </cell>
          <cell r="U351">
            <v>0</v>
          </cell>
          <cell r="V351">
            <v>56479601.159999996</v>
          </cell>
          <cell r="W351">
            <v>0</v>
          </cell>
          <cell r="X351">
            <v>9649999.9600000009</v>
          </cell>
          <cell r="Y351">
            <v>5379999</v>
          </cell>
          <cell r="Z351">
            <v>0</v>
          </cell>
          <cell r="AA351">
            <v>2034685</v>
          </cell>
          <cell r="AB351">
            <v>7238104.0699999994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97"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38">
          <cell r="E538">
            <v>1055082.3999999999</v>
          </cell>
          <cell r="F538">
            <v>370234.78</v>
          </cell>
          <cell r="G538">
            <v>-440000</v>
          </cell>
          <cell r="H538">
            <v>60102.44</v>
          </cell>
          <cell r="I538">
            <v>239259.44</v>
          </cell>
          <cell r="J538">
            <v>-400</v>
          </cell>
          <cell r="K538">
            <v>574359.68000000005</v>
          </cell>
          <cell r="L538">
            <v>60102.44</v>
          </cell>
          <cell r="M538">
            <v>25426</v>
          </cell>
          <cell r="N538">
            <v>-400</v>
          </cell>
          <cell r="O538">
            <v>517359.68</v>
          </cell>
          <cell r="P538">
            <v>602488.12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213833.44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13800</v>
          </cell>
          <cell r="AB538">
            <v>43200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73"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7"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637"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</row>
        <row r="725">
          <cell r="E725">
            <v>23640203.379999999</v>
          </cell>
          <cell r="F725">
            <v>3160458.49</v>
          </cell>
          <cell r="G725">
            <v>-1623282</v>
          </cell>
          <cell r="H725">
            <v>4804490.709999999</v>
          </cell>
          <cell r="I725">
            <v>5915929.6499999994</v>
          </cell>
          <cell r="J725">
            <v>2636146.7200000002</v>
          </cell>
          <cell r="K725">
            <v>9626845.4299999997</v>
          </cell>
          <cell r="L725">
            <v>4703536.669999999</v>
          </cell>
          <cell r="M725">
            <v>5896538.6499999994</v>
          </cell>
          <cell r="N725">
            <v>2621887.7200000002</v>
          </cell>
          <cell r="O725">
            <v>7026543.919999999</v>
          </cell>
          <cell r="P725">
            <v>20248506.960000001</v>
          </cell>
          <cell r="Q725">
            <v>0</v>
          </cell>
          <cell r="R725">
            <v>0</v>
          </cell>
          <cell r="S725">
            <v>100954.04</v>
          </cell>
          <cell r="T725">
            <v>0</v>
          </cell>
          <cell r="U725">
            <v>0</v>
          </cell>
          <cell r="V725">
            <v>19391</v>
          </cell>
          <cell r="W725">
            <v>0</v>
          </cell>
          <cell r="X725">
            <v>10000</v>
          </cell>
          <cell r="Y725">
            <v>4259</v>
          </cell>
          <cell r="Z725">
            <v>61227.619999999995</v>
          </cell>
          <cell r="AA725">
            <v>2373783.11</v>
          </cell>
          <cell r="AB725">
            <v>165290.78000000003</v>
          </cell>
        </row>
        <row r="731"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</row>
        <row r="760"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</row>
        <row r="923"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</row>
        <row r="1115"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</row>
        <row r="1200"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</row>
        <row r="1288">
          <cell r="E1288">
            <v>8459942.9499999993</v>
          </cell>
          <cell r="F1288">
            <v>1327344.7999999998</v>
          </cell>
          <cell r="G1288">
            <v>-6005177.54</v>
          </cell>
          <cell r="H1288">
            <v>897209.62</v>
          </cell>
          <cell r="I1288">
            <v>884324.04</v>
          </cell>
          <cell r="J1288">
            <v>1941815.72</v>
          </cell>
          <cell r="K1288">
            <v>4127945.52</v>
          </cell>
          <cell r="L1288">
            <v>18700</v>
          </cell>
          <cell r="M1288">
            <v>622132.9</v>
          </cell>
          <cell r="N1288">
            <v>1937815.72</v>
          </cell>
          <cell r="O1288">
            <v>3960444.02</v>
          </cell>
          <cell r="P1288">
            <v>6539092.6400000006</v>
          </cell>
          <cell r="Q1288">
            <v>0</v>
          </cell>
          <cell r="R1288">
            <v>0</v>
          </cell>
          <cell r="S1288">
            <v>878509.62</v>
          </cell>
          <cell r="T1288">
            <v>0</v>
          </cell>
          <cell r="U1288">
            <v>0</v>
          </cell>
          <cell r="V1288">
            <v>262191.14</v>
          </cell>
          <cell r="W1288">
            <v>0</v>
          </cell>
          <cell r="X1288">
            <v>0</v>
          </cell>
          <cell r="Y1288">
            <v>4000</v>
          </cell>
          <cell r="Z1288">
            <v>0</v>
          </cell>
          <cell r="AA1288">
            <v>0</v>
          </cell>
          <cell r="AB1288">
            <v>167501.5</v>
          </cell>
        </row>
        <row r="1294"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</row>
        <row r="1323"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7"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</row>
        <row r="1387"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</row>
        <row r="1475">
          <cell r="E1475">
            <v>58648586.299999997</v>
          </cell>
          <cell r="F1475">
            <v>43386651.909999996</v>
          </cell>
          <cell r="G1475">
            <v>-11072716</v>
          </cell>
          <cell r="H1475">
            <v>13823042.57</v>
          </cell>
          <cell r="I1475">
            <v>2009897.79</v>
          </cell>
          <cell r="J1475">
            <v>3084584.33</v>
          </cell>
          <cell r="K1475">
            <v>1955844.19</v>
          </cell>
          <cell r="L1475">
            <v>5006135.7799999993</v>
          </cell>
          <cell r="M1475">
            <v>1835840.68</v>
          </cell>
          <cell r="N1475">
            <v>3084584.33</v>
          </cell>
          <cell r="O1475">
            <v>1946668.19</v>
          </cell>
          <cell r="P1475">
            <v>11873228.98</v>
          </cell>
          <cell r="Q1475">
            <v>0</v>
          </cell>
          <cell r="R1475">
            <v>0</v>
          </cell>
          <cell r="S1475">
            <v>8816906.7899999991</v>
          </cell>
          <cell r="T1475">
            <v>0</v>
          </cell>
          <cell r="U1475">
            <v>0</v>
          </cell>
          <cell r="V1475">
            <v>174057.11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9176</v>
          </cell>
        </row>
        <row r="1481"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</row>
        <row r="1510">
          <cell r="E1510">
            <v>300000</v>
          </cell>
          <cell r="F1510">
            <v>300000</v>
          </cell>
          <cell r="G1510">
            <v>0</v>
          </cell>
          <cell r="H1510">
            <v>148880</v>
          </cell>
          <cell r="I1510">
            <v>0</v>
          </cell>
          <cell r="J1510">
            <v>150000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148880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150000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4"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</row>
        <row r="1948">
          <cell r="E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</row>
        <row r="2036">
          <cell r="E2036">
            <v>35845605.350000001</v>
          </cell>
          <cell r="H2036">
            <v>6597479.7599999998</v>
          </cell>
          <cell r="I2036">
            <v>5755636.1500000004</v>
          </cell>
          <cell r="J2036">
            <v>16932731.5</v>
          </cell>
          <cell r="K2036">
            <v>6559757.9400000004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635761</v>
          </cell>
          <cell r="R2036">
            <v>5066438.76</v>
          </cell>
          <cell r="S2036">
            <v>895280</v>
          </cell>
          <cell r="T2036">
            <v>2081411.74</v>
          </cell>
          <cell r="U2036">
            <v>2624106.56</v>
          </cell>
          <cell r="V2036">
            <v>1050117.8500000001</v>
          </cell>
          <cell r="W2036">
            <v>1097108.3700000001</v>
          </cell>
          <cell r="X2036">
            <v>3458367.62</v>
          </cell>
          <cell r="Y2036">
            <v>12377255.51</v>
          </cell>
          <cell r="Z2036">
            <v>4493554.0999999996</v>
          </cell>
          <cell r="AA2036">
            <v>1109820.69</v>
          </cell>
          <cell r="AB2036">
            <v>956383.15000000014</v>
          </cell>
        </row>
        <row r="2042">
          <cell r="E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</row>
        <row r="2071">
          <cell r="E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</row>
        <row r="2075">
          <cell r="E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</row>
        <row r="2135">
          <cell r="E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</row>
        <row r="2223">
          <cell r="E2223">
            <v>11871126.130000001</v>
          </cell>
          <cell r="H2223">
            <v>9424043.4900000002</v>
          </cell>
          <cell r="I2223">
            <v>1868651.1300000001</v>
          </cell>
          <cell r="J2223">
            <v>578431.51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744969.23</v>
          </cell>
          <cell r="R2223">
            <v>7284956.0699999994</v>
          </cell>
          <cell r="S2223">
            <v>1394118.19</v>
          </cell>
          <cell r="T2223">
            <v>758201.74</v>
          </cell>
          <cell r="U2223">
            <v>580008.82999999996</v>
          </cell>
          <cell r="V2223">
            <v>530440.56000000006</v>
          </cell>
          <cell r="W2223">
            <v>571951</v>
          </cell>
          <cell r="X2223">
            <v>824.80000000000155</v>
          </cell>
          <cell r="Y2223">
            <v>5655.71</v>
          </cell>
          <cell r="Z2223">
            <v>0</v>
          </cell>
          <cell r="AA2223">
            <v>0</v>
          </cell>
          <cell r="AB2223">
            <v>0</v>
          </cell>
        </row>
        <row r="2229">
          <cell r="E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</row>
        <row r="2258">
          <cell r="E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0</v>
          </cell>
          <cell r="AA2258">
            <v>0</v>
          </cell>
          <cell r="AB2258">
            <v>0</v>
          </cell>
        </row>
        <row r="2262">
          <cell r="E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0</v>
          </cell>
          <cell r="AA2262">
            <v>0</v>
          </cell>
          <cell r="AB2262">
            <v>0</v>
          </cell>
        </row>
        <row r="2322">
          <cell r="E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410">
          <cell r="E2410">
            <v>6780352.7300000004</v>
          </cell>
          <cell r="H2410">
            <v>1311352.03</v>
          </cell>
          <cell r="I2410">
            <v>1303753.29</v>
          </cell>
          <cell r="J2410">
            <v>391726.08999999997</v>
          </cell>
          <cell r="K2410">
            <v>3773521.32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1051139</v>
          </cell>
          <cell r="S2410">
            <v>260213.03</v>
          </cell>
          <cell r="T2410">
            <v>768244.24</v>
          </cell>
          <cell r="U2410">
            <v>298309.8</v>
          </cell>
          <cell r="V2410">
            <v>237199.25</v>
          </cell>
          <cell r="W2410">
            <v>122153</v>
          </cell>
          <cell r="X2410">
            <v>34387.089999999997</v>
          </cell>
          <cell r="Y2410">
            <v>235186</v>
          </cell>
          <cell r="Z2410">
            <v>318094.59999999998</v>
          </cell>
          <cell r="AA2410">
            <v>-47175.399999999994</v>
          </cell>
          <cell r="AB2410">
            <v>3502602.12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445">
          <cell r="E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0</v>
          </cell>
          <cell r="AA2445">
            <v>0</v>
          </cell>
          <cell r="AB2445">
            <v>0</v>
          </cell>
        </row>
        <row r="2449">
          <cell r="E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0</v>
          </cell>
          <cell r="AA2449">
            <v>0</v>
          </cell>
          <cell r="AB2449">
            <v>0</v>
          </cell>
        </row>
        <row r="2509">
          <cell r="E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</row>
        <row r="2597">
          <cell r="E2597">
            <v>1784044.58</v>
          </cell>
          <cell r="H2597">
            <v>288650.2</v>
          </cell>
          <cell r="I2597">
            <v>305082.28000000003</v>
          </cell>
          <cell r="J2597">
            <v>249264.59</v>
          </cell>
          <cell r="K2597">
            <v>941025.62999999989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15022.2</v>
          </cell>
          <cell r="R2597">
            <v>272485</v>
          </cell>
          <cell r="S2597">
            <v>1143</v>
          </cell>
          <cell r="T2597">
            <v>72830.95</v>
          </cell>
          <cell r="U2597">
            <v>220148.18</v>
          </cell>
          <cell r="V2597">
            <v>12103.150000000001</v>
          </cell>
          <cell r="W2597">
            <v>127239.59</v>
          </cell>
          <cell r="X2597">
            <v>74400</v>
          </cell>
          <cell r="Y2597">
            <v>47625</v>
          </cell>
          <cell r="Z2597">
            <v>81844.95</v>
          </cell>
          <cell r="AA2597">
            <v>708174.58</v>
          </cell>
          <cell r="AB2597">
            <v>151006.09999999998</v>
          </cell>
        </row>
        <row r="2603">
          <cell r="E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0</v>
          </cell>
          <cell r="AA2603">
            <v>0</v>
          </cell>
          <cell r="AB2603">
            <v>0</v>
          </cell>
        </row>
        <row r="2632">
          <cell r="E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0</v>
          </cell>
          <cell r="AA2632">
            <v>0</v>
          </cell>
          <cell r="AB2632">
            <v>0</v>
          </cell>
        </row>
        <row r="2636">
          <cell r="E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  <cell r="X2636">
            <v>0</v>
          </cell>
          <cell r="Y2636">
            <v>0</v>
          </cell>
          <cell r="Z2636">
            <v>0</v>
          </cell>
          <cell r="AA2636">
            <v>0</v>
          </cell>
          <cell r="AB2636">
            <v>0</v>
          </cell>
        </row>
        <row r="2696">
          <cell r="E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0</v>
          </cell>
          <cell r="AA2696">
            <v>0</v>
          </cell>
          <cell r="AB2696">
            <v>0</v>
          </cell>
        </row>
        <row r="2784">
          <cell r="E2784">
            <v>6499901.9500000002</v>
          </cell>
          <cell r="H2784">
            <v>1887611.37</v>
          </cell>
          <cell r="I2784">
            <v>911405.96</v>
          </cell>
          <cell r="J2784">
            <v>293443</v>
          </cell>
          <cell r="K2784">
            <v>990251.25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1843754.59</v>
          </cell>
          <cell r="S2784">
            <v>43856.78</v>
          </cell>
          <cell r="T2784">
            <v>183619.51</v>
          </cell>
          <cell r="U2784">
            <v>583161.44999999995</v>
          </cell>
          <cell r="V2784">
            <v>144625</v>
          </cell>
          <cell r="W2784">
            <v>140812</v>
          </cell>
          <cell r="X2784">
            <v>0</v>
          </cell>
          <cell r="Y2784">
            <v>152631</v>
          </cell>
          <cell r="Z2784">
            <v>21700</v>
          </cell>
          <cell r="AA2784">
            <v>0</v>
          </cell>
          <cell r="AB2784">
            <v>968551.25</v>
          </cell>
        </row>
        <row r="2790">
          <cell r="E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0</v>
          </cell>
          <cell r="AA2790">
            <v>0</v>
          </cell>
          <cell r="AB2790">
            <v>0</v>
          </cell>
        </row>
        <row r="2819">
          <cell r="E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0</v>
          </cell>
          <cell r="AA2819">
            <v>0</v>
          </cell>
          <cell r="AB2819">
            <v>0</v>
          </cell>
        </row>
        <row r="2823">
          <cell r="E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0</v>
          </cell>
          <cell r="AA2823">
            <v>0</v>
          </cell>
          <cell r="AB2823">
            <v>0</v>
          </cell>
        </row>
        <row r="2883">
          <cell r="E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  <cell r="X2883">
            <v>0</v>
          </cell>
          <cell r="Y2883">
            <v>0</v>
          </cell>
          <cell r="Z2883">
            <v>0</v>
          </cell>
          <cell r="AA2883">
            <v>0</v>
          </cell>
          <cell r="AB2883">
            <v>0</v>
          </cell>
        </row>
        <row r="2971">
          <cell r="E2971">
            <v>13481015.1</v>
          </cell>
          <cell r="H2971">
            <v>1710000</v>
          </cell>
          <cell r="I2971">
            <v>1298139.27</v>
          </cell>
          <cell r="J2971">
            <v>9944755.0700000003</v>
          </cell>
          <cell r="K2971">
            <v>528120.76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1710000</v>
          </cell>
          <cell r="S2971">
            <v>0</v>
          </cell>
          <cell r="T2971">
            <v>831121.76</v>
          </cell>
          <cell r="U2971">
            <v>467017.51</v>
          </cell>
          <cell r="V2971">
            <v>0</v>
          </cell>
          <cell r="W2971">
            <v>2019714.7299999997</v>
          </cell>
          <cell r="X2971">
            <v>3920093.99</v>
          </cell>
          <cell r="Y2971">
            <v>4004946.35</v>
          </cell>
          <cell r="Z2971">
            <v>528120.76</v>
          </cell>
          <cell r="AA2971">
            <v>0</v>
          </cell>
          <cell r="AB2971">
            <v>0</v>
          </cell>
        </row>
        <row r="2977">
          <cell r="E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0</v>
          </cell>
          <cell r="AA2977">
            <v>0</v>
          </cell>
          <cell r="AB2977">
            <v>0</v>
          </cell>
        </row>
        <row r="3006">
          <cell r="E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  <cell r="X3006">
            <v>0</v>
          </cell>
          <cell r="Y3006">
            <v>0</v>
          </cell>
          <cell r="Z3006">
            <v>0</v>
          </cell>
          <cell r="AA3006">
            <v>0</v>
          </cell>
          <cell r="AB3006">
            <v>0</v>
          </cell>
        </row>
        <row r="3010">
          <cell r="E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Q3010">
            <v>0</v>
          </cell>
          <cell r="R3010">
            <v>0</v>
          </cell>
          <cell r="S3010">
            <v>0</v>
          </cell>
          <cell r="T3010">
            <v>0</v>
          </cell>
          <cell r="U3010">
            <v>0</v>
          </cell>
          <cell r="V3010">
            <v>0</v>
          </cell>
          <cell r="W3010">
            <v>0</v>
          </cell>
          <cell r="X3010">
            <v>0</v>
          </cell>
          <cell r="Y3010">
            <v>0</v>
          </cell>
          <cell r="Z3010">
            <v>0</v>
          </cell>
          <cell r="AA3010">
            <v>0</v>
          </cell>
          <cell r="AB3010">
            <v>0</v>
          </cell>
        </row>
        <row r="3070">
          <cell r="E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P3070">
            <v>0</v>
          </cell>
          <cell r="Q3070">
            <v>0</v>
          </cell>
          <cell r="R3070">
            <v>0</v>
          </cell>
          <cell r="S3070">
            <v>0</v>
          </cell>
          <cell r="T3070">
            <v>0</v>
          </cell>
          <cell r="U3070">
            <v>0</v>
          </cell>
          <cell r="V3070">
            <v>0</v>
          </cell>
          <cell r="W3070">
            <v>0</v>
          </cell>
          <cell r="X3070">
            <v>0</v>
          </cell>
          <cell r="Y3070">
            <v>0</v>
          </cell>
          <cell r="Z3070">
            <v>0</v>
          </cell>
          <cell r="AA3070">
            <v>0</v>
          </cell>
          <cell r="AB3070">
            <v>0</v>
          </cell>
        </row>
        <row r="3158">
          <cell r="E3158">
            <v>3430390.43</v>
          </cell>
          <cell r="H3158">
            <v>1150000</v>
          </cell>
          <cell r="I3158">
            <v>690875</v>
          </cell>
          <cell r="J3158">
            <v>415454.34</v>
          </cell>
          <cell r="K3158">
            <v>410200.87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440000</v>
          </cell>
          <cell r="S3158">
            <v>710000</v>
          </cell>
          <cell r="T3158">
            <v>0</v>
          </cell>
          <cell r="U3158">
            <v>0</v>
          </cell>
          <cell r="V3158">
            <v>690875</v>
          </cell>
          <cell r="W3158">
            <v>351393</v>
          </cell>
          <cell r="X3158">
            <v>0</v>
          </cell>
          <cell r="Y3158">
            <v>64061.34</v>
          </cell>
          <cell r="Z3158">
            <v>37450</v>
          </cell>
          <cell r="AA3158">
            <v>44016.76</v>
          </cell>
          <cell r="AB3158">
            <v>328734.11</v>
          </cell>
        </row>
        <row r="3164">
          <cell r="E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  <cell r="X3164">
            <v>0</v>
          </cell>
          <cell r="Y3164">
            <v>0</v>
          </cell>
          <cell r="Z3164">
            <v>0</v>
          </cell>
          <cell r="AA3164">
            <v>0</v>
          </cell>
          <cell r="AB3164">
            <v>0</v>
          </cell>
        </row>
        <row r="3193">
          <cell r="E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  <cell r="X3193">
            <v>0</v>
          </cell>
          <cell r="Y3193">
            <v>0</v>
          </cell>
          <cell r="Z3193">
            <v>0</v>
          </cell>
          <cell r="AA3193">
            <v>0</v>
          </cell>
          <cell r="AB3193">
            <v>0</v>
          </cell>
        </row>
        <row r="3197">
          <cell r="E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  <cell r="X3197">
            <v>0</v>
          </cell>
          <cell r="Y3197">
            <v>0</v>
          </cell>
          <cell r="Z3197">
            <v>0</v>
          </cell>
          <cell r="AA3197">
            <v>0</v>
          </cell>
          <cell r="AB3197">
            <v>0</v>
          </cell>
        </row>
        <row r="3257">
          <cell r="E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  <cell r="U3257">
            <v>0</v>
          </cell>
          <cell r="V3257">
            <v>0</v>
          </cell>
          <cell r="W3257">
            <v>0</v>
          </cell>
          <cell r="X3257">
            <v>0</v>
          </cell>
          <cell r="Y3257">
            <v>0</v>
          </cell>
          <cell r="Z3257">
            <v>0</v>
          </cell>
          <cell r="AA3257">
            <v>0</v>
          </cell>
          <cell r="AB3257">
            <v>0</v>
          </cell>
        </row>
        <row r="3345">
          <cell r="E3345">
            <v>5705975.2400000002</v>
          </cell>
          <cell r="H3345">
            <v>746452.45000000007</v>
          </cell>
          <cell r="I3345">
            <v>2138669.1500000004</v>
          </cell>
          <cell r="J3345">
            <v>2166116.3899999997</v>
          </cell>
          <cell r="K3345">
            <v>648658.93000000017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3786.71</v>
          </cell>
          <cell r="R3345">
            <v>371747.06</v>
          </cell>
          <cell r="S3345">
            <v>370918.68000000005</v>
          </cell>
          <cell r="T3345">
            <v>544007.06000000006</v>
          </cell>
          <cell r="U3345">
            <v>662675</v>
          </cell>
          <cell r="V3345">
            <v>931987.09</v>
          </cell>
          <cell r="W3345">
            <v>851611.45</v>
          </cell>
          <cell r="X3345">
            <v>1167637.8599999999</v>
          </cell>
          <cell r="Y3345">
            <v>146867.07999999999</v>
          </cell>
          <cell r="Z3345">
            <v>191402.72</v>
          </cell>
          <cell r="AA3345">
            <v>149512.22</v>
          </cell>
          <cell r="AB3345">
            <v>307743.99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80">
          <cell r="E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>
            <v>0</v>
          </cell>
          <cell r="Z3380">
            <v>0</v>
          </cell>
          <cell r="AA3380">
            <v>0</v>
          </cell>
          <cell r="AB3380">
            <v>0</v>
          </cell>
        </row>
        <row r="3384">
          <cell r="E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0</v>
          </cell>
          <cell r="V3384">
            <v>0</v>
          </cell>
          <cell r="W3384">
            <v>0</v>
          </cell>
          <cell r="X3384">
            <v>0</v>
          </cell>
          <cell r="Y3384">
            <v>0</v>
          </cell>
          <cell r="Z3384">
            <v>0</v>
          </cell>
          <cell r="AA3384">
            <v>0</v>
          </cell>
          <cell r="AB3384">
            <v>0</v>
          </cell>
        </row>
        <row r="3444">
          <cell r="E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  <cell r="X3444">
            <v>0</v>
          </cell>
          <cell r="Y3444">
            <v>0</v>
          </cell>
          <cell r="Z3444">
            <v>0</v>
          </cell>
          <cell r="AA3444">
            <v>0</v>
          </cell>
          <cell r="AB3444">
            <v>0</v>
          </cell>
        </row>
        <row r="3532">
          <cell r="E3532">
            <v>14032938.9</v>
          </cell>
          <cell r="H3532">
            <v>1943812.39</v>
          </cell>
          <cell r="I3532">
            <v>4834849.7499999991</v>
          </cell>
          <cell r="J3532">
            <v>1553730.89</v>
          </cell>
          <cell r="K3532">
            <v>4493868.1000000006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P3532">
            <v>0</v>
          </cell>
          <cell r="Q3532">
            <v>157179.94</v>
          </cell>
          <cell r="R3532">
            <v>1756634.95</v>
          </cell>
          <cell r="S3532">
            <v>29997.5</v>
          </cell>
          <cell r="T3532">
            <v>913497.3</v>
          </cell>
          <cell r="U3532">
            <v>1399306.8900000001</v>
          </cell>
          <cell r="V3532">
            <v>2522045.56</v>
          </cell>
          <cell r="W3532">
            <v>238741.19</v>
          </cell>
          <cell r="X3532">
            <v>189679.19</v>
          </cell>
          <cell r="Y3532">
            <v>1125310.51</v>
          </cell>
          <cell r="Z3532">
            <v>404699.94</v>
          </cell>
          <cell r="AA3532">
            <v>794589.51</v>
          </cell>
          <cell r="AB3532">
            <v>3294578.6500000004</v>
          </cell>
        </row>
        <row r="3538">
          <cell r="E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  <cell r="X3538">
            <v>0</v>
          </cell>
          <cell r="Y3538">
            <v>0</v>
          </cell>
          <cell r="Z3538">
            <v>0</v>
          </cell>
          <cell r="AA3538">
            <v>0</v>
          </cell>
          <cell r="AB3538">
            <v>0</v>
          </cell>
        </row>
        <row r="3567">
          <cell r="E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  <cell r="X3567">
            <v>0</v>
          </cell>
          <cell r="Y3567">
            <v>0</v>
          </cell>
          <cell r="Z3567">
            <v>0</v>
          </cell>
          <cell r="AA3567">
            <v>0</v>
          </cell>
          <cell r="AB3567">
            <v>0</v>
          </cell>
        </row>
        <row r="3571">
          <cell r="E3571">
            <v>0</v>
          </cell>
          <cell r="H3571">
            <v>0</v>
          </cell>
          <cell r="I3571">
            <v>0</v>
          </cell>
          <cell r="J3571">
            <v>0</v>
          </cell>
          <cell r="K3571">
            <v>0</v>
          </cell>
          <cell r="Q3571">
            <v>0</v>
          </cell>
          <cell r="R3571">
            <v>0</v>
          </cell>
          <cell r="S3571">
            <v>0</v>
          </cell>
          <cell r="T3571">
            <v>0</v>
          </cell>
          <cell r="U3571">
            <v>0</v>
          </cell>
          <cell r="V3571">
            <v>0</v>
          </cell>
          <cell r="W3571">
            <v>0</v>
          </cell>
          <cell r="X3571">
            <v>0</v>
          </cell>
          <cell r="Y3571">
            <v>0</v>
          </cell>
          <cell r="Z3571">
            <v>0</v>
          </cell>
          <cell r="AA3571">
            <v>0</v>
          </cell>
          <cell r="AB3571">
            <v>0</v>
          </cell>
        </row>
        <row r="3631">
          <cell r="E3631">
            <v>0</v>
          </cell>
          <cell r="H3631">
            <v>0</v>
          </cell>
          <cell r="I3631">
            <v>0</v>
          </cell>
          <cell r="J3631">
            <v>0</v>
          </cell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0</v>
          </cell>
          <cell r="P3631">
            <v>0</v>
          </cell>
          <cell r="Q3631">
            <v>0</v>
          </cell>
          <cell r="R3631">
            <v>0</v>
          </cell>
          <cell r="S3631">
            <v>0</v>
          </cell>
          <cell r="T3631">
            <v>0</v>
          </cell>
          <cell r="U3631">
            <v>0</v>
          </cell>
          <cell r="V3631">
            <v>0</v>
          </cell>
          <cell r="W3631">
            <v>0</v>
          </cell>
          <cell r="X3631">
            <v>0</v>
          </cell>
          <cell r="Y3631">
            <v>0</v>
          </cell>
          <cell r="Z3631">
            <v>0</v>
          </cell>
          <cell r="AA3631">
            <v>0</v>
          </cell>
          <cell r="AB3631">
            <v>0</v>
          </cell>
        </row>
        <row r="3719">
          <cell r="E3719">
            <v>7940263.5999999996</v>
          </cell>
          <cell r="H3719">
            <v>4914470.08</v>
          </cell>
          <cell r="I3719">
            <v>414789.27999999997</v>
          </cell>
          <cell r="J3719">
            <v>2611004.2400000007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4243235.26</v>
          </cell>
          <cell r="R3719">
            <v>666702.02999999991</v>
          </cell>
          <cell r="S3719">
            <v>4532.7900000000809</v>
          </cell>
          <cell r="T3719">
            <v>8677.3100000000013</v>
          </cell>
          <cell r="U3719">
            <v>112070.05999999995</v>
          </cell>
          <cell r="V3719">
            <v>294041.91000000003</v>
          </cell>
          <cell r="W3719">
            <v>288858.44</v>
          </cell>
          <cell r="X3719">
            <v>1507742.85</v>
          </cell>
          <cell r="Y3719">
            <v>814402.95</v>
          </cell>
          <cell r="Z3719">
            <v>0</v>
          </cell>
          <cell r="AA3719">
            <v>0</v>
          </cell>
          <cell r="AB3719">
            <v>0</v>
          </cell>
        </row>
        <row r="3725">
          <cell r="E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  <cell r="X3725">
            <v>0</v>
          </cell>
          <cell r="Y3725">
            <v>0</v>
          </cell>
          <cell r="Z3725">
            <v>0</v>
          </cell>
          <cell r="AA3725">
            <v>0</v>
          </cell>
          <cell r="AB3725">
            <v>0</v>
          </cell>
        </row>
        <row r="3754">
          <cell r="E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0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  <cell r="X3754">
            <v>0</v>
          </cell>
          <cell r="Y3754">
            <v>0</v>
          </cell>
          <cell r="Z3754">
            <v>0</v>
          </cell>
          <cell r="AA3754">
            <v>0</v>
          </cell>
          <cell r="AB3754">
            <v>0</v>
          </cell>
        </row>
        <row r="3758">
          <cell r="E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  <cell r="U3758">
            <v>0</v>
          </cell>
          <cell r="V3758">
            <v>0</v>
          </cell>
          <cell r="W3758">
            <v>0</v>
          </cell>
          <cell r="X3758">
            <v>0</v>
          </cell>
          <cell r="Y3758">
            <v>0</v>
          </cell>
          <cell r="Z3758">
            <v>0</v>
          </cell>
          <cell r="AA3758">
            <v>0</v>
          </cell>
          <cell r="AB3758">
            <v>0</v>
          </cell>
        </row>
        <row r="3818">
          <cell r="E3818">
            <v>0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0</v>
          </cell>
          <cell r="R3818">
            <v>0</v>
          </cell>
          <cell r="S3818">
            <v>0</v>
          </cell>
          <cell r="T3818">
            <v>0</v>
          </cell>
          <cell r="U3818">
            <v>0</v>
          </cell>
          <cell r="V3818">
            <v>0</v>
          </cell>
          <cell r="W3818">
            <v>0</v>
          </cell>
          <cell r="X3818">
            <v>0</v>
          </cell>
          <cell r="Y3818">
            <v>0</v>
          </cell>
          <cell r="Z3818">
            <v>0</v>
          </cell>
          <cell r="AA3818">
            <v>0</v>
          </cell>
          <cell r="AB3818">
            <v>0</v>
          </cell>
        </row>
        <row r="3906">
          <cell r="E3906">
            <v>3316736.06</v>
          </cell>
          <cell r="H3906">
            <v>1092904</v>
          </cell>
          <cell r="I3906">
            <v>1193116.67</v>
          </cell>
          <cell r="J3906">
            <v>472432.59</v>
          </cell>
          <cell r="K3906">
            <v>431403.59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0</v>
          </cell>
          <cell r="R3906">
            <v>1010000</v>
          </cell>
          <cell r="S3906">
            <v>82904</v>
          </cell>
          <cell r="T3906">
            <v>533506.87</v>
          </cell>
          <cell r="U3906">
            <v>-259564.40000000002</v>
          </cell>
          <cell r="V3906">
            <v>919174.2</v>
          </cell>
          <cell r="W3906">
            <v>4062</v>
          </cell>
          <cell r="X3906">
            <v>110280</v>
          </cell>
          <cell r="Y3906">
            <v>358090.59</v>
          </cell>
          <cell r="Z3906">
            <v>33275.160000000003</v>
          </cell>
          <cell r="AA3906">
            <v>28991.279999999999</v>
          </cell>
          <cell r="AB3906">
            <v>369137.15</v>
          </cell>
        </row>
        <row r="3912">
          <cell r="E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0</v>
          </cell>
          <cell r="W3912">
            <v>0</v>
          </cell>
          <cell r="X3912">
            <v>0</v>
          </cell>
          <cell r="Y3912">
            <v>0</v>
          </cell>
          <cell r="Z3912">
            <v>0</v>
          </cell>
          <cell r="AA3912">
            <v>0</v>
          </cell>
          <cell r="AB3912">
            <v>0</v>
          </cell>
        </row>
        <row r="3941">
          <cell r="E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0</v>
          </cell>
          <cell r="W3941">
            <v>0</v>
          </cell>
          <cell r="X3941">
            <v>0</v>
          </cell>
          <cell r="Y3941">
            <v>0</v>
          </cell>
          <cell r="Z3941">
            <v>0</v>
          </cell>
          <cell r="AA3941">
            <v>0</v>
          </cell>
          <cell r="AB3941">
            <v>0</v>
          </cell>
        </row>
        <row r="3945">
          <cell r="E3945">
            <v>0</v>
          </cell>
          <cell r="H3945">
            <v>0</v>
          </cell>
          <cell r="I3945">
            <v>0</v>
          </cell>
          <cell r="J3945">
            <v>0</v>
          </cell>
          <cell r="K3945">
            <v>0</v>
          </cell>
          <cell r="Q3945">
            <v>0</v>
          </cell>
          <cell r="R3945">
            <v>0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  <cell r="X3945">
            <v>0</v>
          </cell>
          <cell r="Y3945">
            <v>0</v>
          </cell>
          <cell r="Z3945">
            <v>0</v>
          </cell>
          <cell r="AA3945">
            <v>0</v>
          </cell>
          <cell r="AB3945">
            <v>0</v>
          </cell>
        </row>
        <row r="4005">
          <cell r="E4005">
            <v>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0</v>
          </cell>
          <cell r="R4005">
            <v>0</v>
          </cell>
          <cell r="S4005">
            <v>0</v>
          </cell>
          <cell r="T4005">
            <v>0</v>
          </cell>
          <cell r="U4005">
            <v>0</v>
          </cell>
          <cell r="V4005">
            <v>0</v>
          </cell>
          <cell r="W4005">
            <v>0</v>
          </cell>
          <cell r="X4005">
            <v>0</v>
          </cell>
          <cell r="Y4005">
            <v>0</v>
          </cell>
          <cell r="Z4005">
            <v>0</v>
          </cell>
          <cell r="AA4005">
            <v>0</v>
          </cell>
          <cell r="AB4005">
            <v>0</v>
          </cell>
        </row>
        <row r="4093">
          <cell r="E4093">
            <v>5584452.7599999998</v>
          </cell>
          <cell r="H4093">
            <v>0</v>
          </cell>
          <cell r="I4093">
            <v>4464372.3599999994</v>
          </cell>
          <cell r="J4093">
            <v>576889.5</v>
          </cell>
          <cell r="K4093">
            <v>543190.9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0</v>
          </cell>
          <cell r="Q4093">
            <v>0</v>
          </cell>
          <cell r="R4093">
            <v>0</v>
          </cell>
          <cell r="S4093">
            <v>0</v>
          </cell>
          <cell r="T4093">
            <v>1681000.0200000003</v>
          </cell>
          <cell r="U4093">
            <v>2184105.16</v>
          </cell>
          <cell r="V4093">
            <v>599267.17999999993</v>
          </cell>
          <cell r="W4093">
            <v>346693.57999999996</v>
          </cell>
          <cell r="X4093">
            <v>230195.92</v>
          </cell>
          <cell r="Y4093">
            <v>0</v>
          </cell>
          <cell r="Z4093">
            <v>107245.14</v>
          </cell>
          <cell r="AA4093">
            <v>435945.76</v>
          </cell>
          <cell r="AB4093">
            <v>0</v>
          </cell>
        </row>
        <row r="4099">
          <cell r="E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0</v>
          </cell>
          <cell r="Q4099">
            <v>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  <cell r="X4099">
            <v>0</v>
          </cell>
          <cell r="Y4099">
            <v>0</v>
          </cell>
          <cell r="Z4099">
            <v>0</v>
          </cell>
          <cell r="AA4099">
            <v>0</v>
          </cell>
          <cell r="AB4099">
            <v>0</v>
          </cell>
        </row>
        <row r="4128">
          <cell r="E4128">
            <v>0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0</v>
          </cell>
          <cell r="Q4128">
            <v>0</v>
          </cell>
          <cell r="R4128">
            <v>0</v>
          </cell>
          <cell r="S4128">
            <v>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  <cell r="X4128">
            <v>0</v>
          </cell>
          <cell r="Y4128">
            <v>0</v>
          </cell>
          <cell r="Z4128">
            <v>0</v>
          </cell>
          <cell r="AA4128">
            <v>0</v>
          </cell>
          <cell r="AB4128">
            <v>0</v>
          </cell>
        </row>
        <row r="4132">
          <cell r="E4132">
            <v>0</v>
          </cell>
          <cell r="H4132">
            <v>0</v>
          </cell>
          <cell r="I4132">
            <v>0</v>
          </cell>
          <cell r="J4132">
            <v>0</v>
          </cell>
          <cell r="K4132">
            <v>0</v>
          </cell>
          <cell r="Q4132">
            <v>0</v>
          </cell>
          <cell r="R4132">
            <v>0</v>
          </cell>
          <cell r="S4132">
            <v>0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  <cell r="X4132">
            <v>0</v>
          </cell>
          <cell r="Y4132">
            <v>0</v>
          </cell>
          <cell r="Z4132">
            <v>0</v>
          </cell>
          <cell r="AA4132">
            <v>0</v>
          </cell>
          <cell r="AB4132">
            <v>0</v>
          </cell>
        </row>
        <row r="4192">
          <cell r="E4192">
            <v>0</v>
          </cell>
          <cell r="H4192">
            <v>0</v>
          </cell>
          <cell r="I4192">
            <v>0</v>
          </cell>
          <cell r="J4192">
            <v>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0</v>
          </cell>
          <cell r="Q4192">
            <v>0</v>
          </cell>
          <cell r="R4192">
            <v>0</v>
          </cell>
          <cell r="S4192">
            <v>0</v>
          </cell>
          <cell r="T4192">
            <v>0</v>
          </cell>
          <cell r="U4192">
            <v>0</v>
          </cell>
          <cell r="V4192">
            <v>0</v>
          </cell>
          <cell r="W4192">
            <v>0</v>
          </cell>
          <cell r="X4192">
            <v>0</v>
          </cell>
          <cell r="Y4192">
            <v>0</v>
          </cell>
          <cell r="Z4192">
            <v>0</v>
          </cell>
          <cell r="AA4192">
            <v>0</v>
          </cell>
          <cell r="AB4192">
            <v>0</v>
          </cell>
        </row>
        <row r="4280">
          <cell r="E4280">
            <v>220669</v>
          </cell>
          <cell r="H4280">
            <v>0</v>
          </cell>
          <cell r="I4280">
            <v>0</v>
          </cell>
          <cell r="J4280">
            <v>220669</v>
          </cell>
          <cell r="K4280">
            <v>0</v>
          </cell>
          <cell r="L4280">
            <v>0</v>
          </cell>
          <cell r="M4280">
            <v>0</v>
          </cell>
          <cell r="N4280">
            <v>0</v>
          </cell>
          <cell r="O4280">
            <v>0</v>
          </cell>
          <cell r="P4280">
            <v>0</v>
          </cell>
          <cell r="Q4280">
            <v>0</v>
          </cell>
          <cell r="R4280">
            <v>0</v>
          </cell>
          <cell r="S4280">
            <v>0</v>
          </cell>
          <cell r="T4280">
            <v>0</v>
          </cell>
          <cell r="U4280">
            <v>0</v>
          </cell>
          <cell r="V4280">
            <v>0</v>
          </cell>
          <cell r="W4280">
            <v>0</v>
          </cell>
          <cell r="X4280">
            <v>220669</v>
          </cell>
          <cell r="Y4280">
            <v>0</v>
          </cell>
          <cell r="Z4280">
            <v>0</v>
          </cell>
          <cell r="AA4280">
            <v>0</v>
          </cell>
          <cell r="AB4280">
            <v>0</v>
          </cell>
        </row>
        <row r="4286">
          <cell r="E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0</v>
          </cell>
          <cell r="L4286">
            <v>0</v>
          </cell>
          <cell r="M4286">
            <v>0</v>
          </cell>
          <cell r="N4286">
            <v>0</v>
          </cell>
          <cell r="O4286">
            <v>0</v>
          </cell>
          <cell r="P4286">
            <v>0</v>
          </cell>
          <cell r="Q4286">
            <v>0</v>
          </cell>
          <cell r="R4286">
            <v>0</v>
          </cell>
          <cell r="S4286">
            <v>0</v>
          </cell>
          <cell r="T4286">
            <v>0</v>
          </cell>
          <cell r="U4286">
            <v>0</v>
          </cell>
          <cell r="V4286">
            <v>0</v>
          </cell>
          <cell r="W4286">
            <v>0</v>
          </cell>
          <cell r="X4286">
            <v>0</v>
          </cell>
          <cell r="Y4286">
            <v>0</v>
          </cell>
          <cell r="Z4286">
            <v>0</v>
          </cell>
          <cell r="AA4286">
            <v>0</v>
          </cell>
          <cell r="AB4286">
            <v>0</v>
          </cell>
        </row>
        <row r="4315">
          <cell r="E4315">
            <v>0</v>
          </cell>
          <cell r="H4315">
            <v>0</v>
          </cell>
          <cell r="I4315">
            <v>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0</v>
          </cell>
          <cell r="W4315">
            <v>0</v>
          </cell>
          <cell r="X4315">
            <v>0</v>
          </cell>
          <cell r="Y4315">
            <v>0</v>
          </cell>
          <cell r="Z4315">
            <v>0</v>
          </cell>
          <cell r="AA4315">
            <v>0</v>
          </cell>
          <cell r="AB4315">
            <v>0</v>
          </cell>
        </row>
        <row r="4319">
          <cell r="E4319">
            <v>0</v>
          </cell>
          <cell r="H4319">
            <v>0</v>
          </cell>
          <cell r="I4319">
            <v>0</v>
          </cell>
          <cell r="J4319">
            <v>0</v>
          </cell>
          <cell r="K4319">
            <v>0</v>
          </cell>
          <cell r="Q4319">
            <v>0</v>
          </cell>
          <cell r="R4319">
            <v>0</v>
          </cell>
          <cell r="S4319">
            <v>0</v>
          </cell>
          <cell r="T4319">
            <v>0</v>
          </cell>
          <cell r="U4319">
            <v>0</v>
          </cell>
          <cell r="V4319">
            <v>0</v>
          </cell>
          <cell r="W4319">
            <v>0</v>
          </cell>
          <cell r="X4319">
            <v>0</v>
          </cell>
          <cell r="Y4319">
            <v>0</v>
          </cell>
          <cell r="Z4319">
            <v>0</v>
          </cell>
          <cell r="AA4319">
            <v>0</v>
          </cell>
          <cell r="AB4319">
            <v>0</v>
          </cell>
        </row>
        <row r="4379">
          <cell r="E4379">
            <v>0</v>
          </cell>
          <cell r="H4379">
            <v>0</v>
          </cell>
          <cell r="I4379">
            <v>0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0</v>
          </cell>
          <cell r="T4379">
            <v>0</v>
          </cell>
          <cell r="U4379">
            <v>0</v>
          </cell>
          <cell r="V4379">
            <v>0</v>
          </cell>
          <cell r="W4379">
            <v>0</v>
          </cell>
          <cell r="X4379">
            <v>0</v>
          </cell>
          <cell r="Y4379">
            <v>0</v>
          </cell>
          <cell r="Z4379">
            <v>0</v>
          </cell>
          <cell r="AA4379">
            <v>0</v>
          </cell>
          <cell r="AB4379">
            <v>0</v>
          </cell>
        </row>
        <row r="4467">
          <cell r="E4467">
            <v>0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0</v>
          </cell>
          <cell r="N4467">
            <v>0</v>
          </cell>
          <cell r="O4467">
            <v>0</v>
          </cell>
          <cell r="P4467">
            <v>0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  <cell r="X4467">
            <v>0</v>
          </cell>
          <cell r="Y4467">
            <v>0</v>
          </cell>
          <cell r="Z4467">
            <v>0</v>
          </cell>
          <cell r="AA4467">
            <v>0</v>
          </cell>
          <cell r="AB4467">
            <v>0</v>
          </cell>
        </row>
        <row r="4473">
          <cell r="E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  <cell r="X4473">
            <v>0</v>
          </cell>
          <cell r="Y4473">
            <v>0</v>
          </cell>
          <cell r="Z4473">
            <v>0</v>
          </cell>
          <cell r="AA4473">
            <v>0</v>
          </cell>
          <cell r="AB4473">
            <v>0</v>
          </cell>
        </row>
        <row r="4502">
          <cell r="E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0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  <cell r="X4502">
            <v>0</v>
          </cell>
          <cell r="Y4502">
            <v>0</v>
          </cell>
          <cell r="Z4502">
            <v>0</v>
          </cell>
          <cell r="AA4502">
            <v>0</v>
          </cell>
          <cell r="AB4502">
            <v>0</v>
          </cell>
        </row>
        <row r="4506">
          <cell r="E4506">
            <v>0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  <cell r="U4506">
            <v>0</v>
          </cell>
          <cell r="V4506">
            <v>0</v>
          </cell>
          <cell r="W4506">
            <v>0</v>
          </cell>
          <cell r="X4506">
            <v>0</v>
          </cell>
          <cell r="Y4506">
            <v>0</v>
          </cell>
          <cell r="Z4506">
            <v>0</v>
          </cell>
          <cell r="AA4506">
            <v>0</v>
          </cell>
          <cell r="AB4506">
            <v>0</v>
          </cell>
        </row>
        <row r="4566">
          <cell r="E4566">
            <v>0</v>
          </cell>
          <cell r="H4566">
            <v>0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0</v>
          </cell>
          <cell r="N4566">
            <v>0</v>
          </cell>
          <cell r="O4566">
            <v>0</v>
          </cell>
          <cell r="P4566">
            <v>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  <cell r="U4566">
            <v>0</v>
          </cell>
          <cell r="V4566">
            <v>0</v>
          </cell>
          <cell r="W4566">
            <v>0</v>
          </cell>
          <cell r="X4566">
            <v>0</v>
          </cell>
          <cell r="Y4566">
            <v>0</v>
          </cell>
          <cell r="Z4566">
            <v>0</v>
          </cell>
          <cell r="AA4566">
            <v>0</v>
          </cell>
          <cell r="AB4566">
            <v>0</v>
          </cell>
        </row>
        <row r="4654">
          <cell r="E4654">
            <v>1613474.4</v>
          </cell>
          <cell r="H4654">
            <v>40000</v>
          </cell>
          <cell r="I4654">
            <v>0</v>
          </cell>
          <cell r="J4654">
            <v>0</v>
          </cell>
          <cell r="K4654">
            <v>1573311.6400000001</v>
          </cell>
          <cell r="L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0</v>
          </cell>
          <cell r="Q4654">
            <v>0</v>
          </cell>
          <cell r="R4654">
            <v>40000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215448.59</v>
          </cell>
          <cell r="AB4654">
            <v>1357863.05</v>
          </cell>
        </row>
        <row r="4660">
          <cell r="E4660">
            <v>0</v>
          </cell>
          <cell r="H4660">
            <v>0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0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  <cell r="X4660">
            <v>0</v>
          </cell>
          <cell r="Y4660">
            <v>0</v>
          </cell>
          <cell r="Z4660">
            <v>0</v>
          </cell>
          <cell r="AA4660">
            <v>0</v>
          </cell>
          <cell r="AB4660">
            <v>0</v>
          </cell>
        </row>
        <row r="4689">
          <cell r="E4689">
            <v>0</v>
          </cell>
          <cell r="H4689">
            <v>0</v>
          </cell>
          <cell r="I4689">
            <v>0</v>
          </cell>
          <cell r="J4689">
            <v>0</v>
          </cell>
          <cell r="K4689">
            <v>0</v>
          </cell>
          <cell r="L4689">
            <v>0</v>
          </cell>
          <cell r="M4689">
            <v>0</v>
          </cell>
          <cell r="N4689">
            <v>0</v>
          </cell>
          <cell r="O4689">
            <v>0</v>
          </cell>
          <cell r="P4689">
            <v>0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  <cell r="X4689">
            <v>0</v>
          </cell>
          <cell r="Y4689">
            <v>0</v>
          </cell>
          <cell r="Z4689">
            <v>0</v>
          </cell>
          <cell r="AA4689">
            <v>0</v>
          </cell>
          <cell r="AB4689">
            <v>0</v>
          </cell>
        </row>
        <row r="4693">
          <cell r="E4693">
            <v>0</v>
          </cell>
          <cell r="H4693">
            <v>0</v>
          </cell>
          <cell r="I4693">
            <v>0</v>
          </cell>
          <cell r="J4693">
            <v>0</v>
          </cell>
          <cell r="K4693">
            <v>0</v>
          </cell>
          <cell r="Q4693">
            <v>0</v>
          </cell>
          <cell r="R4693">
            <v>0</v>
          </cell>
          <cell r="S4693">
            <v>0</v>
          </cell>
          <cell r="T4693">
            <v>0</v>
          </cell>
          <cell r="U4693">
            <v>0</v>
          </cell>
          <cell r="V4693">
            <v>0</v>
          </cell>
          <cell r="W4693">
            <v>0</v>
          </cell>
          <cell r="X4693">
            <v>0</v>
          </cell>
          <cell r="Y4693">
            <v>0</v>
          </cell>
          <cell r="Z4693">
            <v>0</v>
          </cell>
          <cell r="AA4693">
            <v>0</v>
          </cell>
          <cell r="AB4693">
            <v>0</v>
          </cell>
        </row>
        <row r="4753">
          <cell r="E4753">
            <v>0</v>
          </cell>
          <cell r="H4753">
            <v>0</v>
          </cell>
          <cell r="I4753">
            <v>0</v>
          </cell>
          <cell r="J4753">
            <v>0</v>
          </cell>
          <cell r="K4753">
            <v>0</v>
          </cell>
          <cell r="L4753">
            <v>0</v>
          </cell>
          <cell r="M4753">
            <v>0</v>
          </cell>
          <cell r="N4753">
            <v>0</v>
          </cell>
          <cell r="O4753">
            <v>0</v>
          </cell>
          <cell r="P4753">
            <v>0</v>
          </cell>
          <cell r="Q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  <cell r="X4753">
            <v>0</v>
          </cell>
          <cell r="Y4753">
            <v>0</v>
          </cell>
          <cell r="Z4753">
            <v>0</v>
          </cell>
          <cell r="AA4753">
            <v>0</v>
          </cell>
          <cell r="AB4753">
            <v>0</v>
          </cell>
        </row>
        <row r="4841">
          <cell r="E4841">
            <v>0</v>
          </cell>
          <cell r="H4841">
            <v>0</v>
          </cell>
          <cell r="I4841">
            <v>0</v>
          </cell>
          <cell r="J4841">
            <v>0</v>
          </cell>
          <cell r="K4841">
            <v>0</v>
          </cell>
          <cell r="L4841">
            <v>0</v>
          </cell>
          <cell r="M4841">
            <v>0</v>
          </cell>
          <cell r="N4841">
            <v>0</v>
          </cell>
          <cell r="O4841">
            <v>0</v>
          </cell>
          <cell r="P4841">
            <v>0</v>
          </cell>
          <cell r="Q4841">
            <v>0</v>
          </cell>
          <cell r="R4841">
            <v>0</v>
          </cell>
          <cell r="S4841">
            <v>0</v>
          </cell>
          <cell r="T4841">
            <v>0</v>
          </cell>
          <cell r="U4841">
            <v>0</v>
          </cell>
          <cell r="V4841">
            <v>0</v>
          </cell>
          <cell r="W4841">
            <v>0</v>
          </cell>
          <cell r="X4841">
            <v>0</v>
          </cell>
          <cell r="Y4841">
            <v>0</v>
          </cell>
          <cell r="Z4841">
            <v>0</v>
          </cell>
          <cell r="AA4841">
            <v>0</v>
          </cell>
          <cell r="AB4841">
            <v>0</v>
          </cell>
        </row>
        <row r="4847">
          <cell r="E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  <cell r="U4847">
            <v>0</v>
          </cell>
          <cell r="V4847">
            <v>0</v>
          </cell>
          <cell r="W4847">
            <v>0</v>
          </cell>
          <cell r="X4847">
            <v>0</v>
          </cell>
          <cell r="Y4847">
            <v>0</v>
          </cell>
          <cell r="Z4847">
            <v>0</v>
          </cell>
          <cell r="AA4847">
            <v>0</v>
          </cell>
          <cell r="AB4847">
            <v>0</v>
          </cell>
        </row>
        <row r="4876">
          <cell r="E4876">
            <v>0</v>
          </cell>
          <cell r="H4876">
            <v>0</v>
          </cell>
          <cell r="I4876">
            <v>0</v>
          </cell>
          <cell r="J4876">
            <v>0</v>
          </cell>
          <cell r="K4876">
            <v>0</v>
          </cell>
          <cell r="L4876">
            <v>0</v>
          </cell>
          <cell r="M4876">
            <v>0</v>
          </cell>
          <cell r="N4876">
            <v>0</v>
          </cell>
          <cell r="O4876">
            <v>0</v>
          </cell>
          <cell r="P4876">
            <v>0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  <cell r="U4876">
            <v>0</v>
          </cell>
          <cell r="V4876">
            <v>0</v>
          </cell>
          <cell r="W4876">
            <v>0</v>
          </cell>
          <cell r="X4876">
            <v>0</v>
          </cell>
          <cell r="Y4876">
            <v>0</v>
          </cell>
          <cell r="Z4876">
            <v>0</v>
          </cell>
          <cell r="AA4876">
            <v>0</v>
          </cell>
          <cell r="AB4876">
            <v>0</v>
          </cell>
        </row>
        <row r="4880">
          <cell r="E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40">
          <cell r="E4940">
            <v>0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  <cell r="J4940">
            <v>0</v>
          </cell>
          <cell r="K4940">
            <v>0</v>
          </cell>
          <cell r="L4940">
            <v>0</v>
          </cell>
          <cell r="M4940">
            <v>0</v>
          </cell>
          <cell r="N4940">
            <v>0</v>
          </cell>
          <cell r="O4940">
            <v>0</v>
          </cell>
          <cell r="P4940">
            <v>0</v>
          </cell>
          <cell r="Q4940">
            <v>0</v>
          </cell>
          <cell r="R4940">
            <v>0</v>
          </cell>
          <cell r="S4940">
            <v>0</v>
          </cell>
          <cell r="T4940">
            <v>0</v>
          </cell>
          <cell r="U4940">
            <v>0</v>
          </cell>
          <cell r="V4940">
            <v>0</v>
          </cell>
          <cell r="W4940">
            <v>0</v>
          </cell>
          <cell r="X4940">
            <v>0</v>
          </cell>
          <cell r="Y4940">
            <v>0</v>
          </cell>
          <cell r="Z4940">
            <v>0</v>
          </cell>
          <cell r="AA4940">
            <v>0</v>
          </cell>
          <cell r="AB4940">
            <v>0</v>
          </cell>
          <cell r="AC4940">
            <v>0</v>
          </cell>
        </row>
        <row r="5028">
          <cell r="E5028">
            <v>1436013.92</v>
          </cell>
          <cell r="F5028">
            <v>1310263.92</v>
          </cell>
          <cell r="G5028">
            <v>-125750</v>
          </cell>
          <cell r="H5028">
            <v>411031.56</v>
          </cell>
          <cell r="I5028">
            <v>98577.75</v>
          </cell>
          <cell r="J5028">
            <v>256689.4</v>
          </cell>
          <cell r="K5028">
            <v>482493.30999999994</v>
          </cell>
          <cell r="L5028">
            <v>355381.56</v>
          </cell>
          <cell r="M5028">
            <v>98577.75</v>
          </cell>
          <cell r="N5028">
            <v>256689.4</v>
          </cell>
          <cell r="O5028">
            <v>463754.08999999997</v>
          </cell>
          <cell r="P5028">
            <v>1174402.8</v>
          </cell>
          <cell r="Q5028">
            <v>0</v>
          </cell>
          <cell r="R5028">
            <v>0</v>
          </cell>
          <cell r="S5028">
            <v>55650</v>
          </cell>
          <cell r="T5028">
            <v>0</v>
          </cell>
          <cell r="U5028">
            <v>0</v>
          </cell>
          <cell r="V5028">
            <v>0</v>
          </cell>
          <cell r="W5028">
            <v>0</v>
          </cell>
          <cell r="X5028">
            <v>0</v>
          </cell>
          <cell r="Y5028">
            <v>0</v>
          </cell>
          <cell r="Z5028">
            <v>0</v>
          </cell>
          <cell r="AA5028">
            <v>0</v>
          </cell>
          <cell r="AB5028">
            <v>18739.22</v>
          </cell>
        </row>
        <row r="5034"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  <cell r="Q5034">
            <v>0</v>
          </cell>
          <cell r="R5034">
            <v>0</v>
          </cell>
          <cell r="S5034">
            <v>0</v>
          </cell>
          <cell r="T5034">
            <v>0</v>
          </cell>
          <cell r="U5034">
            <v>0</v>
          </cell>
          <cell r="V5034">
            <v>0</v>
          </cell>
          <cell r="W5034">
            <v>0</v>
          </cell>
          <cell r="X5034">
            <v>0</v>
          </cell>
          <cell r="Y5034">
            <v>0</v>
          </cell>
          <cell r="Z5034">
            <v>0</v>
          </cell>
          <cell r="AA5034">
            <v>0</v>
          </cell>
          <cell r="AB5034">
            <v>0</v>
          </cell>
        </row>
        <row r="5063"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  <cell r="Q5063">
            <v>0</v>
          </cell>
          <cell r="R5063">
            <v>0</v>
          </cell>
          <cell r="S5063">
            <v>0</v>
          </cell>
          <cell r="T5063">
            <v>0</v>
          </cell>
          <cell r="U5063">
            <v>0</v>
          </cell>
          <cell r="V5063">
            <v>0</v>
          </cell>
          <cell r="W5063">
            <v>0</v>
          </cell>
          <cell r="X5063">
            <v>0</v>
          </cell>
          <cell r="Y5063">
            <v>0</v>
          </cell>
          <cell r="Z5063">
            <v>0</v>
          </cell>
          <cell r="AA5063">
            <v>0</v>
          </cell>
          <cell r="AB5063">
            <v>0</v>
          </cell>
        </row>
        <row r="5127"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  <cell r="U5127">
            <v>0</v>
          </cell>
          <cell r="V5127">
            <v>0</v>
          </cell>
          <cell r="W5127">
            <v>0</v>
          </cell>
          <cell r="X5127">
            <v>0</v>
          </cell>
          <cell r="Y5127">
            <v>0</v>
          </cell>
          <cell r="Z5127">
            <v>0</v>
          </cell>
          <cell r="AA5127">
            <v>0</v>
          </cell>
          <cell r="AB5127">
            <v>0</v>
          </cell>
        </row>
        <row r="5215">
          <cell r="E5215">
            <v>235974683.13999999</v>
          </cell>
          <cell r="F5215">
            <v>207571022.13999999</v>
          </cell>
          <cell r="G5215">
            <v>-28403661</v>
          </cell>
          <cell r="H5215">
            <v>95702280.009999976</v>
          </cell>
          <cell r="I5215">
            <v>38986635.00999999</v>
          </cell>
          <cell r="J5215">
            <v>43896369.569999993</v>
          </cell>
          <cell r="K5215">
            <v>45499227.030000001</v>
          </cell>
          <cell r="L5215">
            <v>94438416.709999979</v>
          </cell>
          <cell r="M5215">
            <v>38066180.560000002</v>
          </cell>
          <cell r="N5215">
            <v>42532914.899999991</v>
          </cell>
          <cell r="O5215">
            <v>42238589.149999999</v>
          </cell>
          <cell r="P5215">
            <v>217276101.31999999</v>
          </cell>
          <cell r="Q5215">
            <v>0</v>
          </cell>
          <cell r="R5215">
            <v>0</v>
          </cell>
          <cell r="S5215">
            <v>1263863.2999999998</v>
          </cell>
          <cell r="T5215">
            <v>0</v>
          </cell>
          <cell r="U5215">
            <v>0</v>
          </cell>
          <cell r="V5215">
            <v>920454.45000000019</v>
          </cell>
          <cell r="W5215">
            <v>810872.31</v>
          </cell>
          <cell r="X5215">
            <v>227740.79999999999</v>
          </cell>
          <cell r="Y5215">
            <v>324841.56</v>
          </cell>
          <cell r="Z5215">
            <v>312997.99</v>
          </cell>
          <cell r="AA5215">
            <v>341236.20999999996</v>
          </cell>
          <cell r="AB5215">
            <v>2606403.6800000002</v>
          </cell>
        </row>
        <row r="5221">
          <cell r="E5221">
            <v>0</v>
          </cell>
          <cell r="F5221">
            <v>0</v>
          </cell>
          <cell r="G5221">
            <v>0</v>
          </cell>
          <cell r="H5221">
            <v>0</v>
          </cell>
          <cell r="I5221">
            <v>0</v>
          </cell>
          <cell r="J5221">
            <v>0</v>
          </cell>
          <cell r="K5221">
            <v>0</v>
          </cell>
          <cell r="L5221">
            <v>0</v>
          </cell>
          <cell r="M5221">
            <v>0</v>
          </cell>
          <cell r="N5221">
            <v>0</v>
          </cell>
          <cell r="O5221">
            <v>0</v>
          </cell>
          <cell r="P5221">
            <v>0</v>
          </cell>
          <cell r="Q5221">
            <v>0</v>
          </cell>
          <cell r="R5221">
            <v>0</v>
          </cell>
          <cell r="S5221">
            <v>0</v>
          </cell>
          <cell r="T5221">
            <v>0</v>
          </cell>
          <cell r="U5221">
            <v>0</v>
          </cell>
          <cell r="V5221">
            <v>0</v>
          </cell>
          <cell r="W5221">
            <v>0</v>
          </cell>
          <cell r="X5221">
            <v>0</v>
          </cell>
          <cell r="Y5221">
            <v>0</v>
          </cell>
          <cell r="Z5221">
            <v>0</v>
          </cell>
          <cell r="AA5221">
            <v>0</v>
          </cell>
          <cell r="AB5221">
            <v>0</v>
          </cell>
        </row>
        <row r="5250">
          <cell r="E5250">
            <v>843984</v>
          </cell>
          <cell r="F5250">
            <v>843984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317625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317625</v>
          </cell>
        </row>
        <row r="5314">
          <cell r="E5314">
            <v>0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  <cell r="J5314">
            <v>0</v>
          </cell>
          <cell r="K5314">
            <v>0</v>
          </cell>
          <cell r="L5314">
            <v>0</v>
          </cell>
          <cell r="M5314">
            <v>0</v>
          </cell>
          <cell r="N5314">
            <v>0</v>
          </cell>
          <cell r="O5314">
            <v>0</v>
          </cell>
          <cell r="P5314">
            <v>0</v>
          </cell>
          <cell r="Q5314">
            <v>0</v>
          </cell>
          <cell r="R5314">
            <v>0</v>
          </cell>
          <cell r="S5314">
            <v>0</v>
          </cell>
          <cell r="T5314">
            <v>0</v>
          </cell>
          <cell r="U5314">
            <v>0</v>
          </cell>
          <cell r="V5314">
            <v>0</v>
          </cell>
          <cell r="W5314">
            <v>0</v>
          </cell>
          <cell r="X5314">
            <v>0</v>
          </cell>
          <cell r="Y5314">
            <v>0</v>
          </cell>
          <cell r="Z5314">
            <v>0</v>
          </cell>
          <cell r="AA5314">
            <v>0</v>
          </cell>
          <cell r="AB5314">
            <v>0</v>
          </cell>
        </row>
        <row r="5402">
          <cell r="E5402">
            <v>1901568952.28</v>
          </cell>
          <cell r="F5402">
            <v>1459443023.8800001</v>
          </cell>
          <cell r="G5402">
            <v>-442125928.39999998</v>
          </cell>
          <cell r="H5402">
            <v>536679347.73999995</v>
          </cell>
          <cell r="I5402">
            <v>471339809.72999996</v>
          </cell>
          <cell r="J5402">
            <v>196908661.74999997</v>
          </cell>
          <cell r="K5402">
            <v>525093552.58999997</v>
          </cell>
          <cell r="L5402">
            <v>524937483.01999998</v>
          </cell>
          <cell r="M5402">
            <v>461692415.45999998</v>
          </cell>
          <cell r="N5402">
            <v>126505350.32999998</v>
          </cell>
          <cell r="O5402">
            <v>440670744.48000002</v>
          </cell>
          <cell r="P5402">
            <v>1553805993.2900002</v>
          </cell>
          <cell r="Q5402">
            <v>0</v>
          </cell>
          <cell r="R5402">
            <v>0</v>
          </cell>
          <cell r="S5402">
            <v>11741864.720000001</v>
          </cell>
          <cell r="T5402">
            <v>0</v>
          </cell>
          <cell r="U5402">
            <v>0</v>
          </cell>
          <cell r="V5402">
            <v>9647394.2699999996</v>
          </cell>
          <cell r="W5402">
            <v>20236678.169999998</v>
          </cell>
          <cell r="X5402">
            <v>28349646.439999998</v>
          </cell>
          <cell r="Y5402">
            <v>21816986.810000002</v>
          </cell>
          <cell r="Z5402">
            <v>23172433.600000001</v>
          </cell>
          <cell r="AA5402">
            <v>31568239.360000003</v>
          </cell>
          <cell r="AB5402">
            <v>29682135.149999999</v>
          </cell>
        </row>
        <row r="5408">
          <cell r="E5408">
            <v>0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  <cell r="J5408">
            <v>0</v>
          </cell>
          <cell r="K5408">
            <v>0</v>
          </cell>
          <cell r="L5408">
            <v>0</v>
          </cell>
          <cell r="M5408">
            <v>0</v>
          </cell>
          <cell r="N5408">
            <v>0</v>
          </cell>
          <cell r="O5408">
            <v>0</v>
          </cell>
          <cell r="P5408">
            <v>0</v>
          </cell>
          <cell r="Q5408">
            <v>0</v>
          </cell>
          <cell r="R5408">
            <v>0</v>
          </cell>
          <cell r="S5408">
            <v>0</v>
          </cell>
          <cell r="T5408">
            <v>0</v>
          </cell>
          <cell r="U5408">
            <v>0</v>
          </cell>
          <cell r="V5408">
            <v>0</v>
          </cell>
          <cell r="W5408">
            <v>0</v>
          </cell>
          <cell r="X5408">
            <v>0</v>
          </cell>
          <cell r="Y5408">
            <v>0</v>
          </cell>
          <cell r="Z5408">
            <v>0</v>
          </cell>
          <cell r="AA5408">
            <v>0</v>
          </cell>
          <cell r="AB5408">
            <v>0</v>
          </cell>
        </row>
        <row r="5437">
          <cell r="E5437">
            <v>0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  <cell r="J5437">
            <v>0</v>
          </cell>
          <cell r="K5437">
            <v>0</v>
          </cell>
          <cell r="L5437">
            <v>0</v>
          </cell>
          <cell r="M5437">
            <v>0</v>
          </cell>
          <cell r="N5437">
            <v>0</v>
          </cell>
          <cell r="O5437">
            <v>0</v>
          </cell>
          <cell r="P5437">
            <v>0</v>
          </cell>
          <cell r="Q5437">
            <v>0</v>
          </cell>
          <cell r="R5437">
            <v>0</v>
          </cell>
          <cell r="S5437">
            <v>0</v>
          </cell>
          <cell r="T5437">
            <v>0</v>
          </cell>
          <cell r="U5437">
            <v>0</v>
          </cell>
          <cell r="V5437">
            <v>0</v>
          </cell>
          <cell r="W5437">
            <v>0</v>
          </cell>
          <cell r="X5437">
            <v>0</v>
          </cell>
          <cell r="Y5437">
            <v>0</v>
          </cell>
          <cell r="Z5437">
            <v>0</v>
          </cell>
          <cell r="AA5437">
            <v>0</v>
          </cell>
          <cell r="AB5437">
            <v>0</v>
          </cell>
        </row>
        <row r="5501">
          <cell r="E5501">
            <v>0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  <cell r="J5501">
            <v>0</v>
          </cell>
          <cell r="K5501">
            <v>0</v>
          </cell>
          <cell r="L5501">
            <v>0</v>
          </cell>
          <cell r="M5501">
            <v>0</v>
          </cell>
          <cell r="N5501">
            <v>0</v>
          </cell>
          <cell r="O5501">
            <v>0</v>
          </cell>
          <cell r="P5501">
            <v>0</v>
          </cell>
          <cell r="Q5501">
            <v>0</v>
          </cell>
          <cell r="R5501">
            <v>0</v>
          </cell>
          <cell r="S5501">
            <v>0</v>
          </cell>
          <cell r="T5501">
            <v>0</v>
          </cell>
          <cell r="U5501">
            <v>0</v>
          </cell>
          <cell r="V5501">
            <v>0</v>
          </cell>
          <cell r="W5501">
            <v>0</v>
          </cell>
          <cell r="X5501">
            <v>0</v>
          </cell>
          <cell r="Y5501">
            <v>0</v>
          </cell>
          <cell r="Z5501">
            <v>0</v>
          </cell>
          <cell r="AA5501">
            <v>0</v>
          </cell>
          <cell r="AB5501">
            <v>0</v>
          </cell>
        </row>
        <row r="5589">
          <cell r="E5589">
            <v>3099201.01</v>
          </cell>
          <cell r="F5589">
            <v>2108521.0099999998</v>
          </cell>
          <cell r="G5589">
            <v>-990680</v>
          </cell>
          <cell r="H5589">
            <v>0</v>
          </cell>
          <cell r="I5589">
            <v>121007.58</v>
          </cell>
          <cell r="J5589">
            <v>351975.27999999997</v>
          </cell>
          <cell r="K5589">
            <v>1172457.73</v>
          </cell>
          <cell r="L5589">
            <v>0</v>
          </cell>
          <cell r="M5589">
            <v>3300</v>
          </cell>
          <cell r="N5589">
            <v>9954.36</v>
          </cell>
          <cell r="O5589">
            <v>819402.36</v>
          </cell>
          <cell r="P5589">
            <v>832656.72</v>
          </cell>
          <cell r="Q5589">
            <v>0</v>
          </cell>
          <cell r="R5589">
            <v>0</v>
          </cell>
          <cell r="S5589">
            <v>0</v>
          </cell>
          <cell r="T5589">
            <v>0</v>
          </cell>
          <cell r="U5589">
            <v>0</v>
          </cell>
          <cell r="V5589">
            <v>117707.58</v>
          </cell>
          <cell r="W5589">
            <v>28221.74</v>
          </cell>
          <cell r="X5589">
            <v>128749.75</v>
          </cell>
          <cell r="Y5589">
            <v>185049.43</v>
          </cell>
          <cell r="Z5589">
            <v>82051.640000000014</v>
          </cell>
          <cell r="AA5589">
            <v>42707.61</v>
          </cell>
          <cell r="AB5589">
            <v>228296.12</v>
          </cell>
        </row>
        <row r="5595">
          <cell r="E5595">
            <v>0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  <cell r="J5595">
            <v>0</v>
          </cell>
          <cell r="K5595">
            <v>0</v>
          </cell>
          <cell r="L5595">
            <v>0</v>
          </cell>
          <cell r="M5595">
            <v>0</v>
          </cell>
          <cell r="N5595">
            <v>0</v>
          </cell>
          <cell r="O5595">
            <v>0</v>
          </cell>
          <cell r="P5595">
            <v>0</v>
          </cell>
          <cell r="Q5595">
            <v>0</v>
          </cell>
          <cell r="R5595">
            <v>0</v>
          </cell>
          <cell r="S5595">
            <v>0</v>
          </cell>
          <cell r="T5595">
            <v>0</v>
          </cell>
          <cell r="U5595">
            <v>0</v>
          </cell>
          <cell r="V5595">
            <v>0</v>
          </cell>
          <cell r="W5595">
            <v>0</v>
          </cell>
          <cell r="X5595">
            <v>0</v>
          </cell>
          <cell r="Y5595">
            <v>0</v>
          </cell>
          <cell r="Z5595">
            <v>0</v>
          </cell>
          <cell r="AA5595">
            <v>0</v>
          </cell>
          <cell r="AB5595">
            <v>0</v>
          </cell>
        </row>
        <row r="5624">
          <cell r="E5624">
            <v>0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  <cell r="J5624">
            <v>0</v>
          </cell>
          <cell r="K5624">
            <v>0</v>
          </cell>
          <cell r="L5624">
            <v>0</v>
          </cell>
          <cell r="M5624">
            <v>0</v>
          </cell>
          <cell r="N5624">
            <v>0</v>
          </cell>
          <cell r="O5624">
            <v>0</v>
          </cell>
          <cell r="P5624">
            <v>0</v>
          </cell>
          <cell r="Q5624">
            <v>0</v>
          </cell>
          <cell r="R5624">
            <v>0</v>
          </cell>
          <cell r="S5624">
            <v>0</v>
          </cell>
          <cell r="T5624">
            <v>0</v>
          </cell>
          <cell r="U5624">
            <v>0</v>
          </cell>
          <cell r="V5624">
            <v>0</v>
          </cell>
          <cell r="W5624">
            <v>0</v>
          </cell>
          <cell r="X5624">
            <v>0</v>
          </cell>
          <cell r="Y5624">
            <v>0</v>
          </cell>
          <cell r="Z5624">
            <v>0</v>
          </cell>
          <cell r="AA5624">
            <v>0</v>
          </cell>
          <cell r="AB5624">
            <v>0</v>
          </cell>
        </row>
        <row r="5628">
          <cell r="E5628">
            <v>0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  <cell r="J5628">
            <v>0</v>
          </cell>
          <cell r="K5628">
            <v>0</v>
          </cell>
          <cell r="L5628">
            <v>0</v>
          </cell>
          <cell r="M5628">
            <v>0</v>
          </cell>
          <cell r="N5628">
            <v>0</v>
          </cell>
          <cell r="O5628">
            <v>0</v>
          </cell>
          <cell r="P5628">
            <v>0</v>
          </cell>
          <cell r="Q5628">
            <v>0</v>
          </cell>
          <cell r="R5628">
            <v>0</v>
          </cell>
          <cell r="S5628">
            <v>0</v>
          </cell>
          <cell r="T5628">
            <v>0</v>
          </cell>
          <cell r="U5628">
            <v>0</v>
          </cell>
          <cell r="V5628">
            <v>0</v>
          </cell>
          <cell r="W5628">
            <v>0</v>
          </cell>
          <cell r="X5628">
            <v>0</v>
          </cell>
          <cell r="Y5628">
            <v>0</v>
          </cell>
          <cell r="Z5628">
            <v>0</v>
          </cell>
          <cell r="AA5628">
            <v>0</v>
          </cell>
          <cell r="AB5628">
            <v>0</v>
          </cell>
        </row>
        <row r="5688">
          <cell r="E5688">
            <v>0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  <cell r="J5688">
            <v>0</v>
          </cell>
          <cell r="K5688">
            <v>0</v>
          </cell>
          <cell r="L5688">
            <v>0</v>
          </cell>
          <cell r="M5688">
            <v>0</v>
          </cell>
          <cell r="N5688">
            <v>0</v>
          </cell>
          <cell r="O5688">
            <v>0</v>
          </cell>
          <cell r="P5688">
            <v>0</v>
          </cell>
          <cell r="Q5688">
            <v>0</v>
          </cell>
          <cell r="R5688">
            <v>0</v>
          </cell>
          <cell r="S5688">
            <v>0</v>
          </cell>
          <cell r="T5688">
            <v>0</v>
          </cell>
          <cell r="U5688">
            <v>0</v>
          </cell>
          <cell r="V5688">
            <v>0</v>
          </cell>
          <cell r="W5688">
            <v>0</v>
          </cell>
          <cell r="X5688">
            <v>0</v>
          </cell>
          <cell r="Y5688">
            <v>0</v>
          </cell>
          <cell r="Z5688">
            <v>0</v>
          </cell>
          <cell r="AA5688">
            <v>0</v>
          </cell>
          <cell r="AB5688">
            <v>0</v>
          </cell>
        </row>
        <row r="5776">
          <cell r="E5776">
            <v>7276774689.4700003</v>
          </cell>
          <cell r="F5776">
            <v>6203021293.4500008</v>
          </cell>
          <cell r="G5776">
            <v>-1073753396.02</v>
          </cell>
          <cell r="H5776">
            <v>109582058.00999999</v>
          </cell>
          <cell r="I5776">
            <v>125900363.80999999</v>
          </cell>
          <cell r="J5776">
            <v>182261553.66</v>
          </cell>
          <cell r="K5776">
            <v>6575171120.4800005</v>
          </cell>
          <cell r="L5776">
            <v>108767618</v>
          </cell>
          <cell r="M5776">
            <v>123825840.08999999</v>
          </cell>
          <cell r="N5776">
            <v>130956164.62</v>
          </cell>
          <cell r="O5776">
            <v>873075717.53999996</v>
          </cell>
          <cell r="P5776">
            <v>1236625340.2499998</v>
          </cell>
          <cell r="Q5776">
            <v>0</v>
          </cell>
          <cell r="R5776">
            <v>0</v>
          </cell>
          <cell r="S5776">
            <v>814440.01</v>
          </cell>
          <cell r="T5776">
            <v>0</v>
          </cell>
          <cell r="U5776">
            <v>0</v>
          </cell>
          <cell r="V5776">
            <v>2074523.72</v>
          </cell>
          <cell r="W5776">
            <v>1100064</v>
          </cell>
          <cell r="X5776">
            <v>50006036</v>
          </cell>
          <cell r="Y5776">
            <v>199289.04</v>
          </cell>
          <cell r="Z5776">
            <v>27220934</v>
          </cell>
          <cell r="AA5776">
            <v>80646008.909999996</v>
          </cell>
          <cell r="AB5776">
            <v>5594228460.0299997</v>
          </cell>
        </row>
        <row r="5782">
          <cell r="E5782">
            <v>4723756.8099999996</v>
          </cell>
          <cell r="F5782">
            <v>4723756.8099999996</v>
          </cell>
          <cell r="G5782">
            <v>0</v>
          </cell>
          <cell r="H5782">
            <v>845377</v>
          </cell>
          <cell r="I5782">
            <v>1830736.46</v>
          </cell>
          <cell r="J5782">
            <v>1998524.35</v>
          </cell>
          <cell r="K5782">
            <v>5238</v>
          </cell>
          <cell r="L5782">
            <v>845377</v>
          </cell>
          <cell r="M5782">
            <v>1830736.46</v>
          </cell>
          <cell r="N5782">
            <v>1998524.35</v>
          </cell>
          <cell r="O5782">
            <v>5238</v>
          </cell>
          <cell r="P5782">
            <v>4679875.8100000005</v>
          </cell>
          <cell r="Q5782">
            <v>0</v>
          </cell>
          <cell r="R5782">
            <v>0</v>
          </cell>
          <cell r="S5782">
            <v>0</v>
          </cell>
          <cell r="T5782">
            <v>0</v>
          </cell>
          <cell r="U5782">
            <v>0</v>
          </cell>
          <cell r="V5782">
            <v>0</v>
          </cell>
          <cell r="W5782">
            <v>0</v>
          </cell>
          <cell r="X5782">
            <v>0</v>
          </cell>
          <cell r="Y5782">
            <v>0</v>
          </cell>
          <cell r="Z5782">
            <v>0</v>
          </cell>
          <cell r="AA5782">
            <v>0</v>
          </cell>
          <cell r="AB5782">
            <v>0</v>
          </cell>
        </row>
        <row r="5811">
          <cell r="E5811">
            <v>21081452.329999998</v>
          </cell>
          <cell r="F5811">
            <v>12995227.329999998</v>
          </cell>
          <cell r="G5811">
            <v>-8086225</v>
          </cell>
          <cell r="H5811">
            <v>438990</v>
          </cell>
          <cell r="I5811">
            <v>52900</v>
          </cell>
          <cell r="J5811">
            <v>584147.77</v>
          </cell>
          <cell r="K5811">
            <v>12989573.16</v>
          </cell>
          <cell r="L5811">
            <v>438990</v>
          </cell>
          <cell r="M5811">
            <v>40900</v>
          </cell>
          <cell r="N5811">
            <v>296247.77</v>
          </cell>
          <cell r="O5811">
            <v>7687272.7599999998</v>
          </cell>
          <cell r="P5811">
            <v>8463410.5299999993</v>
          </cell>
          <cell r="Q5811">
            <v>0</v>
          </cell>
          <cell r="R5811">
            <v>0</v>
          </cell>
          <cell r="S5811">
            <v>0</v>
          </cell>
          <cell r="T5811">
            <v>0</v>
          </cell>
          <cell r="U5811">
            <v>0</v>
          </cell>
          <cell r="V5811">
            <v>12000</v>
          </cell>
          <cell r="W5811">
            <v>0</v>
          </cell>
          <cell r="X5811">
            <v>287900</v>
          </cell>
          <cell r="Y5811">
            <v>0</v>
          </cell>
          <cell r="Z5811">
            <v>548190</v>
          </cell>
          <cell r="AA5811">
            <v>59572</v>
          </cell>
          <cell r="AB5811">
            <v>4694538.4000000004</v>
          </cell>
        </row>
        <row r="9241">
          <cell r="E9241">
            <v>0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  <cell r="J9241">
            <v>0</v>
          </cell>
          <cell r="K9241">
            <v>0</v>
          </cell>
          <cell r="L9241">
            <v>0</v>
          </cell>
          <cell r="M9241">
            <v>0</v>
          </cell>
          <cell r="N9241">
            <v>0</v>
          </cell>
          <cell r="O9241">
            <v>0</v>
          </cell>
          <cell r="P9241">
            <v>0</v>
          </cell>
          <cell r="Q9241">
            <v>0</v>
          </cell>
          <cell r="R9241">
            <v>0</v>
          </cell>
          <cell r="S9241">
            <v>0</v>
          </cell>
          <cell r="T9241">
            <v>0</v>
          </cell>
          <cell r="U9241">
            <v>0</v>
          </cell>
          <cell r="V9241">
            <v>0</v>
          </cell>
          <cell r="W9241">
            <v>0</v>
          </cell>
          <cell r="X9241">
            <v>0</v>
          </cell>
          <cell r="Y9241">
            <v>0</v>
          </cell>
          <cell r="Z9241">
            <v>0</v>
          </cell>
          <cell r="AA9241">
            <v>0</v>
          </cell>
          <cell r="AB9241">
            <v>0</v>
          </cell>
        </row>
        <row r="9329">
          <cell r="E9329">
            <v>81880782.390000001</v>
          </cell>
          <cell r="F9329">
            <v>23300553.490000002</v>
          </cell>
          <cell r="G9329">
            <v>-58580228.899999999</v>
          </cell>
          <cell r="H9329">
            <v>3506861.9</v>
          </cell>
          <cell r="I9329">
            <v>1942763.21</v>
          </cell>
          <cell r="J9329">
            <v>23856251.070000004</v>
          </cell>
          <cell r="K9329">
            <v>49154397.240000002</v>
          </cell>
          <cell r="L9329">
            <v>634768.9</v>
          </cell>
          <cell r="M9329">
            <v>1932996.8499999999</v>
          </cell>
          <cell r="N9329">
            <v>23790037.590000004</v>
          </cell>
          <cell r="O9329">
            <v>35830317.239999995</v>
          </cell>
          <cell r="P9329">
            <v>62188120.579999998</v>
          </cell>
          <cell r="Q9329">
            <v>0</v>
          </cell>
          <cell r="R9329">
            <v>0</v>
          </cell>
          <cell r="S9329">
            <v>2872093</v>
          </cell>
          <cell r="T9329">
            <v>0</v>
          </cell>
          <cell r="U9329">
            <v>0</v>
          </cell>
          <cell r="V9329">
            <v>9766.36</v>
          </cell>
          <cell r="W9329">
            <v>33772</v>
          </cell>
          <cell r="X9329">
            <v>32441.48</v>
          </cell>
          <cell r="Y9329">
            <v>0</v>
          </cell>
          <cell r="Z9329">
            <v>0</v>
          </cell>
          <cell r="AA9329">
            <v>13324080</v>
          </cell>
          <cell r="AB9329">
            <v>0</v>
          </cell>
        </row>
        <row r="9335">
          <cell r="E9335">
            <v>0</v>
          </cell>
          <cell r="F9335">
            <v>0</v>
          </cell>
          <cell r="G9335">
            <v>0</v>
          </cell>
          <cell r="H9335">
            <v>0</v>
          </cell>
          <cell r="I9335">
            <v>0</v>
          </cell>
          <cell r="J9335">
            <v>0</v>
          </cell>
          <cell r="K9335">
            <v>0</v>
          </cell>
          <cell r="L9335">
            <v>0</v>
          </cell>
          <cell r="M9335">
            <v>0</v>
          </cell>
          <cell r="N9335">
            <v>0</v>
          </cell>
          <cell r="O9335">
            <v>0</v>
          </cell>
          <cell r="P9335">
            <v>0</v>
          </cell>
          <cell r="Q9335">
            <v>0</v>
          </cell>
          <cell r="R9335">
            <v>0</v>
          </cell>
          <cell r="S9335">
            <v>0</v>
          </cell>
          <cell r="T9335">
            <v>0</v>
          </cell>
          <cell r="U9335">
            <v>0</v>
          </cell>
          <cell r="V9335">
            <v>0</v>
          </cell>
          <cell r="W9335">
            <v>0</v>
          </cell>
          <cell r="X9335">
            <v>0</v>
          </cell>
          <cell r="Y9335">
            <v>0</v>
          </cell>
          <cell r="Z9335">
            <v>0</v>
          </cell>
          <cell r="AA9335">
            <v>0</v>
          </cell>
          <cell r="AB9335">
            <v>0</v>
          </cell>
        </row>
        <row r="9364">
          <cell r="E9364">
            <v>0</v>
          </cell>
          <cell r="F9364">
            <v>0</v>
          </cell>
          <cell r="G9364">
            <v>0</v>
          </cell>
          <cell r="H9364">
            <v>0</v>
          </cell>
          <cell r="I9364">
            <v>0</v>
          </cell>
          <cell r="J9364">
            <v>0</v>
          </cell>
          <cell r="K9364">
            <v>0</v>
          </cell>
          <cell r="L9364">
            <v>0</v>
          </cell>
          <cell r="M9364">
            <v>0</v>
          </cell>
          <cell r="N9364">
            <v>0</v>
          </cell>
          <cell r="O9364">
            <v>0</v>
          </cell>
          <cell r="P9364">
            <v>0</v>
          </cell>
          <cell r="Q9364">
            <v>0</v>
          </cell>
          <cell r="R9364">
            <v>0</v>
          </cell>
          <cell r="S9364">
            <v>0</v>
          </cell>
          <cell r="T9364">
            <v>0</v>
          </cell>
          <cell r="U9364">
            <v>0</v>
          </cell>
          <cell r="V9364">
            <v>0</v>
          </cell>
          <cell r="W9364">
            <v>0</v>
          </cell>
          <cell r="X9364">
            <v>0</v>
          </cell>
          <cell r="Y9364">
            <v>0</v>
          </cell>
          <cell r="Z9364">
            <v>0</v>
          </cell>
          <cell r="AA9364">
            <v>0</v>
          </cell>
          <cell r="AB9364">
            <v>0</v>
          </cell>
        </row>
        <row r="9368">
          <cell r="E9368">
            <v>0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J9368">
            <v>0</v>
          </cell>
          <cell r="K9368">
            <v>0</v>
          </cell>
          <cell r="Q9368">
            <v>0</v>
          </cell>
          <cell r="R9368">
            <v>0</v>
          </cell>
          <cell r="S9368">
            <v>0</v>
          </cell>
          <cell r="T9368">
            <v>0</v>
          </cell>
          <cell r="U9368">
            <v>0</v>
          </cell>
          <cell r="V9368">
            <v>0</v>
          </cell>
          <cell r="W9368">
            <v>0</v>
          </cell>
          <cell r="X9368">
            <v>0</v>
          </cell>
          <cell r="Y9368">
            <v>0</v>
          </cell>
          <cell r="Z9368">
            <v>0</v>
          </cell>
          <cell r="AA9368">
            <v>0</v>
          </cell>
          <cell r="AB9368">
            <v>0</v>
          </cell>
        </row>
        <row r="9428">
          <cell r="E9428">
            <v>0</v>
          </cell>
          <cell r="H9428">
            <v>0</v>
          </cell>
          <cell r="I9428">
            <v>0</v>
          </cell>
          <cell r="J9428">
            <v>0</v>
          </cell>
          <cell r="K9428">
            <v>0</v>
          </cell>
          <cell r="L9428">
            <v>0</v>
          </cell>
          <cell r="M9428">
            <v>0</v>
          </cell>
          <cell r="N9428">
            <v>0</v>
          </cell>
          <cell r="O9428">
            <v>0</v>
          </cell>
          <cell r="P9428">
            <v>0</v>
          </cell>
          <cell r="Q9428">
            <v>0</v>
          </cell>
          <cell r="R9428">
            <v>0</v>
          </cell>
          <cell r="S9428">
            <v>0</v>
          </cell>
          <cell r="T9428">
            <v>0</v>
          </cell>
          <cell r="U9428">
            <v>0</v>
          </cell>
          <cell r="V9428">
            <v>0</v>
          </cell>
          <cell r="W9428">
            <v>0</v>
          </cell>
          <cell r="X9428">
            <v>0</v>
          </cell>
          <cell r="Y9428">
            <v>0</v>
          </cell>
          <cell r="Z9428">
            <v>0</v>
          </cell>
          <cell r="AA9428">
            <v>0</v>
          </cell>
          <cell r="AB9428">
            <v>0</v>
          </cell>
        </row>
        <row r="9516">
          <cell r="E9516">
            <v>49596081.759999998</v>
          </cell>
          <cell r="H9516">
            <v>20541715.780000001</v>
          </cell>
          <cell r="I9516">
            <v>59387.350000000006</v>
          </cell>
          <cell r="J9516">
            <v>28453</v>
          </cell>
          <cell r="K9516">
            <v>-469152</v>
          </cell>
          <cell r="L9516">
            <v>0</v>
          </cell>
          <cell r="M9516">
            <v>0</v>
          </cell>
          <cell r="N9516">
            <v>0</v>
          </cell>
          <cell r="O9516">
            <v>0</v>
          </cell>
          <cell r="P9516">
            <v>0</v>
          </cell>
          <cell r="Q9516">
            <v>0</v>
          </cell>
          <cell r="R9516">
            <v>20523457.940000001</v>
          </cell>
          <cell r="S9516">
            <v>18257.84</v>
          </cell>
          <cell r="T9516">
            <v>14533183.27</v>
          </cell>
          <cell r="U9516">
            <v>-14507611.880000001</v>
          </cell>
          <cell r="V9516">
            <v>33815.960000000006</v>
          </cell>
          <cell r="W9516">
            <v>28267.3</v>
          </cell>
          <cell r="X9516">
            <v>185.7</v>
          </cell>
          <cell r="Y9516">
            <v>0</v>
          </cell>
          <cell r="Z9516">
            <v>-469152</v>
          </cell>
          <cell r="AA9516">
            <v>0</v>
          </cell>
          <cell r="AB9516">
            <v>0</v>
          </cell>
        </row>
        <row r="9522">
          <cell r="E9522">
            <v>0</v>
          </cell>
          <cell r="H9522">
            <v>0</v>
          </cell>
          <cell r="I9522">
            <v>0</v>
          </cell>
          <cell r="J9522">
            <v>0</v>
          </cell>
          <cell r="K9522">
            <v>0</v>
          </cell>
          <cell r="L9522">
            <v>0</v>
          </cell>
          <cell r="M9522">
            <v>0</v>
          </cell>
          <cell r="N9522">
            <v>0</v>
          </cell>
          <cell r="O9522">
            <v>0</v>
          </cell>
          <cell r="P9522">
            <v>0</v>
          </cell>
          <cell r="Q9522">
            <v>0</v>
          </cell>
          <cell r="R9522">
            <v>0</v>
          </cell>
          <cell r="S9522">
            <v>0</v>
          </cell>
          <cell r="T9522">
            <v>0</v>
          </cell>
          <cell r="U9522">
            <v>0</v>
          </cell>
          <cell r="V9522">
            <v>0</v>
          </cell>
          <cell r="W9522">
            <v>0</v>
          </cell>
          <cell r="X9522">
            <v>0</v>
          </cell>
          <cell r="Y9522">
            <v>0</v>
          </cell>
          <cell r="Z9522">
            <v>0</v>
          </cell>
          <cell r="AA9522">
            <v>0</v>
          </cell>
          <cell r="AB9522">
            <v>0</v>
          </cell>
        </row>
        <row r="9551">
          <cell r="E9551">
            <v>0</v>
          </cell>
          <cell r="H9551">
            <v>0</v>
          </cell>
          <cell r="I9551">
            <v>0</v>
          </cell>
          <cell r="J9551">
            <v>0</v>
          </cell>
          <cell r="K9551">
            <v>0</v>
          </cell>
          <cell r="L9551">
            <v>0</v>
          </cell>
          <cell r="M9551">
            <v>0</v>
          </cell>
          <cell r="N9551">
            <v>0</v>
          </cell>
          <cell r="O9551">
            <v>0</v>
          </cell>
          <cell r="P9551">
            <v>0</v>
          </cell>
          <cell r="Q9551">
            <v>0</v>
          </cell>
          <cell r="R9551">
            <v>0</v>
          </cell>
          <cell r="S9551">
            <v>0</v>
          </cell>
          <cell r="T9551">
            <v>0</v>
          </cell>
          <cell r="U9551">
            <v>0</v>
          </cell>
          <cell r="V9551">
            <v>0</v>
          </cell>
          <cell r="W9551">
            <v>0</v>
          </cell>
          <cell r="X9551">
            <v>0</v>
          </cell>
          <cell r="Y9551">
            <v>0</v>
          </cell>
          <cell r="Z9551">
            <v>0</v>
          </cell>
          <cell r="AA9551">
            <v>0</v>
          </cell>
          <cell r="AB9551">
            <v>0</v>
          </cell>
        </row>
        <row r="9555">
          <cell r="E9555">
            <v>0</v>
          </cell>
          <cell r="H9555">
            <v>0</v>
          </cell>
          <cell r="I9555">
            <v>0</v>
          </cell>
          <cell r="J9555">
            <v>0</v>
          </cell>
          <cell r="K9555">
            <v>0</v>
          </cell>
          <cell r="Q9555">
            <v>0</v>
          </cell>
          <cell r="R9555">
            <v>0</v>
          </cell>
          <cell r="S9555">
            <v>0</v>
          </cell>
          <cell r="T9555">
            <v>0</v>
          </cell>
          <cell r="U9555">
            <v>0</v>
          </cell>
          <cell r="V9555">
            <v>0</v>
          </cell>
          <cell r="W9555">
            <v>0</v>
          </cell>
          <cell r="X9555">
            <v>0</v>
          </cell>
          <cell r="Y9555">
            <v>0</v>
          </cell>
          <cell r="Z9555">
            <v>0</v>
          </cell>
          <cell r="AA9555">
            <v>0</v>
          </cell>
          <cell r="AB9555">
            <v>0</v>
          </cell>
        </row>
        <row r="9615">
          <cell r="E9615">
            <v>0</v>
          </cell>
          <cell r="H9615">
            <v>0</v>
          </cell>
          <cell r="I9615">
            <v>0</v>
          </cell>
          <cell r="J9615">
            <v>0</v>
          </cell>
          <cell r="K9615">
            <v>0</v>
          </cell>
          <cell r="L9615">
            <v>0</v>
          </cell>
          <cell r="M9615">
            <v>0</v>
          </cell>
          <cell r="N9615">
            <v>0</v>
          </cell>
          <cell r="O9615">
            <v>0</v>
          </cell>
          <cell r="P9615">
            <v>0</v>
          </cell>
          <cell r="Q9615">
            <v>0</v>
          </cell>
          <cell r="R9615">
            <v>0</v>
          </cell>
          <cell r="S9615">
            <v>0</v>
          </cell>
          <cell r="T9615">
            <v>0</v>
          </cell>
          <cell r="U9615">
            <v>0</v>
          </cell>
          <cell r="V9615">
            <v>0</v>
          </cell>
          <cell r="W9615">
            <v>0</v>
          </cell>
          <cell r="X9615">
            <v>0</v>
          </cell>
          <cell r="Y9615">
            <v>0</v>
          </cell>
          <cell r="Z9615">
            <v>0</v>
          </cell>
          <cell r="AA9615">
            <v>0</v>
          </cell>
          <cell r="AB9615">
            <v>0</v>
          </cell>
        </row>
        <row r="9703">
          <cell r="E9703">
            <v>5984419.3300000001</v>
          </cell>
          <cell r="H9703">
            <v>1129200.9300000002</v>
          </cell>
          <cell r="I9703">
            <v>800732.62</v>
          </cell>
          <cell r="J9703">
            <v>182150.77</v>
          </cell>
          <cell r="K9703">
            <v>3820759.01</v>
          </cell>
          <cell r="L9703">
            <v>0</v>
          </cell>
          <cell r="M9703">
            <v>0</v>
          </cell>
          <cell r="N9703">
            <v>0</v>
          </cell>
          <cell r="O9703">
            <v>0</v>
          </cell>
          <cell r="P9703">
            <v>0</v>
          </cell>
          <cell r="Q9703">
            <v>0</v>
          </cell>
          <cell r="R9703">
            <v>132000</v>
          </cell>
          <cell r="S9703">
            <v>997200.93</v>
          </cell>
          <cell r="T9703">
            <v>192136</v>
          </cell>
          <cell r="U9703">
            <v>38312</v>
          </cell>
          <cell r="V9703">
            <v>570284.62</v>
          </cell>
          <cell r="W9703">
            <v>-13189.730000000003</v>
          </cell>
          <cell r="X9703">
            <v>36509.5</v>
          </cell>
          <cell r="Y9703">
            <v>158831</v>
          </cell>
          <cell r="Z9703">
            <v>2917490.65</v>
          </cell>
          <cell r="AA9703">
            <v>288535.53000000003</v>
          </cell>
          <cell r="AB9703">
            <v>614732.83000000007</v>
          </cell>
        </row>
        <row r="9709">
          <cell r="E9709">
            <v>0</v>
          </cell>
          <cell r="H9709">
            <v>0</v>
          </cell>
          <cell r="I9709">
            <v>0</v>
          </cell>
          <cell r="J9709">
            <v>0</v>
          </cell>
          <cell r="K9709">
            <v>0</v>
          </cell>
          <cell r="L9709">
            <v>0</v>
          </cell>
          <cell r="M9709">
            <v>0</v>
          </cell>
          <cell r="N9709">
            <v>0</v>
          </cell>
          <cell r="O9709">
            <v>0</v>
          </cell>
          <cell r="P9709">
            <v>0</v>
          </cell>
          <cell r="Q9709">
            <v>0</v>
          </cell>
          <cell r="R9709">
            <v>0</v>
          </cell>
          <cell r="S9709">
            <v>0</v>
          </cell>
          <cell r="T9709">
            <v>0</v>
          </cell>
          <cell r="U9709">
            <v>0</v>
          </cell>
          <cell r="V9709">
            <v>0</v>
          </cell>
          <cell r="W9709">
            <v>0</v>
          </cell>
          <cell r="X9709">
            <v>0</v>
          </cell>
          <cell r="Y9709">
            <v>0</v>
          </cell>
          <cell r="Z9709">
            <v>0</v>
          </cell>
          <cell r="AA9709">
            <v>0</v>
          </cell>
          <cell r="AB9709">
            <v>0</v>
          </cell>
        </row>
        <row r="9738">
          <cell r="E9738">
            <v>0</v>
          </cell>
          <cell r="H9738">
            <v>0</v>
          </cell>
          <cell r="I9738">
            <v>0</v>
          </cell>
          <cell r="J9738">
            <v>0</v>
          </cell>
          <cell r="K9738">
            <v>0</v>
          </cell>
          <cell r="L9738">
            <v>0</v>
          </cell>
          <cell r="M9738">
            <v>0</v>
          </cell>
          <cell r="N9738">
            <v>0</v>
          </cell>
          <cell r="O9738">
            <v>0</v>
          </cell>
          <cell r="P9738">
            <v>0</v>
          </cell>
          <cell r="Q9738">
            <v>0</v>
          </cell>
          <cell r="R9738">
            <v>0</v>
          </cell>
          <cell r="S9738">
            <v>0</v>
          </cell>
          <cell r="T9738">
            <v>0</v>
          </cell>
          <cell r="U9738">
            <v>0</v>
          </cell>
          <cell r="V9738">
            <v>0</v>
          </cell>
          <cell r="W9738">
            <v>0</v>
          </cell>
          <cell r="X9738">
            <v>0</v>
          </cell>
          <cell r="Y9738">
            <v>0</v>
          </cell>
          <cell r="Z9738">
            <v>0</v>
          </cell>
          <cell r="AA9738">
            <v>0</v>
          </cell>
          <cell r="AB9738">
            <v>0</v>
          </cell>
        </row>
        <row r="9742">
          <cell r="E9742">
            <v>0</v>
          </cell>
          <cell r="H9742">
            <v>0</v>
          </cell>
          <cell r="I9742">
            <v>0</v>
          </cell>
          <cell r="J9742">
            <v>0</v>
          </cell>
          <cell r="K9742">
            <v>0</v>
          </cell>
          <cell r="Q9742">
            <v>0</v>
          </cell>
          <cell r="R9742">
            <v>0</v>
          </cell>
          <cell r="S9742">
            <v>0</v>
          </cell>
          <cell r="T9742">
            <v>0</v>
          </cell>
          <cell r="U9742">
            <v>0</v>
          </cell>
          <cell r="V9742">
            <v>0</v>
          </cell>
          <cell r="W9742">
            <v>0</v>
          </cell>
          <cell r="X9742">
            <v>0</v>
          </cell>
          <cell r="Y9742">
            <v>0</v>
          </cell>
          <cell r="Z9742">
            <v>0</v>
          </cell>
          <cell r="AA9742">
            <v>0</v>
          </cell>
          <cell r="AB9742">
            <v>0</v>
          </cell>
        </row>
        <row r="9802">
          <cell r="E9802">
            <v>0</v>
          </cell>
          <cell r="H9802">
            <v>0</v>
          </cell>
          <cell r="I9802">
            <v>0</v>
          </cell>
          <cell r="J9802">
            <v>0</v>
          </cell>
          <cell r="K9802">
            <v>0</v>
          </cell>
          <cell r="L9802">
            <v>0</v>
          </cell>
          <cell r="M9802">
            <v>0</v>
          </cell>
          <cell r="N9802">
            <v>0</v>
          </cell>
          <cell r="O9802">
            <v>0</v>
          </cell>
          <cell r="P9802">
            <v>0</v>
          </cell>
          <cell r="Q9802">
            <v>0</v>
          </cell>
          <cell r="R9802">
            <v>0</v>
          </cell>
          <cell r="S9802">
            <v>0</v>
          </cell>
          <cell r="T9802">
            <v>0</v>
          </cell>
          <cell r="U9802">
            <v>0</v>
          </cell>
          <cell r="V9802">
            <v>0</v>
          </cell>
          <cell r="W9802">
            <v>0</v>
          </cell>
          <cell r="X9802">
            <v>0</v>
          </cell>
          <cell r="Y9802">
            <v>0</v>
          </cell>
          <cell r="Z9802">
            <v>0</v>
          </cell>
          <cell r="AA9802">
            <v>0</v>
          </cell>
          <cell r="AB9802">
            <v>0</v>
          </cell>
        </row>
        <row r="9890">
          <cell r="E9890">
            <v>2211355.5499999998</v>
          </cell>
          <cell r="H9890">
            <v>1602980</v>
          </cell>
          <cell r="I9890">
            <v>531775.55000000005</v>
          </cell>
          <cell r="J9890">
            <v>0</v>
          </cell>
          <cell r="K9890">
            <v>76600</v>
          </cell>
          <cell r="L9890">
            <v>0</v>
          </cell>
          <cell r="M9890">
            <v>0</v>
          </cell>
          <cell r="N9890">
            <v>0</v>
          </cell>
          <cell r="O9890">
            <v>0</v>
          </cell>
          <cell r="P9890">
            <v>0</v>
          </cell>
          <cell r="Q9890">
            <v>0</v>
          </cell>
          <cell r="R9890">
            <v>1602980</v>
          </cell>
          <cell r="S9890">
            <v>0</v>
          </cell>
          <cell r="T9890">
            <v>0</v>
          </cell>
          <cell r="U9890">
            <v>7350</v>
          </cell>
          <cell r="V9890">
            <v>524425.55000000005</v>
          </cell>
          <cell r="W9890">
            <v>0</v>
          </cell>
          <cell r="X9890">
            <v>0</v>
          </cell>
          <cell r="Y9890">
            <v>0</v>
          </cell>
          <cell r="Z9890">
            <v>0</v>
          </cell>
          <cell r="AA9890">
            <v>38472</v>
          </cell>
          <cell r="AB9890">
            <v>38128</v>
          </cell>
        </row>
        <row r="9896">
          <cell r="E9896">
            <v>0</v>
          </cell>
          <cell r="H9896">
            <v>0</v>
          </cell>
          <cell r="I9896">
            <v>0</v>
          </cell>
          <cell r="J9896">
            <v>0</v>
          </cell>
          <cell r="K9896">
            <v>0</v>
          </cell>
          <cell r="L9896">
            <v>0</v>
          </cell>
          <cell r="M9896">
            <v>0</v>
          </cell>
          <cell r="N9896">
            <v>0</v>
          </cell>
          <cell r="O9896">
            <v>0</v>
          </cell>
          <cell r="P9896">
            <v>0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0</v>
          </cell>
          <cell r="V9896">
            <v>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25">
          <cell r="E9925">
            <v>0</v>
          </cell>
          <cell r="H9925">
            <v>0</v>
          </cell>
          <cell r="I9925">
            <v>0</v>
          </cell>
          <cell r="J9925">
            <v>0</v>
          </cell>
          <cell r="K9925">
            <v>0</v>
          </cell>
          <cell r="L9925">
            <v>0</v>
          </cell>
          <cell r="M9925">
            <v>0</v>
          </cell>
          <cell r="N9925">
            <v>0</v>
          </cell>
          <cell r="O9925">
            <v>0</v>
          </cell>
          <cell r="P9925">
            <v>0</v>
          </cell>
          <cell r="Q9925">
            <v>0</v>
          </cell>
          <cell r="R9925">
            <v>0</v>
          </cell>
          <cell r="S9925">
            <v>0</v>
          </cell>
          <cell r="T9925">
            <v>0</v>
          </cell>
          <cell r="U9925">
            <v>0</v>
          </cell>
          <cell r="V9925">
            <v>0</v>
          </cell>
          <cell r="W9925">
            <v>0</v>
          </cell>
          <cell r="X9925">
            <v>0</v>
          </cell>
          <cell r="Y9925">
            <v>0</v>
          </cell>
          <cell r="Z9925">
            <v>0</v>
          </cell>
          <cell r="AA9925">
            <v>0</v>
          </cell>
          <cell r="AB9925">
            <v>0</v>
          </cell>
        </row>
        <row r="9929">
          <cell r="E9929">
            <v>0</v>
          </cell>
          <cell r="H9929">
            <v>0</v>
          </cell>
          <cell r="I9929">
            <v>0</v>
          </cell>
          <cell r="J9929">
            <v>0</v>
          </cell>
          <cell r="K9929">
            <v>0</v>
          </cell>
          <cell r="Q9929">
            <v>0</v>
          </cell>
          <cell r="R9929">
            <v>0</v>
          </cell>
          <cell r="S9929">
            <v>0</v>
          </cell>
          <cell r="T9929">
            <v>0</v>
          </cell>
          <cell r="U9929">
            <v>0</v>
          </cell>
          <cell r="V9929">
            <v>0</v>
          </cell>
          <cell r="W9929">
            <v>0</v>
          </cell>
          <cell r="X9929">
            <v>0</v>
          </cell>
          <cell r="Y9929">
            <v>0</v>
          </cell>
          <cell r="Z9929">
            <v>0</v>
          </cell>
          <cell r="AA9929">
            <v>0</v>
          </cell>
          <cell r="AB9929">
            <v>0</v>
          </cell>
        </row>
        <row r="9989">
          <cell r="E9989">
            <v>0</v>
          </cell>
          <cell r="H9989">
            <v>0</v>
          </cell>
          <cell r="I9989">
            <v>0</v>
          </cell>
          <cell r="J9989">
            <v>0</v>
          </cell>
          <cell r="K9989">
            <v>0</v>
          </cell>
          <cell r="L9989">
            <v>0</v>
          </cell>
          <cell r="M9989">
            <v>0</v>
          </cell>
          <cell r="N9989">
            <v>0</v>
          </cell>
          <cell r="O9989">
            <v>0</v>
          </cell>
          <cell r="P9989">
            <v>0</v>
          </cell>
          <cell r="Q9989">
            <v>0</v>
          </cell>
          <cell r="R9989">
            <v>0</v>
          </cell>
          <cell r="S9989">
            <v>0</v>
          </cell>
          <cell r="T9989">
            <v>0</v>
          </cell>
          <cell r="U9989">
            <v>0</v>
          </cell>
          <cell r="V9989">
            <v>0</v>
          </cell>
          <cell r="W9989">
            <v>0</v>
          </cell>
          <cell r="X9989">
            <v>0</v>
          </cell>
          <cell r="Y9989">
            <v>0</v>
          </cell>
          <cell r="Z9989">
            <v>0</v>
          </cell>
          <cell r="AA9989">
            <v>0</v>
          </cell>
          <cell r="AB9989">
            <v>0</v>
          </cell>
        </row>
        <row r="10077">
          <cell r="E10077">
            <v>4604593.96</v>
          </cell>
          <cell r="H10077">
            <v>46123.17</v>
          </cell>
          <cell r="I10077">
            <v>909440.15</v>
          </cell>
          <cell r="J10077">
            <v>549274</v>
          </cell>
          <cell r="K10077">
            <v>3099756.64</v>
          </cell>
          <cell r="L10077">
            <v>0</v>
          </cell>
          <cell r="M10077">
            <v>0</v>
          </cell>
          <cell r="N10077">
            <v>0</v>
          </cell>
          <cell r="O10077">
            <v>0</v>
          </cell>
          <cell r="P10077">
            <v>0</v>
          </cell>
          <cell r="Q10077">
            <v>0</v>
          </cell>
          <cell r="R10077">
            <v>6000</v>
          </cell>
          <cell r="S10077">
            <v>40123.17</v>
          </cell>
          <cell r="T10077">
            <v>68205</v>
          </cell>
          <cell r="U10077">
            <v>41228.75</v>
          </cell>
          <cell r="V10077">
            <v>800006.4</v>
          </cell>
          <cell r="W10077">
            <v>541760</v>
          </cell>
          <cell r="X10077">
            <v>-166330</v>
          </cell>
          <cell r="Y10077">
            <v>173844</v>
          </cell>
          <cell r="Z10077">
            <v>36562</v>
          </cell>
          <cell r="AA10077">
            <v>4044.64</v>
          </cell>
          <cell r="AB10077">
            <v>3059150</v>
          </cell>
        </row>
        <row r="10083">
          <cell r="E10083">
            <v>0</v>
          </cell>
          <cell r="H10083">
            <v>0</v>
          </cell>
          <cell r="I10083">
            <v>0</v>
          </cell>
          <cell r="J10083">
            <v>0</v>
          </cell>
          <cell r="K10083">
            <v>0</v>
          </cell>
          <cell r="L10083">
            <v>0</v>
          </cell>
          <cell r="M10083">
            <v>0</v>
          </cell>
          <cell r="N10083">
            <v>0</v>
          </cell>
          <cell r="O10083">
            <v>0</v>
          </cell>
          <cell r="P10083">
            <v>0</v>
          </cell>
          <cell r="Q10083">
            <v>0</v>
          </cell>
          <cell r="R10083">
            <v>0</v>
          </cell>
          <cell r="S10083">
            <v>0</v>
          </cell>
          <cell r="T10083">
            <v>0</v>
          </cell>
          <cell r="U10083">
            <v>0</v>
          </cell>
          <cell r="V10083">
            <v>0</v>
          </cell>
          <cell r="W10083">
            <v>0</v>
          </cell>
          <cell r="X10083">
            <v>0</v>
          </cell>
          <cell r="Y10083">
            <v>0</v>
          </cell>
          <cell r="Z10083">
            <v>0</v>
          </cell>
          <cell r="AA10083">
            <v>0</v>
          </cell>
          <cell r="AB10083">
            <v>0</v>
          </cell>
        </row>
        <row r="10112">
          <cell r="E10112">
            <v>0</v>
          </cell>
          <cell r="H10112">
            <v>0</v>
          </cell>
          <cell r="I10112">
            <v>0</v>
          </cell>
          <cell r="J10112">
            <v>0</v>
          </cell>
          <cell r="K10112">
            <v>0</v>
          </cell>
          <cell r="L10112">
            <v>0</v>
          </cell>
          <cell r="M10112">
            <v>0</v>
          </cell>
          <cell r="N10112">
            <v>0</v>
          </cell>
          <cell r="O10112">
            <v>0</v>
          </cell>
          <cell r="P10112">
            <v>0</v>
          </cell>
          <cell r="Q10112">
            <v>0</v>
          </cell>
          <cell r="R10112">
            <v>0</v>
          </cell>
          <cell r="S10112">
            <v>0</v>
          </cell>
          <cell r="T10112">
            <v>0</v>
          </cell>
          <cell r="U10112">
            <v>0</v>
          </cell>
          <cell r="V10112">
            <v>0</v>
          </cell>
          <cell r="W10112">
            <v>0</v>
          </cell>
          <cell r="X10112">
            <v>0</v>
          </cell>
          <cell r="Y10112">
            <v>0</v>
          </cell>
          <cell r="Z10112">
            <v>0</v>
          </cell>
          <cell r="AA10112">
            <v>0</v>
          </cell>
          <cell r="AB10112">
            <v>0</v>
          </cell>
        </row>
        <row r="10116">
          <cell r="E10116">
            <v>0</v>
          </cell>
          <cell r="H10116">
            <v>0</v>
          </cell>
          <cell r="I10116">
            <v>0</v>
          </cell>
          <cell r="J10116">
            <v>0</v>
          </cell>
          <cell r="K10116">
            <v>0</v>
          </cell>
          <cell r="Q10116">
            <v>0</v>
          </cell>
          <cell r="R10116">
            <v>0</v>
          </cell>
          <cell r="S10116">
            <v>0</v>
          </cell>
          <cell r="T10116">
            <v>0</v>
          </cell>
          <cell r="U10116">
            <v>0</v>
          </cell>
          <cell r="V10116">
            <v>0</v>
          </cell>
          <cell r="W10116">
            <v>0</v>
          </cell>
          <cell r="X10116">
            <v>0</v>
          </cell>
          <cell r="Y10116">
            <v>0</v>
          </cell>
          <cell r="Z10116">
            <v>0</v>
          </cell>
          <cell r="AA10116">
            <v>0</v>
          </cell>
          <cell r="AB10116">
            <v>0</v>
          </cell>
        </row>
        <row r="10176">
          <cell r="E10176">
            <v>0</v>
          </cell>
          <cell r="H10176">
            <v>0</v>
          </cell>
          <cell r="I10176">
            <v>0</v>
          </cell>
          <cell r="J10176">
            <v>0</v>
          </cell>
          <cell r="K10176">
            <v>0</v>
          </cell>
          <cell r="L10176">
            <v>0</v>
          </cell>
          <cell r="M10176">
            <v>0</v>
          </cell>
          <cell r="N10176">
            <v>0</v>
          </cell>
          <cell r="O10176">
            <v>0</v>
          </cell>
          <cell r="P10176">
            <v>0</v>
          </cell>
          <cell r="Q10176">
            <v>0</v>
          </cell>
          <cell r="R10176">
            <v>0</v>
          </cell>
          <cell r="S10176">
            <v>0</v>
          </cell>
          <cell r="T10176">
            <v>0</v>
          </cell>
          <cell r="U10176">
            <v>0</v>
          </cell>
          <cell r="V10176">
            <v>0</v>
          </cell>
          <cell r="W10176">
            <v>0</v>
          </cell>
          <cell r="X10176">
            <v>0</v>
          </cell>
          <cell r="Y10176">
            <v>0</v>
          </cell>
          <cell r="Z10176">
            <v>0</v>
          </cell>
          <cell r="AA10176">
            <v>0</v>
          </cell>
          <cell r="AB10176">
            <v>0</v>
          </cell>
        </row>
        <row r="10264">
          <cell r="E10264">
            <v>39039228.18</v>
          </cell>
          <cell r="H10264">
            <v>2649793</v>
          </cell>
          <cell r="I10264">
            <v>212993</v>
          </cell>
          <cell r="J10264">
            <v>30570887.02</v>
          </cell>
          <cell r="K10264">
            <v>5588386</v>
          </cell>
          <cell r="L10264">
            <v>0</v>
          </cell>
          <cell r="M10264">
            <v>0</v>
          </cell>
          <cell r="N10264">
            <v>0</v>
          </cell>
          <cell r="O10264">
            <v>0</v>
          </cell>
          <cell r="P10264">
            <v>0</v>
          </cell>
          <cell r="Q10264">
            <v>2645424</v>
          </cell>
          <cell r="R10264">
            <v>0</v>
          </cell>
          <cell r="S10264">
            <v>4369</v>
          </cell>
          <cell r="T10264">
            <v>469</v>
          </cell>
          <cell r="U10264">
            <v>0</v>
          </cell>
          <cell r="V10264">
            <v>212524</v>
          </cell>
          <cell r="W10264">
            <v>468179</v>
          </cell>
          <cell r="X10264">
            <v>899212</v>
          </cell>
          <cell r="Y10264">
            <v>29203496.02</v>
          </cell>
          <cell r="Z10264">
            <v>4374993</v>
          </cell>
          <cell r="AA10264">
            <v>0</v>
          </cell>
          <cell r="AB10264">
            <v>1213393</v>
          </cell>
        </row>
        <row r="10270">
          <cell r="E10270">
            <v>0</v>
          </cell>
          <cell r="H10270">
            <v>0</v>
          </cell>
          <cell r="I10270">
            <v>0</v>
          </cell>
          <cell r="J10270">
            <v>0</v>
          </cell>
          <cell r="K10270">
            <v>0</v>
          </cell>
          <cell r="L10270">
            <v>0</v>
          </cell>
          <cell r="M10270">
            <v>0</v>
          </cell>
          <cell r="N10270">
            <v>0</v>
          </cell>
          <cell r="O10270">
            <v>0</v>
          </cell>
          <cell r="P10270">
            <v>0</v>
          </cell>
          <cell r="Q10270">
            <v>0</v>
          </cell>
          <cell r="R10270">
            <v>0</v>
          </cell>
          <cell r="S10270">
            <v>0</v>
          </cell>
          <cell r="T10270">
            <v>0</v>
          </cell>
          <cell r="U10270">
            <v>0</v>
          </cell>
          <cell r="V10270">
            <v>0</v>
          </cell>
          <cell r="W10270">
            <v>0</v>
          </cell>
          <cell r="X10270">
            <v>0</v>
          </cell>
          <cell r="Y10270">
            <v>0</v>
          </cell>
          <cell r="Z10270">
            <v>0</v>
          </cell>
          <cell r="AA10270">
            <v>0</v>
          </cell>
          <cell r="AB10270">
            <v>0</v>
          </cell>
        </row>
        <row r="10299">
          <cell r="E10299">
            <v>0</v>
          </cell>
          <cell r="H10299">
            <v>0</v>
          </cell>
          <cell r="I10299">
            <v>0</v>
          </cell>
          <cell r="J10299">
            <v>0</v>
          </cell>
          <cell r="K10299">
            <v>0</v>
          </cell>
          <cell r="L10299">
            <v>0</v>
          </cell>
          <cell r="M10299">
            <v>0</v>
          </cell>
          <cell r="N10299">
            <v>0</v>
          </cell>
          <cell r="O10299">
            <v>0</v>
          </cell>
          <cell r="P10299">
            <v>0</v>
          </cell>
          <cell r="Q10299">
            <v>0</v>
          </cell>
          <cell r="R10299">
            <v>0</v>
          </cell>
          <cell r="S10299">
            <v>0</v>
          </cell>
          <cell r="T10299">
            <v>0</v>
          </cell>
          <cell r="U10299">
            <v>0</v>
          </cell>
          <cell r="V10299">
            <v>0</v>
          </cell>
          <cell r="W10299">
            <v>0</v>
          </cell>
          <cell r="X10299">
            <v>0</v>
          </cell>
          <cell r="Y10299">
            <v>0</v>
          </cell>
          <cell r="Z10299">
            <v>0</v>
          </cell>
          <cell r="AA10299">
            <v>0</v>
          </cell>
          <cell r="AB10299">
            <v>0</v>
          </cell>
        </row>
        <row r="10303">
          <cell r="E10303">
            <v>0</v>
          </cell>
          <cell r="H10303">
            <v>0</v>
          </cell>
          <cell r="I10303">
            <v>0</v>
          </cell>
          <cell r="J10303">
            <v>0</v>
          </cell>
          <cell r="K10303">
            <v>0</v>
          </cell>
          <cell r="Q10303">
            <v>0</v>
          </cell>
          <cell r="R10303">
            <v>0</v>
          </cell>
          <cell r="S10303">
            <v>0</v>
          </cell>
          <cell r="T10303">
            <v>0</v>
          </cell>
          <cell r="U10303">
            <v>0</v>
          </cell>
          <cell r="V10303">
            <v>0</v>
          </cell>
          <cell r="W10303">
            <v>0</v>
          </cell>
          <cell r="X10303">
            <v>0</v>
          </cell>
          <cell r="Y10303">
            <v>0</v>
          </cell>
          <cell r="Z10303">
            <v>0</v>
          </cell>
          <cell r="AA10303">
            <v>0</v>
          </cell>
          <cell r="AB10303">
            <v>0</v>
          </cell>
        </row>
        <row r="10363">
          <cell r="E10363">
            <v>0</v>
          </cell>
          <cell r="H10363">
            <v>0</v>
          </cell>
          <cell r="I10363">
            <v>0</v>
          </cell>
          <cell r="J10363">
            <v>0</v>
          </cell>
          <cell r="K10363">
            <v>0</v>
          </cell>
          <cell r="L10363">
            <v>0</v>
          </cell>
          <cell r="M10363">
            <v>0</v>
          </cell>
          <cell r="N10363">
            <v>0</v>
          </cell>
          <cell r="O10363">
            <v>0</v>
          </cell>
          <cell r="P10363">
            <v>0</v>
          </cell>
          <cell r="Q10363">
            <v>0</v>
          </cell>
          <cell r="R10363">
            <v>0</v>
          </cell>
          <cell r="S10363">
            <v>0</v>
          </cell>
          <cell r="T10363">
            <v>0</v>
          </cell>
          <cell r="U10363">
            <v>0</v>
          </cell>
          <cell r="V10363">
            <v>0</v>
          </cell>
          <cell r="W10363">
            <v>0</v>
          </cell>
          <cell r="X10363">
            <v>0</v>
          </cell>
          <cell r="Y10363">
            <v>0</v>
          </cell>
          <cell r="Z10363">
            <v>0</v>
          </cell>
          <cell r="AA10363">
            <v>0</v>
          </cell>
          <cell r="AB10363">
            <v>0</v>
          </cell>
        </row>
        <row r="10451">
          <cell r="E10451">
            <v>1610292.21</v>
          </cell>
          <cell r="H10451">
            <v>66994.01999999999</v>
          </cell>
          <cell r="I10451">
            <v>148281.69</v>
          </cell>
          <cell r="J10451">
            <v>1310239.23</v>
          </cell>
          <cell r="K10451">
            <v>84777.27</v>
          </cell>
          <cell r="L10451">
            <v>0</v>
          </cell>
          <cell r="M10451">
            <v>0</v>
          </cell>
          <cell r="N10451">
            <v>0</v>
          </cell>
          <cell r="O10451">
            <v>0</v>
          </cell>
          <cell r="P10451">
            <v>0</v>
          </cell>
          <cell r="Q10451">
            <v>47.52</v>
          </cell>
          <cell r="R10451">
            <v>33545.5</v>
          </cell>
          <cell r="S10451">
            <v>33401</v>
          </cell>
          <cell r="T10451">
            <v>25137.91</v>
          </cell>
          <cell r="U10451">
            <v>13656.6</v>
          </cell>
          <cell r="V10451">
            <v>109487.18</v>
          </cell>
          <cell r="W10451">
            <v>209186.21</v>
          </cell>
          <cell r="X10451">
            <v>353842.51999999996</v>
          </cell>
          <cell r="Y10451">
            <v>747210.5</v>
          </cell>
          <cell r="Z10451">
            <v>-43609.38</v>
          </cell>
          <cell r="AA10451">
            <v>128386.65</v>
          </cell>
          <cell r="AB10451">
            <v>0</v>
          </cell>
        </row>
        <row r="10457">
          <cell r="E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486">
          <cell r="E10486">
            <v>0</v>
          </cell>
          <cell r="H10486">
            <v>0</v>
          </cell>
          <cell r="I10486">
            <v>0</v>
          </cell>
          <cell r="J10486">
            <v>0</v>
          </cell>
          <cell r="K10486">
            <v>0</v>
          </cell>
          <cell r="L10486">
            <v>0</v>
          </cell>
          <cell r="M10486">
            <v>0</v>
          </cell>
          <cell r="N10486">
            <v>0</v>
          </cell>
          <cell r="O10486">
            <v>0</v>
          </cell>
          <cell r="P10486">
            <v>0</v>
          </cell>
          <cell r="Q10486">
            <v>0</v>
          </cell>
          <cell r="R10486">
            <v>0</v>
          </cell>
          <cell r="S10486">
            <v>0</v>
          </cell>
          <cell r="T10486">
            <v>0</v>
          </cell>
          <cell r="U10486">
            <v>0</v>
          </cell>
          <cell r="V10486">
            <v>0</v>
          </cell>
          <cell r="W10486">
            <v>0</v>
          </cell>
          <cell r="X10486">
            <v>0</v>
          </cell>
          <cell r="Y10486">
            <v>0</v>
          </cell>
          <cell r="Z10486">
            <v>0</v>
          </cell>
          <cell r="AA10486">
            <v>0</v>
          </cell>
          <cell r="AB10486">
            <v>0</v>
          </cell>
        </row>
        <row r="10490">
          <cell r="E10490">
            <v>0</v>
          </cell>
          <cell r="H10490">
            <v>0</v>
          </cell>
          <cell r="I10490">
            <v>0</v>
          </cell>
          <cell r="J10490">
            <v>0</v>
          </cell>
          <cell r="K10490">
            <v>0</v>
          </cell>
          <cell r="Q10490">
            <v>0</v>
          </cell>
          <cell r="R10490">
            <v>0</v>
          </cell>
          <cell r="S10490">
            <v>0</v>
          </cell>
          <cell r="T10490">
            <v>0</v>
          </cell>
          <cell r="U10490">
            <v>0</v>
          </cell>
          <cell r="V10490">
            <v>0</v>
          </cell>
          <cell r="W10490">
            <v>0</v>
          </cell>
          <cell r="X10490">
            <v>0</v>
          </cell>
          <cell r="Y10490">
            <v>0</v>
          </cell>
          <cell r="Z10490">
            <v>0</v>
          </cell>
          <cell r="AA10490">
            <v>0</v>
          </cell>
          <cell r="AB10490">
            <v>0</v>
          </cell>
        </row>
        <row r="10550">
          <cell r="E10550">
            <v>0</v>
          </cell>
          <cell r="H10550">
            <v>0</v>
          </cell>
          <cell r="I10550">
            <v>0</v>
          </cell>
          <cell r="J10550">
            <v>0</v>
          </cell>
          <cell r="K10550">
            <v>0</v>
          </cell>
          <cell r="L10550">
            <v>0</v>
          </cell>
          <cell r="M10550">
            <v>0</v>
          </cell>
          <cell r="N10550">
            <v>0</v>
          </cell>
          <cell r="O10550">
            <v>0</v>
          </cell>
          <cell r="P10550">
            <v>0</v>
          </cell>
          <cell r="Q10550">
            <v>0</v>
          </cell>
          <cell r="R10550">
            <v>0</v>
          </cell>
          <cell r="S10550">
            <v>0</v>
          </cell>
          <cell r="T10550">
            <v>0</v>
          </cell>
          <cell r="U10550">
            <v>0</v>
          </cell>
          <cell r="V10550">
            <v>0</v>
          </cell>
          <cell r="W10550">
            <v>0</v>
          </cell>
          <cell r="X10550">
            <v>0</v>
          </cell>
          <cell r="Y10550">
            <v>0</v>
          </cell>
          <cell r="Z10550">
            <v>0</v>
          </cell>
          <cell r="AA10550">
            <v>0</v>
          </cell>
          <cell r="AB10550">
            <v>0</v>
          </cell>
        </row>
        <row r="10638">
          <cell r="E10638">
            <v>160345673.87</v>
          </cell>
          <cell r="H10638">
            <v>432240.26999999996</v>
          </cell>
          <cell r="I10638">
            <v>1854190.6099999999</v>
          </cell>
          <cell r="J10638">
            <v>3457801.1</v>
          </cell>
          <cell r="K10638">
            <v>31232907.510000002</v>
          </cell>
          <cell r="L10638">
            <v>0</v>
          </cell>
          <cell r="M10638">
            <v>0</v>
          </cell>
          <cell r="N10638">
            <v>0</v>
          </cell>
          <cell r="O10638">
            <v>0</v>
          </cell>
          <cell r="P10638">
            <v>0</v>
          </cell>
          <cell r="Q10638">
            <v>0</v>
          </cell>
          <cell r="R10638">
            <v>364931.04</v>
          </cell>
          <cell r="S10638">
            <v>67309.23</v>
          </cell>
          <cell r="T10638">
            <v>476</v>
          </cell>
          <cell r="U10638">
            <v>1719667</v>
          </cell>
          <cell r="V10638">
            <v>134047.60999999999</v>
          </cell>
          <cell r="W10638">
            <v>-71328.69</v>
          </cell>
          <cell r="X10638">
            <v>0</v>
          </cell>
          <cell r="Y10638">
            <v>3529129.79</v>
          </cell>
          <cell r="Z10638">
            <v>3836821.48</v>
          </cell>
          <cell r="AA10638">
            <v>4105356.96</v>
          </cell>
          <cell r="AB10638">
            <v>23290729.07</v>
          </cell>
        </row>
        <row r="10644">
          <cell r="E10644">
            <v>0</v>
          </cell>
          <cell r="H10644">
            <v>0</v>
          </cell>
          <cell r="I10644">
            <v>0</v>
          </cell>
          <cell r="J10644">
            <v>0</v>
          </cell>
          <cell r="K10644">
            <v>0</v>
          </cell>
          <cell r="L10644">
            <v>0</v>
          </cell>
          <cell r="M10644">
            <v>0</v>
          </cell>
          <cell r="N10644">
            <v>0</v>
          </cell>
          <cell r="O10644">
            <v>0</v>
          </cell>
          <cell r="P10644">
            <v>0</v>
          </cell>
          <cell r="Q10644">
            <v>0</v>
          </cell>
          <cell r="R10644">
            <v>0</v>
          </cell>
          <cell r="S10644">
            <v>0</v>
          </cell>
          <cell r="T10644">
            <v>0</v>
          </cell>
          <cell r="U10644">
            <v>0</v>
          </cell>
          <cell r="V10644">
            <v>0</v>
          </cell>
          <cell r="W10644">
            <v>0</v>
          </cell>
          <cell r="X10644">
            <v>0</v>
          </cell>
          <cell r="Y10644">
            <v>0</v>
          </cell>
          <cell r="Z10644">
            <v>0</v>
          </cell>
          <cell r="AA10644">
            <v>0</v>
          </cell>
          <cell r="AB10644">
            <v>0</v>
          </cell>
        </row>
        <row r="10673">
          <cell r="E10673">
            <v>0</v>
          </cell>
          <cell r="H10673">
            <v>0</v>
          </cell>
          <cell r="I10673">
            <v>0</v>
          </cell>
          <cell r="J10673">
            <v>0</v>
          </cell>
          <cell r="K10673">
            <v>0</v>
          </cell>
          <cell r="L10673">
            <v>0</v>
          </cell>
          <cell r="M10673">
            <v>0</v>
          </cell>
          <cell r="N10673">
            <v>0</v>
          </cell>
          <cell r="O10673">
            <v>0</v>
          </cell>
          <cell r="P10673">
            <v>0</v>
          </cell>
          <cell r="Q10673">
            <v>0</v>
          </cell>
          <cell r="R10673">
            <v>0</v>
          </cell>
          <cell r="S10673">
            <v>0</v>
          </cell>
          <cell r="T10673">
            <v>0</v>
          </cell>
          <cell r="U10673">
            <v>0</v>
          </cell>
          <cell r="V10673">
            <v>0</v>
          </cell>
          <cell r="W10673">
            <v>0</v>
          </cell>
          <cell r="X10673">
            <v>0</v>
          </cell>
          <cell r="Y10673">
            <v>0</v>
          </cell>
          <cell r="Z10673">
            <v>0</v>
          </cell>
          <cell r="AA10673">
            <v>0</v>
          </cell>
          <cell r="AB10673">
            <v>0</v>
          </cell>
        </row>
        <row r="10677">
          <cell r="E10677">
            <v>0</v>
          </cell>
          <cell r="H10677">
            <v>0</v>
          </cell>
          <cell r="I10677">
            <v>0</v>
          </cell>
          <cell r="J10677">
            <v>0</v>
          </cell>
          <cell r="K10677">
            <v>0</v>
          </cell>
          <cell r="Q10677">
            <v>0</v>
          </cell>
          <cell r="R10677">
            <v>0</v>
          </cell>
          <cell r="S10677">
            <v>0</v>
          </cell>
          <cell r="T10677">
            <v>0</v>
          </cell>
          <cell r="U10677">
            <v>0</v>
          </cell>
          <cell r="V10677">
            <v>0</v>
          </cell>
          <cell r="W10677">
            <v>0</v>
          </cell>
          <cell r="X10677">
            <v>0</v>
          </cell>
          <cell r="Y10677">
            <v>0</v>
          </cell>
          <cell r="Z10677">
            <v>0</v>
          </cell>
          <cell r="AA10677">
            <v>0</v>
          </cell>
          <cell r="AB10677">
            <v>0</v>
          </cell>
        </row>
        <row r="10737">
          <cell r="E10737">
            <v>0</v>
          </cell>
          <cell r="H10737">
            <v>0</v>
          </cell>
          <cell r="I10737">
            <v>0</v>
          </cell>
          <cell r="J10737">
            <v>0</v>
          </cell>
          <cell r="K10737">
            <v>0</v>
          </cell>
          <cell r="L10737">
            <v>0</v>
          </cell>
          <cell r="M10737">
            <v>0</v>
          </cell>
          <cell r="N10737">
            <v>0</v>
          </cell>
          <cell r="O10737">
            <v>0</v>
          </cell>
          <cell r="P10737">
            <v>0</v>
          </cell>
          <cell r="Q10737">
            <v>0</v>
          </cell>
          <cell r="R10737">
            <v>0</v>
          </cell>
          <cell r="S10737">
            <v>0</v>
          </cell>
          <cell r="T10737">
            <v>0</v>
          </cell>
          <cell r="U10737">
            <v>0</v>
          </cell>
          <cell r="V10737">
            <v>0</v>
          </cell>
          <cell r="W10737">
            <v>0</v>
          </cell>
          <cell r="X10737">
            <v>0</v>
          </cell>
          <cell r="Y10737">
            <v>0</v>
          </cell>
          <cell r="Z10737">
            <v>0</v>
          </cell>
          <cell r="AA10737">
            <v>0</v>
          </cell>
          <cell r="AB10737">
            <v>0</v>
          </cell>
        </row>
        <row r="10825">
          <cell r="E10825">
            <v>74641810.739999995</v>
          </cell>
          <cell r="H10825">
            <v>0</v>
          </cell>
          <cell r="I10825">
            <v>13590</v>
          </cell>
          <cell r="J10825">
            <v>383500.79000000004</v>
          </cell>
          <cell r="K10825">
            <v>8966723.3300000001</v>
          </cell>
          <cell r="L10825">
            <v>0</v>
          </cell>
          <cell r="M10825">
            <v>0</v>
          </cell>
          <cell r="N10825">
            <v>0</v>
          </cell>
          <cell r="O10825">
            <v>0</v>
          </cell>
          <cell r="P10825">
            <v>0</v>
          </cell>
          <cell r="Q10825">
            <v>0</v>
          </cell>
          <cell r="R10825">
            <v>0</v>
          </cell>
          <cell r="S10825">
            <v>0</v>
          </cell>
          <cell r="T10825">
            <v>0</v>
          </cell>
          <cell r="U10825">
            <v>13590</v>
          </cell>
          <cell r="V10825">
            <v>0</v>
          </cell>
          <cell r="W10825">
            <v>105536.22</v>
          </cell>
          <cell r="X10825">
            <v>269351.58</v>
          </cell>
          <cell r="Y10825">
            <v>8612.99</v>
          </cell>
          <cell r="Z10825">
            <v>2189685.4</v>
          </cell>
          <cell r="AA10825">
            <v>95937.600000000006</v>
          </cell>
          <cell r="AB10825">
            <v>6681100.3300000001</v>
          </cell>
        </row>
        <row r="10831">
          <cell r="E10831">
            <v>0</v>
          </cell>
          <cell r="H10831">
            <v>0</v>
          </cell>
          <cell r="I10831">
            <v>0</v>
          </cell>
          <cell r="J10831">
            <v>0</v>
          </cell>
          <cell r="K10831">
            <v>0</v>
          </cell>
          <cell r="L10831">
            <v>0</v>
          </cell>
          <cell r="M10831">
            <v>0</v>
          </cell>
          <cell r="N10831">
            <v>0</v>
          </cell>
          <cell r="O10831">
            <v>0</v>
          </cell>
          <cell r="P10831">
            <v>0</v>
          </cell>
          <cell r="Q10831">
            <v>0</v>
          </cell>
          <cell r="R10831">
            <v>0</v>
          </cell>
          <cell r="S10831">
            <v>0</v>
          </cell>
          <cell r="T10831">
            <v>0</v>
          </cell>
          <cell r="U10831">
            <v>0</v>
          </cell>
          <cell r="V10831">
            <v>0</v>
          </cell>
          <cell r="W10831">
            <v>0</v>
          </cell>
          <cell r="X10831">
            <v>0</v>
          </cell>
          <cell r="Y10831">
            <v>0</v>
          </cell>
          <cell r="Z10831">
            <v>0</v>
          </cell>
          <cell r="AA10831">
            <v>0</v>
          </cell>
          <cell r="AB10831">
            <v>0</v>
          </cell>
        </row>
        <row r="10860">
          <cell r="E10860">
            <v>0</v>
          </cell>
          <cell r="H10860">
            <v>0</v>
          </cell>
          <cell r="I10860">
            <v>0</v>
          </cell>
          <cell r="J10860">
            <v>0</v>
          </cell>
          <cell r="K10860">
            <v>0</v>
          </cell>
          <cell r="L10860">
            <v>0</v>
          </cell>
          <cell r="M10860">
            <v>0</v>
          </cell>
          <cell r="N10860">
            <v>0</v>
          </cell>
          <cell r="O10860">
            <v>0</v>
          </cell>
          <cell r="P10860">
            <v>0</v>
          </cell>
          <cell r="Q10860">
            <v>0</v>
          </cell>
          <cell r="R10860">
            <v>0</v>
          </cell>
          <cell r="S10860">
            <v>0</v>
          </cell>
          <cell r="T10860">
            <v>0</v>
          </cell>
          <cell r="U10860">
            <v>0</v>
          </cell>
          <cell r="V10860">
            <v>0</v>
          </cell>
          <cell r="W10860">
            <v>0</v>
          </cell>
          <cell r="X10860">
            <v>0</v>
          </cell>
          <cell r="Y10860">
            <v>0</v>
          </cell>
          <cell r="Z10860">
            <v>0</v>
          </cell>
          <cell r="AA10860">
            <v>0</v>
          </cell>
          <cell r="AB10860">
            <v>0</v>
          </cell>
        </row>
        <row r="10864">
          <cell r="E10864">
            <v>0</v>
          </cell>
          <cell r="H10864">
            <v>0</v>
          </cell>
          <cell r="I10864">
            <v>0</v>
          </cell>
          <cell r="J10864">
            <v>0</v>
          </cell>
          <cell r="K10864">
            <v>0</v>
          </cell>
          <cell r="Q10864">
            <v>0</v>
          </cell>
          <cell r="R10864">
            <v>0</v>
          </cell>
          <cell r="S10864">
            <v>0</v>
          </cell>
          <cell r="T10864">
            <v>0</v>
          </cell>
          <cell r="U10864">
            <v>0</v>
          </cell>
          <cell r="V10864">
            <v>0</v>
          </cell>
          <cell r="W10864">
            <v>0</v>
          </cell>
          <cell r="X10864">
            <v>0</v>
          </cell>
          <cell r="Y10864">
            <v>0</v>
          </cell>
          <cell r="Z10864">
            <v>0</v>
          </cell>
          <cell r="AA10864">
            <v>0</v>
          </cell>
          <cell r="AB10864">
            <v>0</v>
          </cell>
        </row>
        <row r="10924">
          <cell r="E10924">
            <v>0</v>
          </cell>
          <cell r="H10924">
            <v>0</v>
          </cell>
          <cell r="I10924">
            <v>0</v>
          </cell>
          <cell r="J10924">
            <v>0</v>
          </cell>
          <cell r="K10924">
            <v>0</v>
          </cell>
          <cell r="L10924">
            <v>0</v>
          </cell>
          <cell r="M10924">
            <v>0</v>
          </cell>
          <cell r="N10924">
            <v>0</v>
          </cell>
          <cell r="O10924">
            <v>0</v>
          </cell>
          <cell r="P10924">
            <v>0</v>
          </cell>
          <cell r="Q10924">
            <v>0</v>
          </cell>
          <cell r="R10924">
            <v>0</v>
          </cell>
          <cell r="S10924">
            <v>0</v>
          </cell>
          <cell r="T10924">
            <v>0</v>
          </cell>
          <cell r="U10924">
            <v>0</v>
          </cell>
          <cell r="V10924">
            <v>0</v>
          </cell>
          <cell r="W10924">
            <v>0</v>
          </cell>
          <cell r="X10924">
            <v>0</v>
          </cell>
          <cell r="Y10924">
            <v>0</v>
          </cell>
          <cell r="Z10924">
            <v>0</v>
          </cell>
          <cell r="AA10924">
            <v>0</v>
          </cell>
          <cell r="AB10924">
            <v>0</v>
          </cell>
        </row>
        <row r="11012">
          <cell r="E11012">
            <v>661364.79</v>
          </cell>
          <cell r="H11012">
            <v>3712</v>
          </cell>
          <cell r="I11012">
            <v>164304.31</v>
          </cell>
          <cell r="J11012">
            <v>337620.73</v>
          </cell>
          <cell r="K11012">
            <v>155727.75</v>
          </cell>
          <cell r="L11012">
            <v>0</v>
          </cell>
          <cell r="M11012">
            <v>0</v>
          </cell>
          <cell r="N11012">
            <v>0</v>
          </cell>
          <cell r="O11012">
            <v>0</v>
          </cell>
          <cell r="P11012">
            <v>0</v>
          </cell>
          <cell r="Q11012">
            <v>0</v>
          </cell>
          <cell r="R11012">
            <v>1880</v>
          </cell>
          <cell r="S11012">
            <v>1832</v>
          </cell>
          <cell r="T11012">
            <v>38924.31</v>
          </cell>
          <cell r="U11012">
            <v>125380</v>
          </cell>
          <cell r="V11012">
            <v>0</v>
          </cell>
          <cell r="W11012">
            <v>296107.16000000003</v>
          </cell>
          <cell r="X11012">
            <v>56233.57</v>
          </cell>
          <cell r="Y11012">
            <v>-14720</v>
          </cell>
          <cell r="Z11012">
            <v>0</v>
          </cell>
          <cell r="AA11012">
            <v>90000</v>
          </cell>
          <cell r="AB11012">
            <v>65727.75</v>
          </cell>
        </row>
        <row r="11018">
          <cell r="E11018">
            <v>0</v>
          </cell>
          <cell r="H11018">
            <v>0</v>
          </cell>
          <cell r="I11018">
            <v>0</v>
          </cell>
          <cell r="J11018">
            <v>0</v>
          </cell>
          <cell r="K11018">
            <v>0</v>
          </cell>
          <cell r="L11018">
            <v>0</v>
          </cell>
          <cell r="M11018">
            <v>0</v>
          </cell>
          <cell r="N11018">
            <v>0</v>
          </cell>
          <cell r="O11018">
            <v>0</v>
          </cell>
          <cell r="P11018">
            <v>0</v>
          </cell>
          <cell r="Q11018">
            <v>0</v>
          </cell>
          <cell r="R11018">
            <v>0</v>
          </cell>
          <cell r="S11018">
            <v>0</v>
          </cell>
          <cell r="T11018">
            <v>0</v>
          </cell>
          <cell r="U11018">
            <v>0</v>
          </cell>
          <cell r="V11018">
            <v>0</v>
          </cell>
          <cell r="W11018">
            <v>0</v>
          </cell>
          <cell r="X11018">
            <v>0</v>
          </cell>
          <cell r="Y11018">
            <v>0</v>
          </cell>
          <cell r="Z11018">
            <v>0</v>
          </cell>
          <cell r="AA11018">
            <v>0</v>
          </cell>
          <cell r="AB11018">
            <v>0</v>
          </cell>
        </row>
        <row r="11047">
          <cell r="E11047">
            <v>0</v>
          </cell>
          <cell r="H11047">
            <v>0</v>
          </cell>
          <cell r="I11047">
            <v>0</v>
          </cell>
          <cell r="J11047">
            <v>0</v>
          </cell>
          <cell r="K11047">
            <v>0</v>
          </cell>
          <cell r="L11047">
            <v>0</v>
          </cell>
          <cell r="M11047">
            <v>0</v>
          </cell>
          <cell r="N11047">
            <v>0</v>
          </cell>
          <cell r="O11047">
            <v>0</v>
          </cell>
          <cell r="P11047">
            <v>0</v>
          </cell>
          <cell r="Q11047">
            <v>0</v>
          </cell>
          <cell r="R11047">
            <v>0</v>
          </cell>
          <cell r="S11047">
            <v>0</v>
          </cell>
          <cell r="T11047">
            <v>0</v>
          </cell>
          <cell r="U11047">
            <v>0</v>
          </cell>
          <cell r="V11047">
            <v>0</v>
          </cell>
          <cell r="W11047">
            <v>0</v>
          </cell>
          <cell r="X11047">
            <v>0</v>
          </cell>
          <cell r="Y11047">
            <v>0</v>
          </cell>
          <cell r="Z11047">
            <v>0</v>
          </cell>
          <cell r="AA11047">
            <v>0</v>
          </cell>
          <cell r="AB11047">
            <v>0</v>
          </cell>
        </row>
        <row r="11051">
          <cell r="E11051">
            <v>0</v>
          </cell>
          <cell r="H11051">
            <v>0</v>
          </cell>
          <cell r="I11051">
            <v>0</v>
          </cell>
          <cell r="J11051">
            <v>0</v>
          </cell>
          <cell r="K11051">
            <v>0</v>
          </cell>
          <cell r="Q11051">
            <v>0</v>
          </cell>
          <cell r="R11051">
            <v>0</v>
          </cell>
          <cell r="S11051">
            <v>0</v>
          </cell>
          <cell r="T11051">
            <v>0</v>
          </cell>
          <cell r="U11051">
            <v>0</v>
          </cell>
          <cell r="V11051">
            <v>0</v>
          </cell>
          <cell r="W11051">
            <v>0</v>
          </cell>
          <cell r="X11051">
            <v>0</v>
          </cell>
          <cell r="Y11051">
            <v>0</v>
          </cell>
          <cell r="Z11051">
            <v>0</v>
          </cell>
          <cell r="AA11051">
            <v>0</v>
          </cell>
          <cell r="AB11051">
            <v>0</v>
          </cell>
        </row>
        <row r="11111">
          <cell r="E11111">
            <v>0</v>
          </cell>
          <cell r="H11111">
            <v>0</v>
          </cell>
          <cell r="I11111">
            <v>0</v>
          </cell>
          <cell r="J11111">
            <v>0</v>
          </cell>
          <cell r="K11111">
            <v>0</v>
          </cell>
          <cell r="L11111">
            <v>0</v>
          </cell>
          <cell r="M11111">
            <v>0</v>
          </cell>
          <cell r="N11111">
            <v>0</v>
          </cell>
          <cell r="O11111">
            <v>0</v>
          </cell>
          <cell r="P11111">
            <v>0</v>
          </cell>
          <cell r="Q11111">
            <v>0</v>
          </cell>
          <cell r="R11111">
            <v>0</v>
          </cell>
          <cell r="S11111">
            <v>0</v>
          </cell>
          <cell r="T11111">
            <v>0</v>
          </cell>
          <cell r="U11111">
            <v>0</v>
          </cell>
          <cell r="V11111">
            <v>0</v>
          </cell>
          <cell r="W11111">
            <v>0</v>
          </cell>
          <cell r="X11111">
            <v>0</v>
          </cell>
          <cell r="Y11111">
            <v>0</v>
          </cell>
          <cell r="Z11111">
            <v>0</v>
          </cell>
          <cell r="AA11111">
            <v>0</v>
          </cell>
          <cell r="AB11111">
            <v>0</v>
          </cell>
        </row>
        <row r="11199">
          <cell r="E11199">
            <v>208980</v>
          </cell>
          <cell r="H11199">
            <v>17555</v>
          </cell>
          <cell r="I11199">
            <v>69425</v>
          </cell>
          <cell r="J11199">
            <v>57993.4</v>
          </cell>
          <cell r="K11199">
            <v>64006.6</v>
          </cell>
          <cell r="L11199">
            <v>0</v>
          </cell>
          <cell r="M11199">
            <v>0</v>
          </cell>
          <cell r="N11199">
            <v>0</v>
          </cell>
          <cell r="O11199">
            <v>0</v>
          </cell>
          <cell r="P11199">
            <v>0</v>
          </cell>
          <cell r="Q11199">
            <v>1420</v>
          </cell>
          <cell r="R11199">
            <v>13984.5</v>
          </cell>
          <cell r="S11199">
            <v>2150.5</v>
          </cell>
          <cell r="T11199">
            <v>30907</v>
          </cell>
          <cell r="U11199">
            <v>34123.15</v>
          </cell>
          <cell r="V11199">
            <v>4394.8499999999985</v>
          </cell>
          <cell r="W11199">
            <v>45435.4</v>
          </cell>
          <cell r="X11199">
            <v>12558</v>
          </cell>
          <cell r="Y11199">
            <v>0</v>
          </cell>
          <cell r="Z11199">
            <v>61564.6</v>
          </cell>
          <cell r="AA11199">
            <v>2442</v>
          </cell>
          <cell r="AB11199">
            <v>0</v>
          </cell>
        </row>
        <row r="11205">
          <cell r="E11205">
            <v>0</v>
          </cell>
          <cell r="H11205">
            <v>0</v>
          </cell>
          <cell r="I11205">
            <v>0</v>
          </cell>
          <cell r="J11205">
            <v>0</v>
          </cell>
          <cell r="K11205">
            <v>0</v>
          </cell>
          <cell r="L11205">
            <v>0</v>
          </cell>
          <cell r="M11205">
            <v>0</v>
          </cell>
          <cell r="N11205">
            <v>0</v>
          </cell>
          <cell r="O11205">
            <v>0</v>
          </cell>
          <cell r="P11205">
            <v>0</v>
          </cell>
          <cell r="Q11205">
            <v>0</v>
          </cell>
          <cell r="R11205">
            <v>0</v>
          </cell>
          <cell r="S11205">
            <v>0</v>
          </cell>
          <cell r="T11205">
            <v>0</v>
          </cell>
          <cell r="U11205">
            <v>0</v>
          </cell>
          <cell r="V11205">
            <v>0</v>
          </cell>
          <cell r="W11205">
            <v>0</v>
          </cell>
          <cell r="X11205">
            <v>0</v>
          </cell>
          <cell r="Y11205">
            <v>0</v>
          </cell>
          <cell r="Z11205">
            <v>0</v>
          </cell>
          <cell r="AA11205">
            <v>0</v>
          </cell>
          <cell r="AB11205">
            <v>0</v>
          </cell>
        </row>
        <row r="11234">
          <cell r="E11234">
            <v>0</v>
          </cell>
          <cell r="H11234">
            <v>0</v>
          </cell>
          <cell r="I11234">
            <v>0</v>
          </cell>
          <cell r="J11234">
            <v>0</v>
          </cell>
          <cell r="K11234">
            <v>0</v>
          </cell>
          <cell r="L11234">
            <v>0</v>
          </cell>
          <cell r="M11234">
            <v>0</v>
          </cell>
          <cell r="N11234">
            <v>0</v>
          </cell>
          <cell r="O11234">
            <v>0</v>
          </cell>
          <cell r="P11234">
            <v>0</v>
          </cell>
          <cell r="Q11234">
            <v>0</v>
          </cell>
          <cell r="R11234">
            <v>0</v>
          </cell>
          <cell r="S11234">
            <v>0</v>
          </cell>
          <cell r="T11234">
            <v>0</v>
          </cell>
          <cell r="U11234">
            <v>0</v>
          </cell>
          <cell r="V11234">
            <v>0</v>
          </cell>
          <cell r="W11234">
            <v>0</v>
          </cell>
          <cell r="X11234">
            <v>0</v>
          </cell>
          <cell r="Y11234">
            <v>0</v>
          </cell>
          <cell r="Z11234">
            <v>0</v>
          </cell>
          <cell r="AA11234">
            <v>0</v>
          </cell>
          <cell r="AB11234">
            <v>0</v>
          </cell>
        </row>
        <row r="11238">
          <cell r="E11238">
            <v>0</v>
          </cell>
          <cell r="H11238">
            <v>0</v>
          </cell>
          <cell r="I11238">
            <v>0</v>
          </cell>
          <cell r="J11238">
            <v>0</v>
          </cell>
          <cell r="K11238">
            <v>0</v>
          </cell>
          <cell r="Q11238">
            <v>0</v>
          </cell>
          <cell r="R11238">
            <v>0</v>
          </cell>
          <cell r="S11238">
            <v>0</v>
          </cell>
          <cell r="T11238">
            <v>0</v>
          </cell>
          <cell r="U11238">
            <v>0</v>
          </cell>
          <cell r="V11238">
            <v>0</v>
          </cell>
          <cell r="W11238">
            <v>0</v>
          </cell>
          <cell r="X11238">
            <v>0</v>
          </cell>
          <cell r="Y11238">
            <v>0</v>
          </cell>
          <cell r="Z11238">
            <v>0</v>
          </cell>
          <cell r="AA11238">
            <v>0</v>
          </cell>
          <cell r="AB11238">
            <v>0</v>
          </cell>
        </row>
        <row r="11298">
          <cell r="E11298">
            <v>0</v>
          </cell>
          <cell r="H11298">
            <v>0</v>
          </cell>
          <cell r="I11298">
            <v>0</v>
          </cell>
          <cell r="J11298">
            <v>0</v>
          </cell>
          <cell r="K11298">
            <v>0</v>
          </cell>
          <cell r="L11298">
            <v>0</v>
          </cell>
          <cell r="M11298">
            <v>0</v>
          </cell>
          <cell r="N11298">
            <v>0</v>
          </cell>
          <cell r="O11298">
            <v>0</v>
          </cell>
          <cell r="P11298">
            <v>0</v>
          </cell>
          <cell r="Q11298">
            <v>0</v>
          </cell>
          <cell r="R11298">
            <v>0</v>
          </cell>
          <cell r="S11298">
            <v>0</v>
          </cell>
          <cell r="T11298">
            <v>0</v>
          </cell>
          <cell r="U11298">
            <v>0</v>
          </cell>
          <cell r="V11298">
            <v>0</v>
          </cell>
          <cell r="W11298">
            <v>0</v>
          </cell>
          <cell r="X11298">
            <v>0</v>
          </cell>
          <cell r="Y11298">
            <v>0</v>
          </cell>
          <cell r="Z11298">
            <v>0</v>
          </cell>
          <cell r="AA11298">
            <v>0</v>
          </cell>
          <cell r="AB11298">
            <v>0</v>
          </cell>
        </row>
        <row r="11386">
          <cell r="E11386">
            <v>2366127.3199999998</v>
          </cell>
          <cell r="H11386">
            <v>69620</v>
          </cell>
          <cell r="I11386">
            <v>4460</v>
          </cell>
          <cell r="J11386">
            <v>259055.18</v>
          </cell>
          <cell r="K11386">
            <v>2024367.14</v>
          </cell>
          <cell r="L11386">
            <v>0</v>
          </cell>
          <cell r="M11386">
            <v>0</v>
          </cell>
          <cell r="N11386">
            <v>0</v>
          </cell>
          <cell r="O11386">
            <v>0</v>
          </cell>
          <cell r="P11386">
            <v>0</v>
          </cell>
          <cell r="Q11386">
            <v>0</v>
          </cell>
          <cell r="R11386">
            <v>0</v>
          </cell>
          <cell r="S11386">
            <v>69620</v>
          </cell>
          <cell r="T11386">
            <v>0</v>
          </cell>
          <cell r="U11386">
            <v>4000</v>
          </cell>
          <cell r="V11386">
            <v>460</v>
          </cell>
          <cell r="W11386">
            <v>75000</v>
          </cell>
          <cell r="X11386">
            <v>173375</v>
          </cell>
          <cell r="Y11386">
            <v>10680.18</v>
          </cell>
          <cell r="Z11386">
            <v>43932.68</v>
          </cell>
          <cell r="AA11386">
            <v>699781.18</v>
          </cell>
          <cell r="AB11386">
            <v>1280653.2799999998</v>
          </cell>
        </row>
        <row r="11392">
          <cell r="E11392">
            <v>0</v>
          </cell>
          <cell r="H11392">
            <v>0</v>
          </cell>
          <cell r="I11392">
            <v>0</v>
          </cell>
          <cell r="J11392">
            <v>0</v>
          </cell>
          <cell r="K11392">
            <v>0</v>
          </cell>
          <cell r="L11392">
            <v>0</v>
          </cell>
          <cell r="M11392">
            <v>0</v>
          </cell>
          <cell r="N11392">
            <v>0</v>
          </cell>
          <cell r="O11392">
            <v>0</v>
          </cell>
          <cell r="P11392">
            <v>0</v>
          </cell>
          <cell r="Q11392">
            <v>0</v>
          </cell>
          <cell r="R11392">
            <v>0</v>
          </cell>
          <cell r="S11392">
            <v>0</v>
          </cell>
          <cell r="T11392">
            <v>0</v>
          </cell>
          <cell r="U11392">
            <v>0</v>
          </cell>
          <cell r="V11392">
            <v>0</v>
          </cell>
          <cell r="W11392">
            <v>0</v>
          </cell>
          <cell r="X11392">
            <v>0</v>
          </cell>
          <cell r="Y11392">
            <v>0</v>
          </cell>
          <cell r="Z11392">
            <v>0</v>
          </cell>
          <cell r="AA11392">
            <v>0</v>
          </cell>
          <cell r="AB11392">
            <v>0</v>
          </cell>
        </row>
        <row r="11421">
          <cell r="E11421">
            <v>0</v>
          </cell>
          <cell r="H11421">
            <v>0</v>
          </cell>
          <cell r="I11421">
            <v>0</v>
          </cell>
          <cell r="J11421">
            <v>0</v>
          </cell>
          <cell r="K11421">
            <v>0</v>
          </cell>
          <cell r="L11421">
            <v>0</v>
          </cell>
          <cell r="M11421">
            <v>0</v>
          </cell>
          <cell r="N11421">
            <v>0</v>
          </cell>
          <cell r="O11421">
            <v>0</v>
          </cell>
          <cell r="P11421">
            <v>0</v>
          </cell>
          <cell r="Q11421">
            <v>0</v>
          </cell>
          <cell r="R11421">
            <v>0</v>
          </cell>
          <cell r="S11421">
            <v>0</v>
          </cell>
          <cell r="T11421">
            <v>0</v>
          </cell>
          <cell r="U11421">
            <v>0</v>
          </cell>
          <cell r="V11421">
            <v>0</v>
          </cell>
          <cell r="W11421">
            <v>0</v>
          </cell>
          <cell r="X11421">
            <v>0</v>
          </cell>
          <cell r="Y11421">
            <v>0</v>
          </cell>
          <cell r="Z11421">
            <v>0</v>
          </cell>
          <cell r="AA11421">
            <v>0</v>
          </cell>
          <cell r="AB11421">
            <v>0</v>
          </cell>
        </row>
        <row r="11425">
          <cell r="E11425">
            <v>0</v>
          </cell>
          <cell r="H11425">
            <v>0</v>
          </cell>
          <cell r="I11425">
            <v>0</v>
          </cell>
          <cell r="J11425">
            <v>0</v>
          </cell>
          <cell r="K11425">
            <v>0</v>
          </cell>
          <cell r="Q11425">
            <v>0</v>
          </cell>
          <cell r="R11425">
            <v>0</v>
          </cell>
          <cell r="S11425">
            <v>0</v>
          </cell>
          <cell r="T11425">
            <v>0</v>
          </cell>
          <cell r="U11425">
            <v>0</v>
          </cell>
          <cell r="V11425">
            <v>0</v>
          </cell>
          <cell r="W11425">
            <v>0</v>
          </cell>
          <cell r="X11425">
            <v>0</v>
          </cell>
          <cell r="Y11425">
            <v>0</v>
          </cell>
          <cell r="Z11425">
            <v>0</v>
          </cell>
          <cell r="AA11425">
            <v>0</v>
          </cell>
          <cell r="AB11425">
            <v>0</v>
          </cell>
        </row>
        <row r="11485">
          <cell r="E11485">
            <v>0</v>
          </cell>
          <cell r="H11485">
            <v>0</v>
          </cell>
          <cell r="I11485">
            <v>0</v>
          </cell>
          <cell r="J11485">
            <v>0</v>
          </cell>
          <cell r="K11485">
            <v>0</v>
          </cell>
          <cell r="L11485">
            <v>0</v>
          </cell>
          <cell r="M11485">
            <v>0</v>
          </cell>
          <cell r="N11485">
            <v>0</v>
          </cell>
          <cell r="O11485">
            <v>0</v>
          </cell>
          <cell r="P11485">
            <v>0</v>
          </cell>
          <cell r="Q11485">
            <v>0</v>
          </cell>
          <cell r="R11485">
            <v>0</v>
          </cell>
          <cell r="S11485">
            <v>0</v>
          </cell>
          <cell r="T11485">
            <v>0</v>
          </cell>
          <cell r="U11485">
            <v>0</v>
          </cell>
          <cell r="V11485">
            <v>0</v>
          </cell>
          <cell r="W11485">
            <v>0</v>
          </cell>
          <cell r="X11485">
            <v>0</v>
          </cell>
          <cell r="Y11485">
            <v>0</v>
          </cell>
          <cell r="Z11485">
            <v>0</v>
          </cell>
          <cell r="AA11485">
            <v>0</v>
          </cell>
          <cell r="AB11485">
            <v>0</v>
          </cell>
        </row>
        <row r="11573">
          <cell r="E11573">
            <v>8461018.3699999992</v>
          </cell>
          <cell r="H11573">
            <v>0</v>
          </cell>
          <cell r="I11573">
            <v>8449658.4100000001</v>
          </cell>
          <cell r="J11573">
            <v>11326.64</v>
          </cell>
          <cell r="K11573">
            <v>33.32</v>
          </cell>
          <cell r="L11573">
            <v>0</v>
          </cell>
          <cell r="M11573">
            <v>0</v>
          </cell>
          <cell r="N11573">
            <v>0</v>
          </cell>
          <cell r="O11573">
            <v>0</v>
          </cell>
          <cell r="P11573">
            <v>0</v>
          </cell>
          <cell r="Q11573">
            <v>0</v>
          </cell>
          <cell r="R11573">
            <v>0</v>
          </cell>
          <cell r="S11573">
            <v>0</v>
          </cell>
          <cell r="T11573">
            <v>8449658.4100000001</v>
          </cell>
          <cell r="U11573">
            <v>0</v>
          </cell>
          <cell r="V11573">
            <v>0</v>
          </cell>
          <cell r="W11573">
            <v>0</v>
          </cell>
          <cell r="X11573">
            <v>0</v>
          </cell>
          <cell r="Y11573">
            <v>11326.64</v>
          </cell>
          <cell r="Z11573">
            <v>0</v>
          </cell>
          <cell r="AA11573">
            <v>0</v>
          </cell>
          <cell r="AB11573">
            <v>33.32</v>
          </cell>
        </row>
        <row r="11579">
          <cell r="E11579">
            <v>0</v>
          </cell>
          <cell r="H11579">
            <v>0</v>
          </cell>
          <cell r="I11579">
            <v>0</v>
          </cell>
          <cell r="J11579">
            <v>0</v>
          </cell>
          <cell r="K11579">
            <v>0</v>
          </cell>
          <cell r="L11579">
            <v>0</v>
          </cell>
          <cell r="M11579">
            <v>0</v>
          </cell>
          <cell r="N11579">
            <v>0</v>
          </cell>
          <cell r="O11579">
            <v>0</v>
          </cell>
          <cell r="P11579">
            <v>0</v>
          </cell>
          <cell r="Q11579">
            <v>0</v>
          </cell>
          <cell r="R11579">
            <v>0</v>
          </cell>
          <cell r="S11579">
            <v>0</v>
          </cell>
          <cell r="T11579">
            <v>0</v>
          </cell>
          <cell r="U11579">
            <v>0</v>
          </cell>
          <cell r="V11579">
            <v>0</v>
          </cell>
          <cell r="W11579">
            <v>0</v>
          </cell>
          <cell r="X11579">
            <v>0</v>
          </cell>
          <cell r="Y11579">
            <v>0</v>
          </cell>
          <cell r="Z11579">
            <v>0</v>
          </cell>
          <cell r="AA11579">
            <v>0</v>
          </cell>
          <cell r="AB11579">
            <v>0</v>
          </cell>
        </row>
        <row r="11608">
          <cell r="E11608">
            <v>0</v>
          </cell>
          <cell r="H11608">
            <v>0</v>
          </cell>
          <cell r="I11608">
            <v>0</v>
          </cell>
          <cell r="J11608">
            <v>0</v>
          </cell>
          <cell r="K11608">
            <v>0</v>
          </cell>
          <cell r="L11608">
            <v>0</v>
          </cell>
          <cell r="M11608">
            <v>0</v>
          </cell>
          <cell r="N11608">
            <v>0</v>
          </cell>
          <cell r="O11608">
            <v>0</v>
          </cell>
          <cell r="P11608">
            <v>0</v>
          </cell>
          <cell r="Q11608">
            <v>0</v>
          </cell>
          <cell r="R11608">
            <v>0</v>
          </cell>
          <cell r="S11608">
            <v>0</v>
          </cell>
          <cell r="T11608">
            <v>0</v>
          </cell>
          <cell r="U11608">
            <v>0</v>
          </cell>
          <cell r="V11608">
            <v>0</v>
          </cell>
          <cell r="W11608">
            <v>0</v>
          </cell>
          <cell r="X11608">
            <v>0</v>
          </cell>
          <cell r="Y11608">
            <v>0</v>
          </cell>
          <cell r="Z11608">
            <v>0</v>
          </cell>
          <cell r="AA11608">
            <v>0</v>
          </cell>
          <cell r="AB11608">
            <v>0</v>
          </cell>
        </row>
        <row r="11612">
          <cell r="E11612">
            <v>0</v>
          </cell>
          <cell r="H11612">
            <v>0</v>
          </cell>
          <cell r="I11612">
            <v>0</v>
          </cell>
          <cell r="J11612">
            <v>0</v>
          </cell>
          <cell r="K11612">
            <v>0</v>
          </cell>
          <cell r="Q11612">
            <v>0</v>
          </cell>
          <cell r="R11612">
            <v>0</v>
          </cell>
          <cell r="S11612">
            <v>0</v>
          </cell>
          <cell r="T11612">
            <v>0</v>
          </cell>
          <cell r="U11612">
            <v>0</v>
          </cell>
          <cell r="V11612">
            <v>0</v>
          </cell>
          <cell r="W11612">
            <v>0</v>
          </cell>
          <cell r="X11612">
            <v>0</v>
          </cell>
          <cell r="Y11612">
            <v>0</v>
          </cell>
          <cell r="Z11612">
            <v>0</v>
          </cell>
          <cell r="AA11612">
            <v>0</v>
          </cell>
          <cell r="AB11612">
            <v>0</v>
          </cell>
        </row>
        <row r="11672">
          <cell r="E11672">
            <v>0</v>
          </cell>
          <cell r="H11672">
            <v>0</v>
          </cell>
          <cell r="I11672">
            <v>0</v>
          </cell>
          <cell r="J11672">
            <v>0</v>
          </cell>
          <cell r="K11672">
            <v>0</v>
          </cell>
          <cell r="L11672">
            <v>0</v>
          </cell>
          <cell r="M11672">
            <v>0</v>
          </cell>
          <cell r="N11672">
            <v>0</v>
          </cell>
          <cell r="O11672">
            <v>0</v>
          </cell>
          <cell r="P11672">
            <v>0</v>
          </cell>
          <cell r="Q11672">
            <v>0</v>
          </cell>
          <cell r="R11672">
            <v>0</v>
          </cell>
          <cell r="S11672">
            <v>0</v>
          </cell>
          <cell r="T11672">
            <v>0</v>
          </cell>
          <cell r="U11672">
            <v>0</v>
          </cell>
          <cell r="V11672">
            <v>0</v>
          </cell>
          <cell r="W11672">
            <v>0</v>
          </cell>
          <cell r="X11672">
            <v>0</v>
          </cell>
          <cell r="Y11672">
            <v>0</v>
          </cell>
          <cell r="Z11672">
            <v>0</v>
          </cell>
          <cell r="AA11672">
            <v>0</v>
          </cell>
          <cell r="AB11672">
            <v>0</v>
          </cell>
        </row>
        <row r="11760">
          <cell r="E11760">
            <v>0</v>
          </cell>
          <cell r="H11760">
            <v>0</v>
          </cell>
          <cell r="I11760">
            <v>0</v>
          </cell>
          <cell r="J11760">
            <v>0</v>
          </cell>
          <cell r="K11760">
            <v>0</v>
          </cell>
          <cell r="L11760">
            <v>0</v>
          </cell>
          <cell r="M11760">
            <v>0</v>
          </cell>
          <cell r="N11760">
            <v>0</v>
          </cell>
          <cell r="O11760">
            <v>0</v>
          </cell>
          <cell r="P11760">
            <v>0</v>
          </cell>
          <cell r="Q11760">
            <v>0</v>
          </cell>
          <cell r="R11760">
            <v>0</v>
          </cell>
          <cell r="S11760">
            <v>0</v>
          </cell>
          <cell r="T11760">
            <v>0</v>
          </cell>
          <cell r="U11760">
            <v>0</v>
          </cell>
          <cell r="V11760">
            <v>0</v>
          </cell>
          <cell r="W11760">
            <v>0</v>
          </cell>
          <cell r="X11760">
            <v>0</v>
          </cell>
          <cell r="Y11760">
            <v>0</v>
          </cell>
          <cell r="Z11760">
            <v>0</v>
          </cell>
          <cell r="AA11760">
            <v>0</v>
          </cell>
          <cell r="AB11760">
            <v>0</v>
          </cell>
        </row>
        <row r="11766">
          <cell r="E11766">
            <v>0</v>
          </cell>
          <cell r="H11766">
            <v>0</v>
          </cell>
          <cell r="I11766">
            <v>0</v>
          </cell>
          <cell r="J11766">
            <v>0</v>
          </cell>
          <cell r="K11766">
            <v>0</v>
          </cell>
          <cell r="L11766">
            <v>0</v>
          </cell>
          <cell r="M11766">
            <v>0</v>
          </cell>
          <cell r="N11766">
            <v>0</v>
          </cell>
          <cell r="O11766">
            <v>0</v>
          </cell>
          <cell r="P11766">
            <v>0</v>
          </cell>
          <cell r="Q11766">
            <v>0</v>
          </cell>
          <cell r="R11766">
            <v>0</v>
          </cell>
          <cell r="S11766">
            <v>0</v>
          </cell>
          <cell r="T11766">
            <v>0</v>
          </cell>
          <cell r="U11766">
            <v>0</v>
          </cell>
          <cell r="V11766">
            <v>0</v>
          </cell>
          <cell r="W11766">
            <v>0</v>
          </cell>
          <cell r="X11766">
            <v>0</v>
          </cell>
          <cell r="Y11766">
            <v>0</v>
          </cell>
          <cell r="Z11766">
            <v>0</v>
          </cell>
          <cell r="AA11766">
            <v>0</v>
          </cell>
          <cell r="AB11766">
            <v>0</v>
          </cell>
        </row>
        <row r="11795">
          <cell r="E11795">
            <v>0</v>
          </cell>
          <cell r="H11795">
            <v>0</v>
          </cell>
          <cell r="I11795">
            <v>0</v>
          </cell>
          <cell r="J11795">
            <v>0</v>
          </cell>
          <cell r="K11795">
            <v>0</v>
          </cell>
          <cell r="L11795">
            <v>0</v>
          </cell>
          <cell r="M11795">
            <v>0</v>
          </cell>
          <cell r="N11795">
            <v>0</v>
          </cell>
          <cell r="O11795">
            <v>0</v>
          </cell>
          <cell r="P11795">
            <v>0</v>
          </cell>
          <cell r="Q11795">
            <v>0</v>
          </cell>
          <cell r="R11795">
            <v>0</v>
          </cell>
          <cell r="S11795">
            <v>0</v>
          </cell>
          <cell r="T11795">
            <v>0</v>
          </cell>
          <cell r="U11795">
            <v>0</v>
          </cell>
          <cell r="V11795">
            <v>0</v>
          </cell>
          <cell r="W11795">
            <v>0</v>
          </cell>
          <cell r="X11795">
            <v>0</v>
          </cell>
          <cell r="Y11795">
            <v>0</v>
          </cell>
          <cell r="Z11795">
            <v>0</v>
          </cell>
          <cell r="AA11795">
            <v>0</v>
          </cell>
          <cell r="AB11795">
            <v>0</v>
          </cell>
        </row>
        <row r="11799">
          <cell r="E11799">
            <v>0</v>
          </cell>
          <cell r="H11799">
            <v>0</v>
          </cell>
          <cell r="I11799">
            <v>0</v>
          </cell>
          <cell r="J11799">
            <v>0</v>
          </cell>
          <cell r="K11799">
            <v>0</v>
          </cell>
          <cell r="Q11799">
            <v>0</v>
          </cell>
          <cell r="R11799">
            <v>0</v>
          </cell>
          <cell r="S11799">
            <v>0</v>
          </cell>
          <cell r="T11799">
            <v>0</v>
          </cell>
          <cell r="U11799">
            <v>0</v>
          </cell>
          <cell r="V11799">
            <v>0</v>
          </cell>
          <cell r="W11799">
            <v>0</v>
          </cell>
          <cell r="X11799">
            <v>0</v>
          </cell>
          <cell r="Y11799">
            <v>0</v>
          </cell>
          <cell r="Z11799">
            <v>0</v>
          </cell>
          <cell r="AA11799">
            <v>0</v>
          </cell>
          <cell r="AB11799">
            <v>0</v>
          </cell>
        </row>
        <row r="11859">
          <cell r="E11859">
            <v>0</v>
          </cell>
          <cell r="H11859">
            <v>0</v>
          </cell>
          <cell r="I11859">
            <v>0</v>
          </cell>
          <cell r="J11859">
            <v>0</v>
          </cell>
          <cell r="K11859">
            <v>0</v>
          </cell>
          <cell r="L11859">
            <v>0</v>
          </cell>
          <cell r="M11859">
            <v>0</v>
          </cell>
          <cell r="N11859">
            <v>0</v>
          </cell>
          <cell r="O11859">
            <v>0</v>
          </cell>
          <cell r="P11859">
            <v>0</v>
          </cell>
          <cell r="Q11859">
            <v>0</v>
          </cell>
          <cell r="R11859">
            <v>0</v>
          </cell>
          <cell r="S11859">
            <v>0</v>
          </cell>
          <cell r="T11859">
            <v>0</v>
          </cell>
          <cell r="U11859">
            <v>0</v>
          </cell>
          <cell r="V11859">
            <v>0</v>
          </cell>
          <cell r="W11859">
            <v>0</v>
          </cell>
          <cell r="X11859">
            <v>0</v>
          </cell>
          <cell r="Y11859">
            <v>0</v>
          </cell>
          <cell r="Z11859">
            <v>0</v>
          </cell>
          <cell r="AA11859">
            <v>0</v>
          </cell>
          <cell r="AB11859">
            <v>0</v>
          </cell>
        </row>
        <row r="11947">
          <cell r="E11947">
            <v>0</v>
          </cell>
          <cell r="H11947">
            <v>0</v>
          </cell>
          <cell r="I11947">
            <v>0</v>
          </cell>
          <cell r="J11947">
            <v>0</v>
          </cell>
          <cell r="K11947">
            <v>0</v>
          </cell>
          <cell r="L11947">
            <v>0</v>
          </cell>
          <cell r="M11947">
            <v>0</v>
          </cell>
          <cell r="N11947">
            <v>0</v>
          </cell>
          <cell r="O11947">
            <v>0</v>
          </cell>
          <cell r="P11947">
            <v>0</v>
          </cell>
          <cell r="Q11947">
            <v>0</v>
          </cell>
          <cell r="R11947">
            <v>0</v>
          </cell>
          <cell r="S11947">
            <v>0</v>
          </cell>
          <cell r="T11947">
            <v>0</v>
          </cell>
          <cell r="U11947">
            <v>0</v>
          </cell>
          <cell r="V11947">
            <v>0</v>
          </cell>
          <cell r="W11947">
            <v>0</v>
          </cell>
          <cell r="X11947">
            <v>0</v>
          </cell>
          <cell r="Y11947">
            <v>0</v>
          </cell>
          <cell r="Z11947">
            <v>0</v>
          </cell>
          <cell r="AA11947">
            <v>0</v>
          </cell>
          <cell r="AB11947">
            <v>0</v>
          </cell>
        </row>
        <row r="11953">
          <cell r="E11953">
            <v>0</v>
          </cell>
          <cell r="H11953">
            <v>0</v>
          </cell>
          <cell r="I11953">
            <v>0</v>
          </cell>
          <cell r="J11953">
            <v>0</v>
          </cell>
          <cell r="K11953">
            <v>0</v>
          </cell>
          <cell r="L11953">
            <v>0</v>
          </cell>
          <cell r="M11953">
            <v>0</v>
          </cell>
          <cell r="N11953">
            <v>0</v>
          </cell>
          <cell r="O11953">
            <v>0</v>
          </cell>
          <cell r="P11953">
            <v>0</v>
          </cell>
          <cell r="Q11953">
            <v>0</v>
          </cell>
          <cell r="R11953">
            <v>0</v>
          </cell>
          <cell r="S11953">
            <v>0</v>
          </cell>
          <cell r="T11953">
            <v>0</v>
          </cell>
          <cell r="U11953">
            <v>0</v>
          </cell>
          <cell r="V11953">
            <v>0</v>
          </cell>
          <cell r="W11953">
            <v>0</v>
          </cell>
          <cell r="X11953">
            <v>0</v>
          </cell>
          <cell r="Y11953">
            <v>0</v>
          </cell>
          <cell r="Z11953">
            <v>0</v>
          </cell>
          <cell r="AA11953">
            <v>0</v>
          </cell>
          <cell r="AB11953">
            <v>0</v>
          </cell>
        </row>
        <row r="11982">
          <cell r="E11982">
            <v>0</v>
          </cell>
          <cell r="H11982">
            <v>0</v>
          </cell>
          <cell r="I11982">
            <v>0</v>
          </cell>
          <cell r="J11982">
            <v>0</v>
          </cell>
          <cell r="K11982">
            <v>0</v>
          </cell>
          <cell r="L11982">
            <v>0</v>
          </cell>
          <cell r="M11982">
            <v>0</v>
          </cell>
          <cell r="N11982">
            <v>0</v>
          </cell>
          <cell r="O11982">
            <v>0</v>
          </cell>
          <cell r="P11982">
            <v>0</v>
          </cell>
          <cell r="Q11982">
            <v>0</v>
          </cell>
          <cell r="R11982">
            <v>0</v>
          </cell>
          <cell r="S11982">
            <v>0</v>
          </cell>
          <cell r="T11982">
            <v>0</v>
          </cell>
          <cell r="U11982">
            <v>0</v>
          </cell>
          <cell r="V11982">
            <v>0</v>
          </cell>
          <cell r="W11982">
            <v>0</v>
          </cell>
          <cell r="X11982">
            <v>0</v>
          </cell>
          <cell r="Y11982">
            <v>0</v>
          </cell>
          <cell r="Z11982">
            <v>0</v>
          </cell>
          <cell r="AA11982">
            <v>0</v>
          </cell>
          <cell r="AB11982">
            <v>0</v>
          </cell>
        </row>
        <row r="11986">
          <cell r="E11986">
            <v>0</v>
          </cell>
          <cell r="H11986">
            <v>0</v>
          </cell>
          <cell r="I11986">
            <v>0</v>
          </cell>
          <cell r="J11986">
            <v>0</v>
          </cell>
          <cell r="K11986">
            <v>0</v>
          </cell>
          <cell r="Q11986">
            <v>0</v>
          </cell>
          <cell r="R11986">
            <v>0</v>
          </cell>
          <cell r="S11986">
            <v>0</v>
          </cell>
          <cell r="T11986">
            <v>0</v>
          </cell>
          <cell r="U11986">
            <v>0</v>
          </cell>
          <cell r="V11986">
            <v>0</v>
          </cell>
          <cell r="W11986">
            <v>0</v>
          </cell>
          <cell r="X11986">
            <v>0</v>
          </cell>
          <cell r="Y11986">
            <v>0</v>
          </cell>
          <cell r="Z11986">
            <v>0</v>
          </cell>
          <cell r="AA11986">
            <v>0</v>
          </cell>
          <cell r="AB11986">
            <v>0</v>
          </cell>
        </row>
        <row r="12046">
          <cell r="E12046">
            <v>0</v>
          </cell>
          <cell r="H12046">
            <v>0</v>
          </cell>
          <cell r="I12046">
            <v>0</v>
          </cell>
          <cell r="J12046">
            <v>0</v>
          </cell>
          <cell r="K12046">
            <v>0</v>
          </cell>
          <cell r="L12046">
            <v>0</v>
          </cell>
          <cell r="M12046">
            <v>0</v>
          </cell>
          <cell r="N12046">
            <v>0</v>
          </cell>
          <cell r="O12046">
            <v>0</v>
          </cell>
          <cell r="P12046">
            <v>0</v>
          </cell>
          <cell r="Q12046">
            <v>0</v>
          </cell>
          <cell r="R12046">
            <v>0</v>
          </cell>
          <cell r="S12046">
            <v>0</v>
          </cell>
          <cell r="T12046">
            <v>0</v>
          </cell>
          <cell r="U12046">
            <v>0</v>
          </cell>
          <cell r="V12046">
            <v>0</v>
          </cell>
          <cell r="W12046">
            <v>0</v>
          </cell>
          <cell r="X12046">
            <v>0</v>
          </cell>
          <cell r="Y12046">
            <v>0</v>
          </cell>
          <cell r="Z12046">
            <v>0</v>
          </cell>
          <cell r="AA12046">
            <v>0</v>
          </cell>
          <cell r="AB12046">
            <v>0</v>
          </cell>
        </row>
        <row r="12134">
          <cell r="E12134">
            <v>63271.38</v>
          </cell>
          <cell r="H12134">
            <v>0</v>
          </cell>
          <cell r="I12134">
            <v>47138.75</v>
          </cell>
          <cell r="J12134">
            <v>15867.5</v>
          </cell>
          <cell r="K12134">
            <v>265.13</v>
          </cell>
          <cell r="L12134">
            <v>0</v>
          </cell>
          <cell r="M12134">
            <v>0</v>
          </cell>
          <cell r="N12134">
            <v>0</v>
          </cell>
          <cell r="O12134">
            <v>0</v>
          </cell>
          <cell r="P12134">
            <v>0</v>
          </cell>
          <cell r="Q12134">
            <v>0</v>
          </cell>
          <cell r="R12134">
            <v>0</v>
          </cell>
          <cell r="S12134">
            <v>0</v>
          </cell>
          <cell r="T12134">
            <v>0</v>
          </cell>
          <cell r="U12134">
            <v>0</v>
          </cell>
          <cell r="V12134">
            <v>47138.75</v>
          </cell>
          <cell r="W12134">
            <v>15867.5</v>
          </cell>
          <cell r="X12134">
            <v>0</v>
          </cell>
          <cell r="Y12134">
            <v>0</v>
          </cell>
          <cell r="Z12134">
            <v>0</v>
          </cell>
          <cell r="AA12134">
            <v>0</v>
          </cell>
          <cell r="AB12134">
            <v>265.13</v>
          </cell>
        </row>
        <row r="12140">
          <cell r="E12140">
            <v>0</v>
          </cell>
          <cell r="H12140">
            <v>0</v>
          </cell>
          <cell r="I12140">
            <v>0</v>
          </cell>
          <cell r="J12140">
            <v>0</v>
          </cell>
          <cell r="K12140">
            <v>0</v>
          </cell>
          <cell r="L12140">
            <v>0</v>
          </cell>
          <cell r="M12140">
            <v>0</v>
          </cell>
          <cell r="N12140">
            <v>0</v>
          </cell>
          <cell r="O12140">
            <v>0</v>
          </cell>
          <cell r="P12140">
            <v>0</v>
          </cell>
          <cell r="Q12140">
            <v>0</v>
          </cell>
          <cell r="R12140">
            <v>0</v>
          </cell>
          <cell r="S12140">
            <v>0</v>
          </cell>
          <cell r="T12140">
            <v>0</v>
          </cell>
          <cell r="U12140">
            <v>0</v>
          </cell>
          <cell r="V12140">
            <v>0</v>
          </cell>
          <cell r="W12140">
            <v>0</v>
          </cell>
          <cell r="X12140">
            <v>0</v>
          </cell>
          <cell r="Y12140">
            <v>0</v>
          </cell>
          <cell r="Z12140">
            <v>0</v>
          </cell>
          <cell r="AA12140">
            <v>0</v>
          </cell>
          <cell r="AB12140">
            <v>0</v>
          </cell>
        </row>
        <row r="12169">
          <cell r="E12169">
            <v>0</v>
          </cell>
          <cell r="H12169">
            <v>0</v>
          </cell>
          <cell r="I12169">
            <v>0</v>
          </cell>
          <cell r="J12169">
            <v>0</v>
          </cell>
          <cell r="K12169">
            <v>0</v>
          </cell>
          <cell r="L12169">
            <v>0</v>
          </cell>
          <cell r="M12169">
            <v>0</v>
          </cell>
          <cell r="N12169">
            <v>0</v>
          </cell>
          <cell r="O12169">
            <v>0</v>
          </cell>
          <cell r="P12169">
            <v>0</v>
          </cell>
          <cell r="Q12169">
            <v>0</v>
          </cell>
          <cell r="R12169">
            <v>0</v>
          </cell>
          <cell r="S12169">
            <v>0</v>
          </cell>
          <cell r="T12169">
            <v>0</v>
          </cell>
          <cell r="U12169">
            <v>0</v>
          </cell>
          <cell r="V12169">
            <v>0</v>
          </cell>
          <cell r="W12169">
            <v>0</v>
          </cell>
          <cell r="X12169">
            <v>0</v>
          </cell>
          <cell r="Y12169">
            <v>0</v>
          </cell>
          <cell r="Z12169">
            <v>0</v>
          </cell>
          <cell r="AA12169">
            <v>0</v>
          </cell>
          <cell r="AB12169">
            <v>0</v>
          </cell>
        </row>
        <row r="12173">
          <cell r="E12173">
            <v>0</v>
          </cell>
          <cell r="H12173">
            <v>0</v>
          </cell>
          <cell r="I12173">
            <v>0</v>
          </cell>
          <cell r="J12173">
            <v>0</v>
          </cell>
          <cell r="K12173">
            <v>0</v>
          </cell>
          <cell r="Q12173">
            <v>0</v>
          </cell>
          <cell r="R12173">
            <v>0</v>
          </cell>
          <cell r="S12173">
            <v>0</v>
          </cell>
          <cell r="T12173">
            <v>0</v>
          </cell>
          <cell r="U12173">
            <v>0</v>
          </cell>
          <cell r="V12173">
            <v>0</v>
          </cell>
          <cell r="W12173">
            <v>0</v>
          </cell>
          <cell r="X12173">
            <v>0</v>
          </cell>
          <cell r="Y12173">
            <v>0</v>
          </cell>
          <cell r="Z12173">
            <v>0</v>
          </cell>
          <cell r="AA12173">
            <v>0</v>
          </cell>
          <cell r="AB12173">
            <v>0</v>
          </cell>
        </row>
        <row r="12233">
          <cell r="E12233">
            <v>0</v>
          </cell>
          <cell r="H12233">
            <v>0</v>
          </cell>
          <cell r="I12233">
            <v>0</v>
          </cell>
          <cell r="J12233">
            <v>0</v>
          </cell>
          <cell r="K12233">
            <v>0</v>
          </cell>
          <cell r="L12233">
            <v>0</v>
          </cell>
          <cell r="M12233">
            <v>0</v>
          </cell>
          <cell r="N12233">
            <v>0</v>
          </cell>
          <cell r="O12233">
            <v>0</v>
          </cell>
          <cell r="P12233">
            <v>0</v>
          </cell>
          <cell r="Q12233">
            <v>0</v>
          </cell>
          <cell r="R12233">
            <v>0</v>
          </cell>
          <cell r="S12233">
            <v>0</v>
          </cell>
          <cell r="T12233">
            <v>0</v>
          </cell>
          <cell r="U12233">
            <v>0</v>
          </cell>
          <cell r="V12233">
            <v>0</v>
          </cell>
          <cell r="W12233">
            <v>0</v>
          </cell>
          <cell r="X12233">
            <v>0</v>
          </cell>
          <cell r="Y12233">
            <v>0</v>
          </cell>
          <cell r="Z12233">
            <v>0</v>
          </cell>
          <cell r="AA12233">
            <v>0</v>
          </cell>
          <cell r="AB12233">
            <v>0</v>
          </cell>
        </row>
        <row r="12321">
          <cell r="E12321">
            <v>0</v>
          </cell>
          <cell r="H12321">
            <v>0</v>
          </cell>
          <cell r="I12321">
            <v>0</v>
          </cell>
          <cell r="J12321">
            <v>0</v>
          </cell>
          <cell r="K12321">
            <v>0</v>
          </cell>
          <cell r="L12321">
            <v>0</v>
          </cell>
          <cell r="M12321">
            <v>0</v>
          </cell>
          <cell r="N12321">
            <v>0</v>
          </cell>
          <cell r="O12321">
            <v>0</v>
          </cell>
          <cell r="P12321">
            <v>0</v>
          </cell>
          <cell r="Q12321">
            <v>0</v>
          </cell>
          <cell r="R12321">
            <v>0</v>
          </cell>
          <cell r="S12321">
            <v>0</v>
          </cell>
          <cell r="T12321">
            <v>0</v>
          </cell>
          <cell r="U12321">
            <v>0</v>
          </cell>
          <cell r="V12321">
            <v>0</v>
          </cell>
          <cell r="W12321">
            <v>0</v>
          </cell>
          <cell r="X12321">
            <v>0</v>
          </cell>
          <cell r="Y12321">
            <v>0</v>
          </cell>
          <cell r="Z12321">
            <v>0</v>
          </cell>
          <cell r="AA12321">
            <v>0</v>
          </cell>
          <cell r="AB12321">
            <v>0</v>
          </cell>
        </row>
        <row r="12327">
          <cell r="E12327">
            <v>0</v>
          </cell>
          <cell r="H12327">
            <v>0</v>
          </cell>
          <cell r="I12327">
            <v>0</v>
          </cell>
          <cell r="J12327">
            <v>0</v>
          </cell>
          <cell r="K12327">
            <v>0</v>
          </cell>
          <cell r="L12327">
            <v>0</v>
          </cell>
          <cell r="M12327">
            <v>0</v>
          </cell>
          <cell r="N12327">
            <v>0</v>
          </cell>
          <cell r="O12327">
            <v>0</v>
          </cell>
          <cell r="P12327">
            <v>0</v>
          </cell>
          <cell r="Q12327">
            <v>0</v>
          </cell>
          <cell r="R12327">
            <v>0</v>
          </cell>
          <cell r="S12327">
            <v>0</v>
          </cell>
          <cell r="T12327">
            <v>0</v>
          </cell>
          <cell r="U12327">
            <v>0</v>
          </cell>
          <cell r="V12327">
            <v>0</v>
          </cell>
          <cell r="W12327">
            <v>0</v>
          </cell>
          <cell r="X12327">
            <v>0</v>
          </cell>
          <cell r="Y12327">
            <v>0</v>
          </cell>
          <cell r="Z12327">
            <v>0</v>
          </cell>
          <cell r="AA12327">
            <v>0</v>
          </cell>
          <cell r="AB12327">
            <v>0</v>
          </cell>
        </row>
        <row r="12356">
          <cell r="E12356">
            <v>0</v>
          </cell>
          <cell r="H12356">
            <v>0</v>
          </cell>
          <cell r="I12356">
            <v>0</v>
          </cell>
          <cell r="J12356">
            <v>0</v>
          </cell>
          <cell r="K12356">
            <v>0</v>
          </cell>
          <cell r="L12356">
            <v>0</v>
          </cell>
          <cell r="M12356">
            <v>0</v>
          </cell>
          <cell r="N12356">
            <v>0</v>
          </cell>
          <cell r="O12356">
            <v>0</v>
          </cell>
          <cell r="P12356">
            <v>0</v>
          </cell>
          <cell r="Q12356">
            <v>0</v>
          </cell>
          <cell r="R12356">
            <v>0</v>
          </cell>
          <cell r="S12356">
            <v>0</v>
          </cell>
          <cell r="T12356">
            <v>0</v>
          </cell>
          <cell r="U12356">
            <v>0</v>
          </cell>
          <cell r="V12356">
            <v>0</v>
          </cell>
          <cell r="W12356">
            <v>0</v>
          </cell>
          <cell r="X12356">
            <v>0</v>
          </cell>
          <cell r="Y12356">
            <v>0</v>
          </cell>
          <cell r="Z12356">
            <v>0</v>
          </cell>
          <cell r="AA12356">
            <v>0</v>
          </cell>
          <cell r="AB12356">
            <v>0</v>
          </cell>
        </row>
        <row r="12360">
          <cell r="E12360">
            <v>0</v>
          </cell>
          <cell r="H12360">
            <v>0</v>
          </cell>
          <cell r="I12360">
            <v>0</v>
          </cell>
          <cell r="J12360">
            <v>0</v>
          </cell>
          <cell r="K12360">
            <v>0</v>
          </cell>
          <cell r="Q12360">
            <v>0</v>
          </cell>
          <cell r="R12360">
            <v>0</v>
          </cell>
          <cell r="S12360">
            <v>0</v>
          </cell>
          <cell r="T12360">
            <v>0</v>
          </cell>
          <cell r="U12360">
            <v>0</v>
          </cell>
          <cell r="V12360">
            <v>0</v>
          </cell>
          <cell r="W12360">
            <v>0</v>
          </cell>
          <cell r="X12360">
            <v>0</v>
          </cell>
          <cell r="Y12360">
            <v>0</v>
          </cell>
          <cell r="Z12360">
            <v>0</v>
          </cell>
          <cell r="AA12360">
            <v>0</v>
          </cell>
          <cell r="AB12360">
            <v>0</v>
          </cell>
        </row>
        <row r="12607">
          <cell r="E12607">
            <v>0</v>
          </cell>
          <cell r="F12607">
            <v>0</v>
          </cell>
          <cell r="G12607">
            <v>0</v>
          </cell>
          <cell r="H12607">
            <v>0</v>
          </cell>
          <cell r="I12607">
            <v>0</v>
          </cell>
          <cell r="J12607">
            <v>0</v>
          </cell>
          <cell r="K12607">
            <v>0</v>
          </cell>
          <cell r="L12607">
            <v>0</v>
          </cell>
          <cell r="M12607">
            <v>0</v>
          </cell>
          <cell r="N12607">
            <v>0</v>
          </cell>
          <cell r="O12607">
            <v>0</v>
          </cell>
          <cell r="P12607">
            <v>0</v>
          </cell>
          <cell r="Q12607">
            <v>0</v>
          </cell>
          <cell r="R12607">
            <v>0</v>
          </cell>
          <cell r="S12607">
            <v>0</v>
          </cell>
          <cell r="T12607">
            <v>0</v>
          </cell>
          <cell r="U12607">
            <v>0</v>
          </cell>
          <cell r="V12607">
            <v>0</v>
          </cell>
          <cell r="W12607">
            <v>0</v>
          </cell>
          <cell r="X12607">
            <v>0</v>
          </cell>
          <cell r="Y12607">
            <v>0</v>
          </cell>
          <cell r="Z12607">
            <v>0</v>
          </cell>
          <cell r="AA12607">
            <v>0</v>
          </cell>
          <cell r="AB12607">
            <v>0</v>
          </cell>
        </row>
        <row r="12695">
          <cell r="E12695">
            <v>1500663.2</v>
          </cell>
          <cell r="F12695">
            <v>1442189.2</v>
          </cell>
          <cell r="G12695">
            <v>-58474</v>
          </cell>
          <cell r="H12695">
            <v>555840.68000000005</v>
          </cell>
          <cell r="I12695">
            <v>-166404.72</v>
          </cell>
          <cell r="J12695">
            <v>89956.909999999989</v>
          </cell>
          <cell r="K12695">
            <v>560506.69999999995</v>
          </cell>
          <cell r="L12695">
            <v>555840.68000000005</v>
          </cell>
          <cell r="M12695">
            <v>-166404.72</v>
          </cell>
          <cell r="N12695">
            <v>89956.909999999989</v>
          </cell>
          <cell r="O12695">
            <v>515390.74</v>
          </cell>
          <cell r="P12695">
            <v>994783.61</v>
          </cell>
          <cell r="Q12695">
            <v>0</v>
          </cell>
          <cell r="R12695">
            <v>0</v>
          </cell>
          <cell r="S12695">
            <v>0</v>
          </cell>
          <cell r="T12695">
            <v>0</v>
          </cell>
          <cell r="U12695">
            <v>0</v>
          </cell>
          <cell r="V12695">
            <v>0</v>
          </cell>
          <cell r="W12695">
            <v>0</v>
          </cell>
          <cell r="X12695">
            <v>0</v>
          </cell>
          <cell r="Y12695">
            <v>0</v>
          </cell>
          <cell r="Z12695">
            <v>34053</v>
          </cell>
          <cell r="AA12695">
            <v>4800</v>
          </cell>
          <cell r="AB12695">
            <v>6262.96</v>
          </cell>
        </row>
        <row r="12701">
          <cell r="E12701">
            <v>0</v>
          </cell>
          <cell r="F12701">
            <v>0</v>
          </cell>
          <cell r="G12701">
            <v>0</v>
          </cell>
          <cell r="H12701">
            <v>0</v>
          </cell>
          <cell r="I12701">
            <v>0</v>
          </cell>
          <cell r="J12701">
            <v>0</v>
          </cell>
          <cell r="K12701">
            <v>0</v>
          </cell>
          <cell r="L12701">
            <v>0</v>
          </cell>
          <cell r="M12701">
            <v>0</v>
          </cell>
          <cell r="N12701">
            <v>0</v>
          </cell>
          <cell r="O12701">
            <v>0</v>
          </cell>
          <cell r="P12701">
            <v>0</v>
          </cell>
          <cell r="Q12701">
            <v>0</v>
          </cell>
          <cell r="R12701">
            <v>0</v>
          </cell>
          <cell r="S12701">
            <v>0</v>
          </cell>
          <cell r="T12701">
            <v>0</v>
          </cell>
          <cell r="U12701">
            <v>0</v>
          </cell>
          <cell r="V12701">
            <v>0</v>
          </cell>
          <cell r="W12701">
            <v>0</v>
          </cell>
          <cell r="X12701">
            <v>0</v>
          </cell>
          <cell r="Y12701">
            <v>0</v>
          </cell>
          <cell r="Z12701">
            <v>0</v>
          </cell>
          <cell r="AA12701">
            <v>0</v>
          </cell>
          <cell r="AB12701">
            <v>0</v>
          </cell>
        </row>
        <row r="12730">
          <cell r="E12730">
            <v>0</v>
          </cell>
          <cell r="F12730">
            <v>0</v>
          </cell>
          <cell r="G12730">
            <v>0</v>
          </cell>
          <cell r="H12730">
            <v>0</v>
          </cell>
          <cell r="I12730">
            <v>0</v>
          </cell>
          <cell r="J12730">
            <v>0</v>
          </cell>
          <cell r="K12730">
            <v>0</v>
          </cell>
          <cell r="L12730">
            <v>0</v>
          </cell>
          <cell r="M12730">
            <v>0</v>
          </cell>
          <cell r="N12730">
            <v>0</v>
          </cell>
          <cell r="O12730">
            <v>0</v>
          </cell>
          <cell r="P12730">
            <v>0</v>
          </cell>
          <cell r="Q12730">
            <v>0</v>
          </cell>
          <cell r="R12730">
            <v>0</v>
          </cell>
          <cell r="S12730">
            <v>0</v>
          </cell>
          <cell r="T12730">
            <v>0</v>
          </cell>
          <cell r="U12730">
            <v>0</v>
          </cell>
          <cell r="V12730">
            <v>0</v>
          </cell>
          <cell r="W12730">
            <v>0</v>
          </cell>
          <cell r="X12730">
            <v>0</v>
          </cell>
          <cell r="Y12730">
            <v>0</v>
          </cell>
          <cell r="Z12730">
            <v>0</v>
          </cell>
          <cell r="AA12730">
            <v>0</v>
          </cell>
          <cell r="AB12730">
            <v>0</v>
          </cell>
        </row>
        <row r="12734">
          <cell r="E12734">
            <v>0</v>
          </cell>
          <cell r="F12734">
            <v>0</v>
          </cell>
          <cell r="G12734">
            <v>0</v>
          </cell>
          <cell r="H12734">
            <v>0</v>
          </cell>
          <cell r="I12734">
            <v>0</v>
          </cell>
          <cell r="J12734">
            <v>0</v>
          </cell>
          <cell r="K12734">
            <v>0</v>
          </cell>
          <cell r="Q12734">
            <v>0</v>
          </cell>
          <cell r="R12734">
            <v>0</v>
          </cell>
          <cell r="S12734">
            <v>0</v>
          </cell>
          <cell r="T12734">
            <v>0</v>
          </cell>
          <cell r="U12734">
            <v>0</v>
          </cell>
          <cell r="V12734">
            <v>0</v>
          </cell>
          <cell r="W12734">
            <v>0</v>
          </cell>
          <cell r="X12734">
            <v>0</v>
          </cell>
          <cell r="Y12734">
            <v>0</v>
          </cell>
          <cell r="Z12734">
            <v>0</v>
          </cell>
          <cell r="AA12734">
            <v>0</v>
          </cell>
          <cell r="AB12734">
            <v>0</v>
          </cell>
        </row>
        <row r="12794">
          <cell r="E12794">
            <v>0</v>
          </cell>
          <cell r="H12794">
            <v>0</v>
          </cell>
          <cell r="I12794">
            <v>0</v>
          </cell>
          <cell r="J12794">
            <v>0</v>
          </cell>
          <cell r="K12794">
            <v>0</v>
          </cell>
          <cell r="L12794">
            <v>0</v>
          </cell>
          <cell r="M12794">
            <v>0</v>
          </cell>
          <cell r="N12794">
            <v>0</v>
          </cell>
          <cell r="O12794">
            <v>0</v>
          </cell>
          <cell r="P12794">
            <v>0</v>
          </cell>
          <cell r="Q12794">
            <v>0</v>
          </cell>
          <cell r="R12794">
            <v>0</v>
          </cell>
          <cell r="S12794">
            <v>0</v>
          </cell>
          <cell r="T12794">
            <v>0</v>
          </cell>
          <cell r="U12794">
            <v>0</v>
          </cell>
          <cell r="V12794">
            <v>0</v>
          </cell>
          <cell r="W12794">
            <v>0</v>
          </cell>
          <cell r="X12794">
            <v>0</v>
          </cell>
          <cell r="Y12794">
            <v>0</v>
          </cell>
          <cell r="Z12794">
            <v>0</v>
          </cell>
          <cell r="AA12794">
            <v>0</v>
          </cell>
          <cell r="AB12794">
            <v>0</v>
          </cell>
        </row>
        <row r="12882">
          <cell r="E12882">
            <v>89692.72</v>
          </cell>
          <cell r="H12882">
            <v>37831</v>
          </cell>
          <cell r="I12882">
            <v>18256.22</v>
          </cell>
          <cell r="J12882">
            <v>7611</v>
          </cell>
          <cell r="K12882">
            <v>19788.5</v>
          </cell>
          <cell r="L12882">
            <v>0</v>
          </cell>
          <cell r="M12882">
            <v>0</v>
          </cell>
          <cell r="N12882">
            <v>0</v>
          </cell>
          <cell r="O12882">
            <v>0</v>
          </cell>
          <cell r="P12882">
            <v>0</v>
          </cell>
          <cell r="Q12882">
            <v>0</v>
          </cell>
          <cell r="R12882">
            <v>0</v>
          </cell>
          <cell r="S12882">
            <v>37831</v>
          </cell>
          <cell r="T12882">
            <v>16780.72</v>
          </cell>
          <cell r="U12882">
            <v>925.5</v>
          </cell>
          <cell r="V12882">
            <v>550</v>
          </cell>
          <cell r="W12882">
            <v>830</v>
          </cell>
          <cell r="X12882">
            <v>5654</v>
          </cell>
          <cell r="Y12882">
            <v>1127</v>
          </cell>
          <cell r="Z12882">
            <v>695</v>
          </cell>
          <cell r="AA12882">
            <v>0</v>
          </cell>
          <cell r="AB12882">
            <v>19093.5</v>
          </cell>
        </row>
        <row r="12888">
          <cell r="E12888">
            <v>0</v>
          </cell>
          <cell r="H12888">
            <v>0</v>
          </cell>
          <cell r="I12888">
            <v>0</v>
          </cell>
          <cell r="J12888">
            <v>0</v>
          </cell>
          <cell r="K12888">
            <v>0</v>
          </cell>
          <cell r="L12888">
            <v>0</v>
          </cell>
          <cell r="M12888">
            <v>0</v>
          </cell>
          <cell r="N12888">
            <v>0</v>
          </cell>
          <cell r="O12888">
            <v>0</v>
          </cell>
          <cell r="P12888">
            <v>0</v>
          </cell>
          <cell r="Q12888">
            <v>0</v>
          </cell>
          <cell r="R12888">
            <v>0</v>
          </cell>
          <cell r="S12888">
            <v>0</v>
          </cell>
          <cell r="T12888">
            <v>0</v>
          </cell>
          <cell r="U12888">
            <v>0</v>
          </cell>
          <cell r="V12888">
            <v>0</v>
          </cell>
          <cell r="W12888">
            <v>0</v>
          </cell>
          <cell r="X12888">
            <v>0</v>
          </cell>
          <cell r="Y12888">
            <v>0</v>
          </cell>
          <cell r="Z12888">
            <v>0</v>
          </cell>
          <cell r="AA12888">
            <v>0</v>
          </cell>
          <cell r="AB12888">
            <v>0</v>
          </cell>
        </row>
        <row r="12917">
          <cell r="E12917">
            <v>0</v>
          </cell>
          <cell r="H12917">
            <v>0</v>
          </cell>
          <cell r="I12917">
            <v>0</v>
          </cell>
          <cell r="J12917">
            <v>0</v>
          </cell>
          <cell r="K12917">
            <v>0</v>
          </cell>
          <cell r="L12917">
            <v>0</v>
          </cell>
          <cell r="M12917">
            <v>0</v>
          </cell>
          <cell r="N12917">
            <v>0</v>
          </cell>
          <cell r="O12917">
            <v>0</v>
          </cell>
          <cell r="P12917">
            <v>0</v>
          </cell>
          <cell r="Q12917">
            <v>0</v>
          </cell>
          <cell r="R12917">
            <v>0</v>
          </cell>
          <cell r="S12917">
            <v>0</v>
          </cell>
          <cell r="T12917">
            <v>0</v>
          </cell>
          <cell r="U12917">
            <v>0</v>
          </cell>
          <cell r="V12917">
            <v>0</v>
          </cell>
          <cell r="W12917">
            <v>0</v>
          </cell>
          <cell r="X12917">
            <v>0</v>
          </cell>
          <cell r="Y12917">
            <v>0</v>
          </cell>
          <cell r="Z12917">
            <v>0</v>
          </cell>
          <cell r="AA12917">
            <v>0</v>
          </cell>
          <cell r="AB12917">
            <v>0</v>
          </cell>
        </row>
        <row r="12921">
          <cell r="E12921">
            <v>0</v>
          </cell>
          <cell r="H12921">
            <v>0</v>
          </cell>
          <cell r="I12921">
            <v>0</v>
          </cell>
          <cell r="J12921">
            <v>0</v>
          </cell>
          <cell r="K12921">
            <v>0</v>
          </cell>
          <cell r="Q12921">
            <v>0</v>
          </cell>
          <cell r="R12921">
            <v>0</v>
          </cell>
          <cell r="S12921">
            <v>0</v>
          </cell>
          <cell r="T12921">
            <v>0</v>
          </cell>
          <cell r="U12921">
            <v>0</v>
          </cell>
          <cell r="V12921">
            <v>0</v>
          </cell>
          <cell r="W12921">
            <v>0</v>
          </cell>
          <cell r="X12921">
            <v>0</v>
          </cell>
          <cell r="Y12921">
            <v>0</v>
          </cell>
          <cell r="Z12921">
            <v>0</v>
          </cell>
          <cell r="AA12921">
            <v>0</v>
          </cell>
          <cell r="AB12921">
            <v>0</v>
          </cell>
        </row>
        <row r="12981">
          <cell r="E12981">
            <v>0</v>
          </cell>
          <cell r="H12981">
            <v>0</v>
          </cell>
          <cell r="I12981">
            <v>0</v>
          </cell>
          <cell r="J12981">
            <v>0</v>
          </cell>
          <cell r="K12981">
            <v>0</v>
          </cell>
          <cell r="L12981">
            <v>0</v>
          </cell>
          <cell r="M12981">
            <v>0</v>
          </cell>
          <cell r="N12981">
            <v>0</v>
          </cell>
          <cell r="O12981">
            <v>0</v>
          </cell>
          <cell r="P12981">
            <v>0</v>
          </cell>
          <cell r="Q12981">
            <v>0</v>
          </cell>
          <cell r="R12981">
            <v>0</v>
          </cell>
          <cell r="S12981">
            <v>0</v>
          </cell>
          <cell r="T12981">
            <v>0</v>
          </cell>
          <cell r="U12981">
            <v>0</v>
          </cell>
          <cell r="V12981">
            <v>0</v>
          </cell>
          <cell r="W12981">
            <v>0</v>
          </cell>
          <cell r="X12981">
            <v>0</v>
          </cell>
          <cell r="Y12981">
            <v>0</v>
          </cell>
          <cell r="Z12981">
            <v>0</v>
          </cell>
          <cell r="AA12981">
            <v>0</v>
          </cell>
          <cell r="AB12981">
            <v>0</v>
          </cell>
        </row>
        <row r="13069">
          <cell r="E13069">
            <v>160901.4</v>
          </cell>
          <cell r="H13069">
            <v>107204.65</v>
          </cell>
          <cell r="I13069">
            <v>37905.599999999999</v>
          </cell>
          <cell r="J13069">
            <v>15642.5</v>
          </cell>
          <cell r="K13069">
            <v>148.65</v>
          </cell>
          <cell r="L13069">
            <v>0</v>
          </cell>
          <cell r="M13069">
            <v>0</v>
          </cell>
          <cell r="N13069">
            <v>0</v>
          </cell>
          <cell r="O13069">
            <v>0</v>
          </cell>
          <cell r="P13069">
            <v>0</v>
          </cell>
          <cell r="Q13069">
            <v>40872.86</v>
          </cell>
          <cell r="R13069">
            <v>32290</v>
          </cell>
          <cell r="S13069">
            <v>34041.79</v>
          </cell>
          <cell r="T13069">
            <v>25835.77</v>
          </cell>
          <cell r="U13069">
            <v>4125.08</v>
          </cell>
          <cell r="V13069">
            <v>7944.75</v>
          </cell>
          <cell r="W13069">
            <v>9003</v>
          </cell>
          <cell r="X13069">
            <v>0</v>
          </cell>
          <cell r="Y13069">
            <v>6639.5</v>
          </cell>
          <cell r="Z13069">
            <v>0</v>
          </cell>
          <cell r="AA13069">
            <v>0</v>
          </cell>
          <cell r="AB13069">
            <v>148.65</v>
          </cell>
        </row>
        <row r="13075">
          <cell r="E13075">
            <v>0</v>
          </cell>
          <cell r="H13075">
            <v>0</v>
          </cell>
          <cell r="I13075">
            <v>0</v>
          </cell>
          <cell r="J13075">
            <v>0</v>
          </cell>
          <cell r="K13075">
            <v>0</v>
          </cell>
          <cell r="L13075">
            <v>0</v>
          </cell>
          <cell r="M13075">
            <v>0</v>
          </cell>
          <cell r="N13075">
            <v>0</v>
          </cell>
          <cell r="O13075">
            <v>0</v>
          </cell>
          <cell r="P13075">
            <v>0</v>
          </cell>
          <cell r="Q13075">
            <v>0</v>
          </cell>
          <cell r="R13075">
            <v>0</v>
          </cell>
          <cell r="S13075">
            <v>0</v>
          </cell>
          <cell r="T13075">
            <v>0</v>
          </cell>
          <cell r="U13075">
            <v>0</v>
          </cell>
          <cell r="V13075">
            <v>0</v>
          </cell>
          <cell r="W13075">
            <v>0</v>
          </cell>
          <cell r="X13075">
            <v>0</v>
          </cell>
          <cell r="Y13075">
            <v>0</v>
          </cell>
          <cell r="Z13075">
            <v>0</v>
          </cell>
          <cell r="AA13075">
            <v>0</v>
          </cell>
          <cell r="AB13075">
            <v>0</v>
          </cell>
        </row>
        <row r="13104">
          <cell r="E13104">
            <v>0</v>
          </cell>
          <cell r="H13104">
            <v>0</v>
          </cell>
          <cell r="I13104">
            <v>0</v>
          </cell>
          <cell r="J13104">
            <v>0</v>
          </cell>
          <cell r="K13104">
            <v>0</v>
          </cell>
          <cell r="L13104">
            <v>0</v>
          </cell>
          <cell r="M13104">
            <v>0</v>
          </cell>
          <cell r="N13104">
            <v>0</v>
          </cell>
          <cell r="O13104">
            <v>0</v>
          </cell>
          <cell r="P13104">
            <v>0</v>
          </cell>
          <cell r="Q13104">
            <v>0</v>
          </cell>
          <cell r="R13104">
            <v>0</v>
          </cell>
          <cell r="S13104">
            <v>0</v>
          </cell>
          <cell r="T13104">
            <v>0</v>
          </cell>
          <cell r="U13104">
            <v>0</v>
          </cell>
          <cell r="V13104">
            <v>0</v>
          </cell>
          <cell r="W13104">
            <v>0</v>
          </cell>
          <cell r="X13104">
            <v>0</v>
          </cell>
          <cell r="Y13104">
            <v>0</v>
          </cell>
          <cell r="Z13104">
            <v>0</v>
          </cell>
          <cell r="AA13104">
            <v>0</v>
          </cell>
          <cell r="AB13104">
            <v>0</v>
          </cell>
        </row>
        <row r="13108">
          <cell r="E13108">
            <v>0</v>
          </cell>
          <cell r="H13108">
            <v>0</v>
          </cell>
          <cell r="I13108">
            <v>0</v>
          </cell>
          <cell r="J13108">
            <v>0</v>
          </cell>
          <cell r="K13108">
            <v>0</v>
          </cell>
          <cell r="Q13108">
            <v>0</v>
          </cell>
          <cell r="R13108">
            <v>0</v>
          </cell>
          <cell r="S13108">
            <v>0</v>
          </cell>
          <cell r="T13108">
            <v>0</v>
          </cell>
          <cell r="U13108">
            <v>0</v>
          </cell>
          <cell r="V13108">
            <v>0</v>
          </cell>
          <cell r="W13108">
            <v>0</v>
          </cell>
          <cell r="X13108">
            <v>0</v>
          </cell>
          <cell r="Y13108">
            <v>0</v>
          </cell>
          <cell r="Z13108">
            <v>0</v>
          </cell>
          <cell r="AA13108">
            <v>0</v>
          </cell>
          <cell r="AB13108">
            <v>0</v>
          </cell>
        </row>
        <row r="13168">
          <cell r="E13168">
            <v>0</v>
          </cell>
          <cell r="H13168">
            <v>0</v>
          </cell>
          <cell r="I13168">
            <v>0</v>
          </cell>
          <cell r="J13168">
            <v>0</v>
          </cell>
          <cell r="K13168">
            <v>0</v>
          </cell>
          <cell r="L13168">
            <v>0</v>
          </cell>
          <cell r="M13168">
            <v>0</v>
          </cell>
          <cell r="N13168">
            <v>0</v>
          </cell>
          <cell r="O13168">
            <v>0</v>
          </cell>
          <cell r="P13168">
            <v>0</v>
          </cell>
          <cell r="Q13168">
            <v>0</v>
          </cell>
          <cell r="R13168">
            <v>0</v>
          </cell>
          <cell r="S13168">
            <v>0</v>
          </cell>
          <cell r="T13168">
            <v>0</v>
          </cell>
          <cell r="U13168">
            <v>0</v>
          </cell>
          <cell r="V13168">
            <v>0</v>
          </cell>
          <cell r="W13168">
            <v>0</v>
          </cell>
          <cell r="X13168">
            <v>0</v>
          </cell>
          <cell r="Y13168">
            <v>0</v>
          </cell>
          <cell r="Z13168">
            <v>0</v>
          </cell>
          <cell r="AA13168">
            <v>0</v>
          </cell>
          <cell r="AB13168">
            <v>0</v>
          </cell>
        </row>
        <row r="13256">
          <cell r="E13256">
            <v>56471.71</v>
          </cell>
          <cell r="H13256">
            <v>33766.43</v>
          </cell>
          <cell r="I13256">
            <v>1209</v>
          </cell>
          <cell r="J13256">
            <v>17624.3</v>
          </cell>
          <cell r="K13256">
            <v>0</v>
          </cell>
          <cell r="L13256">
            <v>0</v>
          </cell>
          <cell r="M13256">
            <v>0</v>
          </cell>
          <cell r="N13256">
            <v>0</v>
          </cell>
          <cell r="O13256">
            <v>0</v>
          </cell>
          <cell r="P13256">
            <v>0</v>
          </cell>
          <cell r="Q13256">
            <v>0</v>
          </cell>
          <cell r="R13256">
            <v>10000</v>
          </cell>
          <cell r="S13256">
            <v>23766.43</v>
          </cell>
          <cell r="T13256">
            <v>0</v>
          </cell>
          <cell r="U13256">
            <v>0</v>
          </cell>
          <cell r="V13256">
            <v>1209</v>
          </cell>
          <cell r="W13256">
            <v>0</v>
          </cell>
          <cell r="X13256">
            <v>0</v>
          </cell>
          <cell r="Y13256">
            <v>17624.3</v>
          </cell>
          <cell r="Z13256">
            <v>0</v>
          </cell>
          <cell r="AA13256">
            <v>0</v>
          </cell>
          <cell r="AB13256">
            <v>0</v>
          </cell>
        </row>
        <row r="13262">
          <cell r="E13262">
            <v>0</v>
          </cell>
          <cell r="H13262">
            <v>0</v>
          </cell>
          <cell r="I13262">
            <v>0</v>
          </cell>
          <cell r="J13262">
            <v>0</v>
          </cell>
          <cell r="K13262">
            <v>0</v>
          </cell>
          <cell r="L13262">
            <v>0</v>
          </cell>
          <cell r="M13262">
            <v>0</v>
          </cell>
          <cell r="N13262">
            <v>0</v>
          </cell>
          <cell r="O13262">
            <v>0</v>
          </cell>
          <cell r="P13262">
            <v>0</v>
          </cell>
          <cell r="Q13262">
            <v>0</v>
          </cell>
          <cell r="R13262">
            <v>0</v>
          </cell>
          <cell r="S13262">
            <v>0</v>
          </cell>
          <cell r="T13262">
            <v>0</v>
          </cell>
          <cell r="U13262">
            <v>0</v>
          </cell>
          <cell r="V13262">
            <v>0</v>
          </cell>
          <cell r="W13262">
            <v>0</v>
          </cell>
          <cell r="X13262">
            <v>0</v>
          </cell>
          <cell r="Y13262">
            <v>0</v>
          </cell>
          <cell r="Z13262">
            <v>0</v>
          </cell>
          <cell r="AA13262">
            <v>0</v>
          </cell>
          <cell r="AB13262">
            <v>0</v>
          </cell>
        </row>
        <row r="13291">
          <cell r="E13291">
            <v>0</v>
          </cell>
          <cell r="H13291">
            <v>0</v>
          </cell>
          <cell r="I13291">
            <v>0</v>
          </cell>
          <cell r="J13291">
            <v>0</v>
          </cell>
          <cell r="K13291">
            <v>0</v>
          </cell>
          <cell r="L13291">
            <v>0</v>
          </cell>
          <cell r="M13291">
            <v>0</v>
          </cell>
          <cell r="N13291">
            <v>0</v>
          </cell>
          <cell r="O13291">
            <v>0</v>
          </cell>
          <cell r="P13291">
            <v>0</v>
          </cell>
          <cell r="Q13291">
            <v>0</v>
          </cell>
          <cell r="R13291">
            <v>0</v>
          </cell>
          <cell r="S13291">
            <v>0</v>
          </cell>
          <cell r="T13291">
            <v>0</v>
          </cell>
          <cell r="U13291">
            <v>0</v>
          </cell>
          <cell r="V13291">
            <v>0</v>
          </cell>
          <cell r="W13291">
            <v>0</v>
          </cell>
          <cell r="X13291">
            <v>0</v>
          </cell>
          <cell r="Y13291">
            <v>0</v>
          </cell>
          <cell r="Z13291">
            <v>0</v>
          </cell>
          <cell r="AA13291">
            <v>0</v>
          </cell>
          <cell r="AB13291">
            <v>0</v>
          </cell>
        </row>
        <row r="13295">
          <cell r="E13295">
            <v>0</v>
          </cell>
          <cell r="H13295">
            <v>0</v>
          </cell>
          <cell r="I13295">
            <v>0</v>
          </cell>
          <cell r="J13295">
            <v>0</v>
          </cell>
          <cell r="K13295">
            <v>0</v>
          </cell>
          <cell r="Q13295">
            <v>0</v>
          </cell>
          <cell r="R13295">
            <v>0</v>
          </cell>
          <cell r="S13295">
            <v>0</v>
          </cell>
          <cell r="T13295">
            <v>0</v>
          </cell>
          <cell r="U13295">
            <v>0</v>
          </cell>
          <cell r="V13295">
            <v>0</v>
          </cell>
          <cell r="W13295">
            <v>0</v>
          </cell>
          <cell r="X13295">
            <v>0</v>
          </cell>
          <cell r="Y13295">
            <v>0</v>
          </cell>
          <cell r="Z13295">
            <v>0</v>
          </cell>
          <cell r="AA13295">
            <v>0</v>
          </cell>
          <cell r="AB13295">
            <v>0</v>
          </cell>
        </row>
        <row r="13355">
          <cell r="E13355">
            <v>0</v>
          </cell>
          <cell r="H13355">
            <v>0</v>
          </cell>
          <cell r="I13355">
            <v>0</v>
          </cell>
          <cell r="J13355">
            <v>0</v>
          </cell>
          <cell r="K13355">
            <v>0</v>
          </cell>
          <cell r="L13355">
            <v>0</v>
          </cell>
          <cell r="M13355">
            <v>0</v>
          </cell>
          <cell r="N13355">
            <v>0</v>
          </cell>
          <cell r="O13355">
            <v>0</v>
          </cell>
          <cell r="P13355">
            <v>0</v>
          </cell>
          <cell r="Q13355">
            <v>0</v>
          </cell>
          <cell r="R13355">
            <v>0</v>
          </cell>
          <cell r="S13355">
            <v>0</v>
          </cell>
          <cell r="T13355">
            <v>0</v>
          </cell>
          <cell r="U13355">
            <v>0</v>
          </cell>
          <cell r="V13355">
            <v>0</v>
          </cell>
          <cell r="W13355">
            <v>0</v>
          </cell>
          <cell r="X13355">
            <v>0</v>
          </cell>
          <cell r="Y13355">
            <v>0</v>
          </cell>
          <cell r="Z13355">
            <v>0</v>
          </cell>
          <cell r="AA13355">
            <v>0</v>
          </cell>
          <cell r="AB13355">
            <v>0</v>
          </cell>
        </row>
        <row r="13443">
          <cell r="E13443">
            <v>187334.61</v>
          </cell>
          <cell r="H13443">
            <v>19499.77</v>
          </cell>
          <cell r="I13443">
            <v>3456</v>
          </cell>
          <cell r="J13443">
            <v>155117.4</v>
          </cell>
          <cell r="K13443">
            <v>9261.44</v>
          </cell>
          <cell r="L13443">
            <v>0</v>
          </cell>
          <cell r="M13443">
            <v>0</v>
          </cell>
          <cell r="N13443">
            <v>0</v>
          </cell>
          <cell r="O13443">
            <v>0</v>
          </cell>
          <cell r="P13443">
            <v>0</v>
          </cell>
          <cell r="Q13443">
            <v>0</v>
          </cell>
          <cell r="R13443">
            <v>0</v>
          </cell>
          <cell r="S13443">
            <v>19499.77</v>
          </cell>
          <cell r="T13443">
            <v>0</v>
          </cell>
          <cell r="U13443">
            <v>0</v>
          </cell>
          <cell r="V13443">
            <v>3456</v>
          </cell>
          <cell r="W13443">
            <v>138130</v>
          </cell>
          <cell r="X13443">
            <v>16987.400000000001</v>
          </cell>
          <cell r="Y13443">
            <v>0</v>
          </cell>
          <cell r="Z13443">
            <v>0</v>
          </cell>
          <cell r="AA13443">
            <v>9261.44</v>
          </cell>
          <cell r="AB13443">
            <v>0</v>
          </cell>
        </row>
        <row r="13449">
          <cell r="E13449">
            <v>0</v>
          </cell>
          <cell r="H13449">
            <v>0</v>
          </cell>
          <cell r="I13449">
            <v>0</v>
          </cell>
          <cell r="J13449">
            <v>0</v>
          </cell>
          <cell r="K13449">
            <v>0</v>
          </cell>
          <cell r="L13449">
            <v>0</v>
          </cell>
          <cell r="M13449">
            <v>0</v>
          </cell>
          <cell r="N13449">
            <v>0</v>
          </cell>
          <cell r="O13449">
            <v>0</v>
          </cell>
          <cell r="P13449">
            <v>0</v>
          </cell>
          <cell r="Q13449">
            <v>0</v>
          </cell>
          <cell r="R13449">
            <v>0</v>
          </cell>
          <cell r="S13449">
            <v>0</v>
          </cell>
          <cell r="T13449">
            <v>0</v>
          </cell>
          <cell r="U13449">
            <v>0</v>
          </cell>
          <cell r="V13449">
            <v>0</v>
          </cell>
          <cell r="W13449">
            <v>0</v>
          </cell>
          <cell r="X13449">
            <v>0</v>
          </cell>
          <cell r="Y13449">
            <v>0</v>
          </cell>
          <cell r="Z13449">
            <v>0</v>
          </cell>
          <cell r="AA13449">
            <v>0</v>
          </cell>
          <cell r="AB13449">
            <v>0</v>
          </cell>
        </row>
        <row r="13478">
          <cell r="E13478">
            <v>0</v>
          </cell>
          <cell r="H13478">
            <v>0</v>
          </cell>
          <cell r="I13478">
            <v>0</v>
          </cell>
          <cell r="J13478">
            <v>0</v>
          </cell>
          <cell r="K13478">
            <v>0</v>
          </cell>
          <cell r="L13478">
            <v>0</v>
          </cell>
          <cell r="M13478">
            <v>0</v>
          </cell>
          <cell r="N13478">
            <v>0</v>
          </cell>
          <cell r="O13478">
            <v>0</v>
          </cell>
          <cell r="P13478">
            <v>0</v>
          </cell>
          <cell r="Q13478">
            <v>0</v>
          </cell>
          <cell r="R13478">
            <v>0</v>
          </cell>
          <cell r="S13478">
            <v>0</v>
          </cell>
          <cell r="T13478">
            <v>0</v>
          </cell>
          <cell r="U13478">
            <v>0</v>
          </cell>
          <cell r="V13478">
            <v>0</v>
          </cell>
          <cell r="W13478">
            <v>0</v>
          </cell>
          <cell r="X13478">
            <v>0</v>
          </cell>
          <cell r="Y13478">
            <v>0</v>
          </cell>
          <cell r="Z13478">
            <v>0</v>
          </cell>
          <cell r="AA13478">
            <v>0</v>
          </cell>
          <cell r="AB13478">
            <v>0</v>
          </cell>
        </row>
        <row r="13482">
          <cell r="E13482">
            <v>0</v>
          </cell>
          <cell r="H13482">
            <v>0</v>
          </cell>
          <cell r="I13482">
            <v>0</v>
          </cell>
          <cell r="J13482">
            <v>0</v>
          </cell>
          <cell r="K13482">
            <v>0</v>
          </cell>
          <cell r="Q13482">
            <v>0</v>
          </cell>
          <cell r="R13482">
            <v>0</v>
          </cell>
          <cell r="S13482">
            <v>0</v>
          </cell>
          <cell r="T13482">
            <v>0</v>
          </cell>
          <cell r="U13482">
            <v>0</v>
          </cell>
          <cell r="V13482">
            <v>0</v>
          </cell>
          <cell r="W13482">
            <v>0</v>
          </cell>
          <cell r="X13482">
            <v>0</v>
          </cell>
          <cell r="Y13482">
            <v>0</v>
          </cell>
          <cell r="Z13482">
            <v>0</v>
          </cell>
          <cell r="AA13482">
            <v>0</v>
          </cell>
          <cell r="AB13482">
            <v>0</v>
          </cell>
        </row>
        <row r="13542">
          <cell r="E13542">
            <v>0</v>
          </cell>
          <cell r="H13542">
            <v>0</v>
          </cell>
          <cell r="I13542">
            <v>0</v>
          </cell>
          <cell r="J13542">
            <v>0</v>
          </cell>
          <cell r="K13542">
            <v>0</v>
          </cell>
          <cell r="L13542">
            <v>0</v>
          </cell>
          <cell r="M13542">
            <v>0</v>
          </cell>
          <cell r="N13542">
            <v>0</v>
          </cell>
          <cell r="O13542">
            <v>0</v>
          </cell>
          <cell r="P13542">
            <v>0</v>
          </cell>
          <cell r="Q13542">
            <v>0</v>
          </cell>
          <cell r="R13542">
            <v>0</v>
          </cell>
          <cell r="S13542">
            <v>0</v>
          </cell>
          <cell r="T13542">
            <v>0</v>
          </cell>
          <cell r="U13542">
            <v>0</v>
          </cell>
          <cell r="V13542">
            <v>0</v>
          </cell>
          <cell r="W13542">
            <v>0</v>
          </cell>
          <cell r="X13542">
            <v>0</v>
          </cell>
          <cell r="Y13542">
            <v>0</v>
          </cell>
          <cell r="Z13542">
            <v>0</v>
          </cell>
          <cell r="AA13542">
            <v>0</v>
          </cell>
          <cell r="AB13542">
            <v>0</v>
          </cell>
        </row>
        <row r="13630">
          <cell r="E13630">
            <v>140906.64000000001</v>
          </cell>
          <cell r="H13630">
            <v>0</v>
          </cell>
          <cell r="I13630">
            <v>0</v>
          </cell>
          <cell r="J13630">
            <v>0</v>
          </cell>
          <cell r="K13630">
            <v>121599.76000000001</v>
          </cell>
          <cell r="L13630">
            <v>0</v>
          </cell>
          <cell r="M13630">
            <v>0</v>
          </cell>
          <cell r="N13630">
            <v>0</v>
          </cell>
          <cell r="O13630">
            <v>0</v>
          </cell>
          <cell r="P13630">
            <v>0</v>
          </cell>
          <cell r="Q13630">
            <v>0</v>
          </cell>
          <cell r="R13630">
            <v>0</v>
          </cell>
          <cell r="S13630">
            <v>0</v>
          </cell>
          <cell r="T13630">
            <v>0</v>
          </cell>
          <cell r="U13630">
            <v>0</v>
          </cell>
          <cell r="V13630">
            <v>0</v>
          </cell>
          <cell r="W13630">
            <v>0</v>
          </cell>
          <cell r="X13630">
            <v>0</v>
          </cell>
          <cell r="Y13630">
            <v>0</v>
          </cell>
          <cell r="Z13630">
            <v>14000</v>
          </cell>
          <cell r="AA13630">
            <v>0</v>
          </cell>
          <cell r="AB13630">
            <v>107599.76</v>
          </cell>
        </row>
        <row r="13636">
          <cell r="E13636">
            <v>0</v>
          </cell>
          <cell r="H13636">
            <v>0</v>
          </cell>
          <cell r="I13636">
            <v>0</v>
          </cell>
          <cell r="J13636">
            <v>0</v>
          </cell>
          <cell r="K13636">
            <v>0</v>
          </cell>
          <cell r="L13636">
            <v>0</v>
          </cell>
          <cell r="M13636">
            <v>0</v>
          </cell>
          <cell r="N13636">
            <v>0</v>
          </cell>
          <cell r="O13636">
            <v>0</v>
          </cell>
          <cell r="P13636">
            <v>0</v>
          </cell>
          <cell r="Q13636">
            <v>0</v>
          </cell>
          <cell r="R13636">
            <v>0</v>
          </cell>
          <cell r="S13636">
            <v>0</v>
          </cell>
          <cell r="T13636">
            <v>0</v>
          </cell>
          <cell r="U13636">
            <v>0</v>
          </cell>
          <cell r="V13636">
            <v>0</v>
          </cell>
          <cell r="W13636">
            <v>0</v>
          </cell>
          <cell r="X13636">
            <v>0</v>
          </cell>
          <cell r="Y13636">
            <v>0</v>
          </cell>
          <cell r="Z13636">
            <v>0</v>
          </cell>
          <cell r="AA13636">
            <v>0</v>
          </cell>
          <cell r="AB13636">
            <v>0</v>
          </cell>
        </row>
        <row r="13665">
          <cell r="E13665">
            <v>0</v>
          </cell>
          <cell r="H13665">
            <v>0</v>
          </cell>
          <cell r="I13665">
            <v>0</v>
          </cell>
          <cell r="J13665">
            <v>0</v>
          </cell>
          <cell r="K13665">
            <v>0</v>
          </cell>
          <cell r="L13665">
            <v>0</v>
          </cell>
          <cell r="M13665">
            <v>0</v>
          </cell>
          <cell r="N13665">
            <v>0</v>
          </cell>
          <cell r="O13665">
            <v>0</v>
          </cell>
          <cell r="P13665">
            <v>0</v>
          </cell>
          <cell r="Q13665">
            <v>0</v>
          </cell>
          <cell r="R13665">
            <v>0</v>
          </cell>
          <cell r="S13665">
            <v>0</v>
          </cell>
          <cell r="T13665">
            <v>0</v>
          </cell>
          <cell r="U13665">
            <v>0</v>
          </cell>
          <cell r="V13665">
            <v>0</v>
          </cell>
          <cell r="W13665">
            <v>0</v>
          </cell>
          <cell r="X13665">
            <v>0</v>
          </cell>
          <cell r="Y13665">
            <v>0</v>
          </cell>
          <cell r="Z13665">
            <v>0</v>
          </cell>
          <cell r="AA13665">
            <v>0</v>
          </cell>
          <cell r="AB13665">
            <v>0</v>
          </cell>
        </row>
        <row r="13669">
          <cell r="E13669">
            <v>0</v>
          </cell>
          <cell r="H13669">
            <v>0</v>
          </cell>
          <cell r="I13669">
            <v>0</v>
          </cell>
          <cell r="J13669">
            <v>0</v>
          </cell>
          <cell r="K13669">
            <v>0</v>
          </cell>
          <cell r="Q13669">
            <v>0</v>
          </cell>
          <cell r="R13669">
            <v>0</v>
          </cell>
          <cell r="S13669">
            <v>0</v>
          </cell>
          <cell r="T13669">
            <v>0</v>
          </cell>
          <cell r="U13669">
            <v>0</v>
          </cell>
          <cell r="V13669">
            <v>0</v>
          </cell>
          <cell r="W13669">
            <v>0</v>
          </cell>
          <cell r="X13669">
            <v>0</v>
          </cell>
          <cell r="Y13669">
            <v>0</v>
          </cell>
          <cell r="Z13669">
            <v>0</v>
          </cell>
          <cell r="AA13669">
            <v>0</v>
          </cell>
          <cell r="AB13669">
            <v>0</v>
          </cell>
        </row>
        <row r="13729">
          <cell r="E13729">
            <v>0</v>
          </cell>
          <cell r="H13729">
            <v>0</v>
          </cell>
          <cell r="I13729">
            <v>0</v>
          </cell>
          <cell r="J13729">
            <v>0</v>
          </cell>
          <cell r="K13729">
            <v>0</v>
          </cell>
          <cell r="L13729">
            <v>0</v>
          </cell>
          <cell r="M13729">
            <v>0</v>
          </cell>
          <cell r="N13729">
            <v>0</v>
          </cell>
          <cell r="O13729">
            <v>0</v>
          </cell>
          <cell r="P13729">
            <v>0</v>
          </cell>
          <cell r="Q13729">
            <v>0</v>
          </cell>
          <cell r="R13729">
            <v>0</v>
          </cell>
          <cell r="S13729">
            <v>0</v>
          </cell>
          <cell r="T13729">
            <v>0</v>
          </cell>
          <cell r="U13729">
            <v>0</v>
          </cell>
          <cell r="V13729">
            <v>0</v>
          </cell>
          <cell r="W13729">
            <v>0</v>
          </cell>
          <cell r="X13729">
            <v>0</v>
          </cell>
          <cell r="Y13729">
            <v>0</v>
          </cell>
          <cell r="Z13729">
            <v>0</v>
          </cell>
          <cell r="AA13729">
            <v>0</v>
          </cell>
          <cell r="AB13729">
            <v>0</v>
          </cell>
        </row>
        <row r="13817">
          <cell r="E13817">
            <v>216673.21</v>
          </cell>
          <cell r="H13817">
            <v>73561.05</v>
          </cell>
          <cell r="I13817">
            <v>107388.45000000001</v>
          </cell>
          <cell r="J13817">
            <v>23214.39</v>
          </cell>
          <cell r="K13817">
            <v>10832</v>
          </cell>
          <cell r="L13817">
            <v>0</v>
          </cell>
          <cell r="M13817">
            <v>0</v>
          </cell>
          <cell r="N13817">
            <v>0</v>
          </cell>
          <cell r="O13817">
            <v>0</v>
          </cell>
          <cell r="P13817">
            <v>0</v>
          </cell>
          <cell r="Q13817">
            <v>0</v>
          </cell>
          <cell r="R13817">
            <v>3076.5</v>
          </cell>
          <cell r="S13817">
            <v>70484.55</v>
          </cell>
          <cell r="T13817">
            <v>66805.670000000013</v>
          </cell>
          <cell r="U13817">
            <v>30820</v>
          </cell>
          <cell r="V13817">
            <v>9762.7800000000007</v>
          </cell>
          <cell r="W13817">
            <v>15840</v>
          </cell>
          <cell r="X13817">
            <v>2513.11</v>
          </cell>
          <cell r="Y13817">
            <v>4861.28</v>
          </cell>
          <cell r="Z13817">
            <v>10832</v>
          </cell>
          <cell r="AA13817">
            <v>0</v>
          </cell>
          <cell r="AB13817">
            <v>0</v>
          </cell>
        </row>
        <row r="13823">
          <cell r="E13823">
            <v>0</v>
          </cell>
          <cell r="H13823">
            <v>0</v>
          </cell>
          <cell r="I13823">
            <v>0</v>
          </cell>
          <cell r="J13823">
            <v>0</v>
          </cell>
          <cell r="K13823">
            <v>0</v>
          </cell>
          <cell r="L13823">
            <v>0</v>
          </cell>
          <cell r="M13823">
            <v>0</v>
          </cell>
          <cell r="N13823">
            <v>0</v>
          </cell>
          <cell r="O13823">
            <v>0</v>
          </cell>
          <cell r="P13823">
            <v>0</v>
          </cell>
          <cell r="Q13823">
            <v>0</v>
          </cell>
          <cell r="R13823">
            <v>0</v>
          </cell>
          <cell r="S13823">
            <v>0</v>
          </cell>
          <cell r="T13823">
            <v>0</v>
          </cell>
          <cell r="U13823">
            <v>0</v>
          </cell>
          <cell r="V13823">
            <v>0</v>
          </cell>
          <cell r="W13823">
            <v>0</v>
          </cell>
          <cell r="X13823">
            <v>0</v>
          </cell>
          <cell r="Y13823">
            <v>0</v>
          </cell>
          <cell r="Z13823">
            <v>0</v>
          </cell>
          <cell r="AA13823">
            <v>0</v>
          </cell>
          <cell r="AB13823">
            <v>0</v>
          </cell>
        </row>
        <row r="13852">
          <cell r="E13852">
            <v>0</v>
          </cell>
          <cell r="H13852">
            <v>0</v>
          </cell>
          <cell r="I13852">
            <v>0</v>
          </cell>
          <cell r="J13852">
            <v>0</v>
          </cell>
          <cell r="K13852">
            <v>0</v>
          </cell>
          <cell r="L13852">
            <v>0</v>
          </cell>
          <cell r="M13852">
            <v>0</v>
          </cell>
          <cell r="N13852">
            <v>0</v>
          </cell>
          <cell r="O13852">
            <v>0</v>
          </cell>
          <cell r="P13852">
            <v>0</v>
          </cell>
          <cell r="Q13852">
            <v>0</v>
          </cell>
          <cell r="R13852">
            <v>0</v>
          </cell>
          <cell r="S13852">
            <v>0</v>
          </cell>
          <cell r="T13852">
            <v>0</v>
          </cell>
          <cell r="U13852">
            <v>0</v>
          </cell>
          <cell r="V13852">
            <v>0</v>
          </cell>
          <cell r="W13852">
            <v>0</v>
          </cell>
          <cell r="X13852">
            <v>0</v>
          </cell>
          <cell r="Y13852">
            <v>0</v>
          </cell>
          <cell r="Z13852">
            <v>0</v>
          </cell>
          <cell r="AA13852">
            <v>0</v>
          </cell>
          <cell r="AB13852">
            <v>0</v>
          </cell>
        </row>
        <row r="13856">
          <cell r="E13856">
            <v>0</v>
          </cell>
          <cell r="H13856">
            <v>0</v>
          </cell>
          <cell r="I13856">
            <v>0</v>
          </cell>
          <cell r="J13856">
            <v>0</v>
          </cell>
          <cell r="K13856">
            <v>0</v>
          </cell>
          <cell r="Q13856">
            <v>0</v>
          </cell>
          <cell r="R13856">
            <v>0</v>
          </cell>
          <cell r="S13856">
            <v>0</v>
          </cell>
          <cell r="T13856">
            <v>0</v>
          </cell>
          <cell r="U13856">
            <v>0</v>
          </cell>
          <cell r="V13856">
            <v>0</v>
          </cell>
          <cell r="W13856">
            <v>0</v>
          </cell>
          <cell r="X13856">
            <v>0</v>
          </cell>
          <cell r="Y13856">
            <v>0</v>
          </cell>
          <cell r="Z13856">
            <v>0</v>
          </cell>
          <cell r="AA13856">
            <v>0</v>
          </cell>
          <cell r="AB13856">
            <v>0</v>
          </cell>
        </row>
        <row r="13916">
          <cell r="E13916">
            <v>0</v>
          </cell>
          <cell r="H13916">
            <v>0</v>
          </cell>
          <cell r="I13916">
            <v>0</v>
          </cell>
          <cell r="J13916">
            <v>0</v>
          </cell>
          <cell r="K13916">
            <v>0</v>
          </cell>
          <cell r="L13916">
            <v>0</v>
          </cell>
          <cell r="M13916">
            <v>0</v>
          </cell>
          <cell r="N13916">
            <v>0</v>
          </cell>
          <cell r="O13916">
            <v>0</v>
          </cell>
          <cell r="P13916">
            <v>0</v>
          </cell>
          <cell r="Q13916">
            <v>0</v>
          </cell>
          <cell r="R13916">
            <v>0</v>
          </cell>
          <cell r="S13916">
            <v>0</v>
          </cell>
          <cell r="T13916">
            <v>0</v>
          </cell>
          <cell r="U13916">
            <v>0</v>
          </cell>
          <cell r="V13916">
            <v>0</v>
          </cell>
          <cell r="W13916">
            <v>0</v>
          </cell>
          <cell r="X13916">
            <v>0</v>
          </cell>
          <cell r="Y13916">
            <v>0</v>
          </cell>
          <cell r="Z13916">
            <v>0</v>
          </cell>
          <cell r="AA13916">
            <v>0</v>
          </cell>
          <cell r="AB13916">
            <v>0</v>
          </cell>
        </row>
        <row r="14004">
          <cell r="E14004">
            <v>70229.97</v>
          </cell>
          <cell r="H14004">
            <v>0</v>
          </cell>
          <cell r="I14004">
            <v>29021.84</v>
          </cell>
          <cell r="J14004">
            <v>25008.65</v>
          </cell>
          <cell r="K14004">
            <v>6858</v>
          </cell>
          <cell r="L14004">
            <v>0</v>
          </cell>
          <cell r="M14004">
            <v>0</v>
          </cell>
          <cell r="N14004">
            <v>0</v>
          </cell>
          <cell r="O14004">
            <v>0</v>
          </cell>
          <cell r="P14004">
            <v>0</v>
          </cell>
          <cell r="Q14004">
            <v>0</v>
          </cell>
          <cell r="R14004">
            <v>0</v>
          </cell>
          <cell r="S14004">
            <v>0</v>
          </cell>
          <cell r="T14004">
            <v>0</v>
          </cell>
          <cell r="U14004">
            <v>29021.84</v>
          </cell>
          <cell r="V14004">
            <v>0</v>
          </cell>
          <cell r="W14004">
            <v>0</v>
          </cell>
          <cell r="X14004">
            <v>0</v>
          </cell>
          <cell r="Y14004">
            <v>25008.65</v>
          </cell>
          <cell r="Z14004">
            <v>0</v>
          </cell>
          <cell r="AA14004">
            <v>0</v>
          </cell>
          <cell r="AB14004">
            <v>6858</v>
          </cell>
        </row>
        <row r="14010">
          <cell r="E14010">
            <v>0</v>
          </cell>
          <cell r="H14010">
            <v>0</v>
          </cell>
          <cell r="I14010">
            <v>0</v>
          </cell>
          <cell r="J14010">
            <v>0</v>
          </cell>
          <cell r="K14010">
            <v>0</v>
          </cell>
          <cell r="L14010">
            <v>0</v>
          </cell>
          <cell r="M14010">
            <v>0</v>
          </cell>
          <cell r="N14010">
            <v>0</v>
          </cell>
          <cell r="O14010">
            <v>0</v>
          </cell>
          <cell r="P14010">
            <v>0</v>
          </cell>
          <cell r="Q14010">
            <v>0</v>
          </cell>
          <cell r="R14010">
            <v>0</v>
          </cell>
          <cell r="S14010">
            <v>0</v>
          </cell>
          <cell r="T14010">
            <v>0</v>
          </cell>
          <cell r="U14010">
            <v>0</v>
          </cell>
          <cell r="V14010">
            <v>0</v>
          </cell>
          <cell r="W14010">
            <v>0</v>
          </cell>
          <cell r="X14010">
            <v>0</v>
          </cell>
          <cell r="Y14010">
            <v>0</v>
          </cell>
          <cell r="Z14010">
            <v>0</v>
          </cell>
          <cell r="AA14010">
            <v>0</v>
          </cell>
          <cell r="AB14010">
            <v>0</v>
          </cell>
        </row>
        <row r="14039">
          <cell r="E14039">
            <v>0</v>
          </cell>
          <cell r="H14039">
            <v>0</v>
          </cell>
          <cell r="I14039">
            <v>0</v>
          </cell>
          <cell r="J14039">
            <v>0</v>
          </cell>
          <cell r="K14039">
            <v>0</v>
          </cell>
          <cell r="L14039">
            <v>0</v>
          </cell>
          <cell r="M14039">
            <v>0</v>
          </cell>
          <cell r="N14039">
            <v>0</v>
          </cell>
          <cell r="O14039">
            <v>0</v>
          </cell>
          <cell r="P14039">
            <v>0</v>
          </cell>
          <cell r="Q14039">
            <v>0</v>
          </cell>
          <cell r="R14039">
            <v>0</v>
          </cell>
          <cell r="S14039">
            <v>0</v>
          </cell>
          <cell r="T14039">
            <v>0</v>
          </cell>
          <cell r="U14039">
            <v>0</v>
          </cell>
          <cell r="V14039">
            <v>0</v>
          </cell>
          <cell r="W14039">
            <v>0</v>
          </cell>
          <cell r="X14039">
            <v>0</v>
          </cell>
          <cell r="Y14039">
            <v>0</v>
          </cell>
          <cell r="Z14039">
            <v>0</v>
          </cell>
          <cell r="AA14039">
            <v>0</v>
          </cell>
          <cell r="AB14039">
            <v>0</v>
          </cell>
        </row>
        <row r="14043">
          <cell r="E14043">
            <v>0</v>
          </cell>
          <cell r="H14043">
            <v>0</v>
          </cell>
          <cell r="I14043">
            <v>0</v>
          </cell>
          <cell r="J14043">
            <v>0</v>
          </cell>
          <cell r="K14043">
            <v>0</v>
          </cell>
          <cell r="Q14043">
            <v>0</v>
          </cell>
          <cell r="R14043">
            <v>0</v>
          </cell>
          <cell r="S14043">
            <v>0</v>
          </cell>
          <cell r="T14043">
            <v>0</v>
          </cell>
          <cell r="U14043">
            <v>0</v>
          </cell>
          <cell r="V14043">
            <v>0</v>
          </cell>
          <cell r="W14043">
            <v>0</v>
          </cell>
          <cell r="X14043">
            <v>0</v>
          </cell>
          <cell r="Y14043">
            <v>0</v>
          </cell>
          <cell r="Z14043">
            <v>0</v>
          </cell>
          <cell r="AA14043">
            <v>0</v>
          </cell>
          <cell r="AB14043">
            <v>0</v>
          </cell>
        </row>
        <row r="14103">
          <cell r="E14103">
            <v>0</v>
          </cell>
          <cell r="H14103">
            <v>0</v>
          </cell>
          <cell r="I14103">
            <v>0</v>
          </cell>
          <cell r="J14103">
            <v>0</v>
          </cell>
          <cell r="K14103">
            <v>0</v>
          </cell>
          <cell r="L14103">
            <v>0</v>
          </cell>
          <cell r="M14103">
            <v>0</v>
          </cell>
          <cell r="N14103">
            <v>0</v>
          </cell>
          <cell r="O14103">
            <v>0</v>
          </cell>
          <cell r="P14103">
            <v>0</v>
          </cell>
          <cell r="Q14103">
            <v>0</v>
          </cell>
          <cell r="R14103">
            <v>0</v>
          </cell>
          <cell r="S14103">
            <v>0</v>
          </cell>
          <cell r="T14103">
            <v>0</v>
          </cell>
          <cell r="U14103">
            <v>0</v>
          </cell>
          <cell r="V14103">
            <v>0</v>
          </cell>
          <cell r="W14103">
            <v>0</v>
          </cell>
          <cell r="X14103">
            <v>0</v>
          </cell>
          <cell r="Y14103">
            <v>0</v>
          </cell>
          <cell r="Z14103">
            <v>0</v>
          </cell>
          <cell r="AA14103">
            <v>0</v>
          </cell>
          <cell r="AB14103">
            <v>0</v>
          </cell>
        </row>
        <row r="14191">
          <cell r="E14191">
            <v>86548.46</v>
          </cell>
          <cell r="H14191">
            <v>0</v>
          </cell>
          <cell r="I14191">
            <v>17465.68</v>
          </cell>
          <cell r="J14191">
            <v>57582.78</v>
          </cell>
          <cell r="K14191">
            <v>11500</v>
          </cell>
          <cell r="L14191">
            <v>0</v>
          </cell>
          <cell r="M14191">
            <v>0</v>
          </cell>
          <cell r="N14191">
            <v>0</v>
          </cell>
          <cell r="O14191">
            <v>0</v>
          </cell>
          <cell r="P14191">
            <v>0</v>
          </cell>
          <cell r="Q14191">
            <v>0</v>
          </cell>
          <cell r="R14191">
            <v>0</v>
          </cell>
          <cell r="S14191">
            <v>0</v>
          </cell>
          <cell r="T14191">
            <v>0</v>
          </cell>
          <cell r="U14191">
            <v>0</v>
          </cell>
          <cell r="V14191">
            <v>17465.68</v>
          </cell>
          <cell r="W14191">
            <v>13073.68</v>
          </cell>
          <cell r="X14191">
            <v>32387.279999999999</v>
          </cell>
          <cell r="Y14191">
            <v>12121.82</v>
          </cell>
          <cell r="Z14191">
            <v>0</v>
          </cell>
          <cell r="AA14191">
            <v>0</v>
          </cell>
          <cell r="AB14191">
            <v>11500</v>
          </cell>
        </row>
        <row r="14197">
          <cell r="E14197">
            <v>0</v>
          </cell>
          <cell r="H14197">
            <v>0</v>
          </cell>
          <cell r="I14197">
            <v>0</v>
          </cell>
          <cell r="J14197">
            <v>0</v>
          </cell>
          <cell r="K14197">
            <v>0</v>
          </cell>
          <cell r="L14197">
            <v>0</v>
          </cell>
          <cell r="M14197">
            <v>0</v>
          </cell>
          <cell r="N14197">
            <v>0</v>
          </cell>
          <cell r="O14197">
            <v>0</v>
          </cell>
          <cell r="P14197">
            <v>0</v>
          </cell>
          <cell r="Q14197">
            <v>0</v>
          </cell>
          <cell r="R14197">
            <v>0</v>
          </cell>
          <cell r="S14197">
            <v>0</v>
          </cell>
          <cell r="T14197">
            <v>0</v>
          </cell>
          <cell r="U14197">
            <v>0</v>
          </cell>
          <cell r="V14197">
            <v>0</v>
          </cell>
          <cell r="W14197">
            <v>0</v>
          </cell>
          <cell r="X14197">
            <v>0</v>
          </cell>
          <cell r="Y14197">
            <v>0</v>
          </cell>
          <cell r="Z14197">
            <v>0</v>
          </cell>
          <cell r="AA14197">
            <v>0</v>
          </cell>
          <cell r="AB14197">
            <v>0</v>
          </cell>
        </row>
        <row r="14226">
          <cell r="E14226">
            <v>0</v>
          </cell>
          <cell r="H14226">
            <v>0</v>
          </cell>
          <cell r="I14226">
            <v>0</v>
          </cell>
          <cell r="J14226">
            <v>0</v>
          </cell>
          <cell r="K14226">
            <v>0</v>
          </cell>
          <cell r="L14226">
            <v>0</v>
          </cell>
          <cell r="M14226">
            <v>0</v>
          </cell>
          <cell r="N14226">
            <v>0</v>
          </cell>
          <cell r="O14226">
            <v>0</v>
          </cell>
          <cell r="P14226">
            <v>0</v>
          </cell>
          <cell r="Q14226">
            <v>0</v>
          </cell>
          <cell r="R14226">
            <v>0</v>
          </cell>
          <cell r="S14226">
            <v>0</v>
          </cell>
          <cell r="T14226">
            <v>0</v>
          </cell>
          <cell r="U14226">
            <v>0</v>
          </cell>
          <cell r="V14226">
            <v>0</v>
          </cell>
          <cell r="W14226">
            <v>0</v>
          </cell>
          <cell r="X14226">
            <v>0</v>
          </cell>
          <cell r="Y14226">
            <v>0</v>
          </cell>
          <cell r="Z14226">
            <v>0</v>
          </cell>
          <cell r="AA14226">
            <v>0</v>
          </cell>
          <cell r="AB14226">
            <v>0</v>
          </cell>
        </row>
        <row r="14230">
          <cell r="E14230">
            <v>0</v>
          </cell>
          <cell r="H14230">
            <v>0</v>
          </cell>
          <cell r="I14230">
            <v>0</v>
          </cell>
          <cell r="J14230">
            <v>0</v>
          </cell>
          <cell r="K14230">
            <v>0</v>
          </cell>
          <cell r="Q14230">
            <v>0</v>
          </cell>
          <cell r="R14230">
            <v>0</v>
          </cell>
          <cell r="S14230">
            <v>0</v>
          </cell>
          <cell r="T14230">
            <v>0</v>
          </cell>
          <cell r="U14230">
            <v>0</v>
          </cell>
          <cell r="V14230">
            <v>0</v>
          </cell>
          <cell r="W14230">
            <v>0</v>
          </cell>
          <cell r="X14230">
            <v>0</v>
          </cell>
          <cell r="Y14230">
            <v>0</v>
          </cell>
          <cell r="Z14230">
            <v>0</v>
          </cell>
          <cell r="AA14230">
            <v>0</v>
          </cell>
          <cell r="AB14230">
            <v>0</v>
          </cell>
        </row>
        <row r="14290">
          <cell r="E14290">
            <v>0</v>
          </cell>
          <cell r="H14290">
            <v>0</v>
          </cell>
          <cell r="I14290">
            <v>0</v>
          </cell>
          <cell r="J14290">
            <v>0</v>
          </cell>
          <cell r="K14290">
            <v>0</v>
          </cell>
          <cell r="L14290">
            <v>0</v>
          </cell>
          <cell r="M14290">
            <v>0</v>
          </cell>
          <cell r="N14290">
            <v>0</v>
          </cell>
          <cell r="O14290">
            <v>0</v>
          </cell>
          <cell r="P14290">
            <v>0</v>
          </cell>
          <cell r="Q14290">
            <v>0</v>
          </cell>
          <cell r="R14290">
            <v>0</v>
          </cell>
          <cell r="S14290">
            <v>0</v>
          </cell>
          <cell r="T14290">
            <v>0</v>
          </cell>
          <cell r="U14290">
            <v>0</v>
          </cell>
          <cell r="V14290">
            <v>0</v>
          </cell>
          <cell r="W14290">
            <v>0</v>
          </cell>
          <cell r="X14290">
            <v>0</v>
          </cell>
          <cell r="Y14290">
            <v>0</v>
          </cell>
          <cell r="Z14290">
            <v>0</v>
          </cell>
          <cell r="AA14290">
            <v>0</v>
          </cell>
          <cell r="AB14290">
            <v>0</v>
          </cell>
        </row>
        <row r="14378">
          <cell r="E14378">
            <v>103577.39</v>
          </cell>
          <cell r="H14378">
            <v>39300</v>
          </cell>
          <cell r="I14378">
            <v>62343</v>
          </cell>
          <cell r="J14378">
            <v>1934.39</v>
          </cell>
          <cell r="K14378">
            <v>0</v>
          </cell>
          <cell r="L14378">
            <v>0</v>
          </cell>
          <cell r="M14378">
            <v>0</v>
          </cell>
          <cell r="N14378">
            <v>0</v>
          </cell>
          <cell r="O14378">
            <v>0</v>
          </cell>
          <cell r="P14378">
            <v>0</v>
          </cell>
          <cell r="Q14378">
            <v>0</v>
          </cell>
          <cell r="R14378">
            <v>20000</v>
          </cell>
          <cell r="S14378">
            <v>19300</v>
          </cell>
          <cell r="T14378">
            <v>60293</v>
          </cell>
          <cell r="U14378">
            <v>2050</v>
          </cell>
          <cell r="V14378">
            <v>0</v>
          </cell>
          <cell r="W14378">
            <v>0</v>
          </cell>
          <cell r="X14378">
            <v>0</v>
          </cell>
          <cell r="Y14378">
            <v>1934.39</v>
          </cell>
          <cell r="Z14378">
            <v>0</v>
          </cell>
          <cell r="AA14378">
            <v>0</v>
          </cell>
          <cell r="AB14378">
            <v>0</v>
          </cell>
        </row>
        <row r="14384">
          <cell r="E14384">
            <v>0</v>
          </cell>
          <cell r="H14384">
            <v>0</v>
          </cell>
          <cell r="I14384">
            <v>0</v>
          </cell>
          <cell r="J14384">
            <v>0</v>
          </cell>
          <cell r="K14384">
            <v>0</v>
          </cell>
          <cell r="L14384">
            <v>0</v>
          </cell>
          <cell r="M14384">
            <v>0</v>
          </cell>
          <cell r="N14384">
            <v>0</v>
          </cell>
          <cell r="O14384">
            <v>0</v>
          </cell>
          <cell r="P14384">
            <v>0</v>
          </cell>
          <cell r="Q14384">
            <v>0</v>
          </cell>
          <cell r="R14384">
            <v>0</v>
          </cell>
          <cell r="S14384">
            <v>0</v>
          </cell>
          <cell r="T14384">
            <v>0</v>
          </cell>
          <cell r="U14384">
            <v>0</v>
          </cell>
          <cell r="V14384">
            <v>0</v>
          </cell>
          <cell r="W14384">
            <v>0</v>
          </cell>
          <cell r="X14384">
            <v>0</v>
          </cell>
          <cell r="Y14384">
            <v>0</v>
          </cell>
          <cell r="Z14384">
            <v>0</v>
          </cell>
          <cell r="AA14384">
            <v>0</v>
          </cell>
          <cell r="AB14384">
            <v>0</v>
          </cell>
        </row>
        <row r="14413">
          <cell r="E14413">
            <v>0</v>
          </cell>
          <cell r="H14413">
            <v>0</v>
          </cell>
          <cell r="I14413">
            <v>0</v>
          </cell>
          <cell r="J14413">
            <v>0</v>
          </cell>
          <cell r="K14413">
            <v>0</v>
          </cell>
          <cell r="L14413">
            <v>0</v>
          </cell>
          <cell r="M14413">
            <v>0</v>
          </cell>
          <cell r="N14413">
            <v>0</v>
          </cell>
          <cell r="O14413">
            <v>0</v>
          </cell>
          <cell r="P14413">
            <v>0</v>
          </cell>
          <cell r="Q14413">
            <v>0</v>
          </cell>
          <cell r="R14413">
            <v>0</v>
          </cell>
          <cell r="S14413">
            <v>0</v>
          </cell>
          <cell r="T14413">
            <v>0</v>
          </cell>
          <cell r="U14413">
            <v>0</v>
          </cell>
          <cell r="V14413">
            <v>0</v>
          </cell>
          <cell r="W14413">
            <v>0</v>
          </cell>
          <cell r="X14413">
            <v>0</v>
          </cell>
          <cell r="Y14413">
            <v>0</v>
          </cell>
          <cell r="Z14413">
            <v>0</v>
          </cell>
          <cell r="AA14413">
            <v>0</v>
          </cell>
          <cell r="AB14413">
            <v>0</v>
          </cell>
        </row>
        <row r="14417">
          <cell r="E14417">
            <v>0</v>
          </cell>
          <cell r="H14417">
            <v>0</v>
          </cell>
          <cell r="I14417">
            <v>0</v>
          </cell>
          <cell r="J14417">
            <v>0</v>
          </cell>
          <cell r="K14417">
            <v>0</v>
          </cell>
          <cell r="Q14417">
            <v>0</v>
          </cell>
          <cell r="R14417">
            <v>0</v>
          </cell>
          <cell r="S14417">
            <v>0</v>
          </cell>
          <cell r="T14417">
            <v>0</v>
          </cell>
          <cell r="U14417">
            <v>0</v>
          </cell>
          <cell r="V14417">
            <v>0</v>
          </cell>
          <cell r="W14417">
            <v>0</v>
          </cell>
          <cell r="X14417">
            <v>0</v>
          </cell>
          <cell r="Y14417">
            <v>0</v>
          </cell>
          <cell r="Z14417">
            <v>0</v>
          </cell>
          <cell r="AA14417">
            <v>0</v>
          </cell>
          <cell r="AB14417">
            <v>0</v>
          </cell>
        </row>
        <row r="14477">
          <cell r="E14477">
            <v>0</v>
          </cell>
          <cell r="H14477">
            <v>0</v>
          </cell>
          <cell r="I14477">
            <v>0</v>
          </cell>
          <cell r="J14477">
            <v>0</v>
          </cell>
          <cell r="K14477">
            <v>0</v>
          </cell>
          <cell r="L14477">
            <v>0</v>
          </cell>
          <cell r="M14477">
            <v>0</v>
          </cell>
          <cell r="N14477">
            <v>0</v>
          </cell>
          <cell r="O14477">
            <v>0</v>
          </cell>
          <cell r="P14477">
            <v>0</v>
          </cell>
          <cell r="Q14477">
            <v>0</v>
          </cell>
          <cell r="R14477">
            <v>0</v>
          </cell>
          <cell r="S14477">
            <v>0</v>
          </cell>
          <cell r="T14477">
            <v>0</v>
          </cell>
          <cell r="U14477">
            <v>0</v>
          </cell>
          <cell r="V14477">
            <v>0</v>
          </cell>
          <cell r="W14477">
            <v>0</v>
          </cell>
          <cell r="X14477">
            <v>0</v>
          </cell>
          <cell r="Y14477">
            <v>0</v>
          </cell>
          <cell r="Z14477">
            <v>0</v>
          </cell>
          <cell r="AA14477">
            <v>0</v>
          </cell>
          <cell r="AB14477">
            <v>0</v>
          </cell>
        </row>
        <row r="14565">
          <cell r="E14565">
            <v>87811.36</v>
          </cell>
          <cell r="H14565">
            <v>35369.679999999993</v>
          </cell>
          <cell r="I14565">
            <v>38215.440000000002</v>
          </cell>
          <cell r="J14565">
            <v>6870.25</v>
          </cell>
          <cell r="K14565">
            <v>7355.99</v>
          </cell>
          <cell r="L14565">
            <v>0</v>
          </cell>
          <cell r="M14565">
            <v>0</v>
          </cell>
          <cell r="N14565">
            <v>0</v>
          </cell>
          <cell r="O14565">
            <v>0</v>
          </cell>
          <cell r="P14565">
            <v>0</v>
          </cell>
          <cell r="Q14565">
            <v>13816.989999999998</v>
          </cell>
          <cell r="R14565">
            <v>20452.449999999997</v>
          </cell>
          <cell r="S14565">
            <v>1100.2399999999998</v>
          </cell>
          <cell r="T14565">
            <v>10208.86</v>
          </cell>
          <cell r="U14565">
            <v>15373.32</v>
          </cell>
          <cell r="V14565">
            <v>12633.26</v>
          </cell>
          <cell r="W14565">
            <v>0</v>
          </cell>
          <cell r="X14565">
            <v>6226.24</v>
          </cell>
          <cell r="Y14565">
            <v>644.01</v>
          </cell>
          <cell r="Z14565">
            <v>4190</v>
          </cell>
          <cell r="AA14565">
            <v>0</v>
          </cell>
          <cell r="AB14565">
            <v>3165.99</v>
          </cell>
        </row>
        <row r="14571">
          <cell r="E14571">
            <v>0</v>
          </cell>
          <cell r="H14571">
            <v>0</v>
          </cell>
          <cell r="I14571">
            <v>0</v>
          </cell>
          <cell r="J14571">
            <v>0</v>
          </cell>
          <cell r="K14571">
            <v>0</v>
          </cell>
          <cell r="L14571">
            <v>0</v>
          </cell>
          <cell r="M14571">
            <v>0</v>
          </cell>
          <cell r="N14571">
            <v>0</v>
          </cell>
          <cell r="O14571">
            <v>0</v>
          </cell>
          <cell r="P14571">
            <v>0</v>
          </cell>
          <cell r="Q14571">
            <v>0</v>
          </cell>
          <cell r="R14571">
            <v>0</v>
          </cell>
          <cell r="S14571">
            <v>0</v>
          </cell>
          <cell r="T14571">
            <v>0</v>
          </cell>
          <cell r="U14571">
            <v>0</v>
          </cell>
          <cell r="V14571">
            <v>0</v>
          </cell>
          <cell r="W14571">
            <v>0</v>
          </cell>
          <cell r="X14571">
            <v>0</v>
          </cell>
          <cell r="Y14571">
            <v>0</v>
          </cell>
          <cell r="Z14571">
            <v>0</v>
          </cell>
          <cell r="AA14571">
            <v>0</v>
          </cell>
          <cell r="AB14571">
            <v>0</v>
          </cell>
        </row>
        <row r="14600">
          <cell r="E14600">
            <v>0</v>
          </cell>
          <cell r="H14600">
            <v>0</v>
          </cell>
          <cell r="I14600">
            <v>0</v>
          </cell>
          <cell r="J14600">
            <v>0</v>
          </cell>
          <cell r="K14600">
            <v>0</v>
          </cell>
          <cell r="L14600">
            <v>0</v>
          </cell>
          <cell r="M14600">
            <v>0</v>
          </cell>
          <cell r="N14600">
            <v>0</v>
          </cell>
          <cell r="O14600">
            <v>0</v>
          </cell>
          <cell r="P14600">
            <v>0</v>
          </cell>
          <cell r="Q14600">
            <v>0</v>
          </cell>
          <cell r="R14600">
            <v>0</v>
          </cell>
          <cell r="S14600">
            <v>0</v>
          </cell>
          <cell r="T14600">
            <v>0</v>
          </cell>
          <cell r="U14600">
            <v>0</v>
          </cell>
          <cell r="V14600">
            <v>0</v>
          </cell>
          <cell r="W14600">
            <v>0</v>
          </cell>
          <cell r="X14600">
            <v>0</v>
          </cell>
          <cell r="Y14600">
            <v>0</v>
          </cell>
          <cell r="Z14600">
            <v>0</v>
          </cell>
          <cell r="AA14600">
            <v>0</v>
          </cell>
          <cell r="AB14600">
            <v>0</v>
          </cell>
        </row>
        <row r="14604">
          <cell r="E14604">
            <v>0</v>
          </cell>
          <cell r="H14604">
            <v>0</v>
          </cell>
          <cell r="I14604">
            <v>0</v>
          </cell>
          <cell r="J14604">
            <v>0</v>
          </cell>
          <cell r="K14604">
            <v>0</v>
          </cell>
          <cell r="Q14604">
            <v>0</v>
          </cell>
          <cell r="R14604">
            <v>0</v>
          </cell>
          <cell r="S14604">
            <v>0</v>
          </cell>
          <cell r="T14604">
            <v>0</v>
          </cell>
          <cell r="U14604">
            <v>0</v>
          </cell>
          <cell r="V14604">
            <v>0</v>
          </cell>
          <cell r="W14604">
            <v>0</v>
          </cell>
          <cell r="X14604">
            <v>0</v>
          </cell>
          <cell r="Y14604">
            <v>0</v>
          </cell>
          <cell r="Z14604">
            <v>0</v>
          </cell>
          <cell r="AA14604">
            <v>0</v>
          </cell>
          <cell r="AB14604">
            <v>0</v>
          </cell>
        </row>
        <row r="14664">
          <cell r="E14664">
            <v>0</v>
          </cell>
          <cell r="H14664">
            <v>0</v>
          </cell>
          <cell r="I14664">
            <v>0</v>
          </cell>
          <cell r="J14664">
            <v>0</v>
          </cell>
          <cell r="K14664">
            <v>0</v>
          </cell>
          <cell r="L14664">
            <v>0</v>
          </cell>
          <cell r="M14664">
            <v>0</v>
          </cell>
          <cell r="N14664">
            <v>0</v>
          </cell>
          <cell r="O14664">
            <v>0</v>
          </cell>
          <cell r="P14664">
            <v>0</v>
          </cell>
          <cell r="Q14664">
            <v>0</v>
          </cell>
          <cell r="R14664">
            <v>0</v>
          </cell>
          <cell r="S14664">
            <v>0</v>
          </cell>
          <cell r="T14664">
            <v>0</v>
          </cell>
          <cell r="U14664">
            <v>0</v>
          </cell>
          <cell r="V14664">
            <v>0</v>
          </cell>
          <cell r="W14664">
            <v>0</v>
          </cell>
          <cell r="X14664">
            <v>0</v>
          </cell>
          <cell r="Y14664">
            <v>0</v>
          </cell>
          <cell r="Z14664">
            <v>0</v>
          </cell>
          <cell r="AA14664">
            <v>0</v>
          </cell>
          <cell r="AB14664">
            <v>0</v>
          </cell>
        </row>
        <row r="14752">
          <cell r="E14752">
            <v>34267.85</v>
          </cell>
          <cell r="H14752">
            <v>0</v>
          </cell>
          <cell r="I14752">
            <v>6748</v>
          </cell>
          <cell r="J14752">
            <v>4749</v>
          </cell>
          <cell r="K14752">
            <v>21791</v>
          </cell>
          <cell r="L14752">
            <v>0</v>
          </cell>
          <cell r="M14752">
            <v>0</v>
          </cell>
          <cell r="N14752">
            <v>0</v>
          </cell>
          <cell r="O14752">
            <v>0</v>
          </cell>
          <cell r="P14752">
            <v>0</v>
          </cell>
          <cell r="Q14752">
            <v>0</v>
          </cell>
          <cell r="R14752">
            <v>0</v>
          </cell>
          <cell r="S14752">
            <v>0</v>
          </cell>
          <cell r="T14752">
            <v>3287</v>
          </cell>
          <cell r="U14752">
            <v>1801</v>
          </cell>
          <cell r="V14752">
            <v>1660</v>
          </cell>
          <cell r="W14752">
            <v>2580</v>
          </cell>
          <cell r="X14752">
            <v>2169</v>
          </cell>
          <cell r="Y14752">
            <v>0</v>
          </cell>
          <cell r="Z14752">
            <v>0</v>
          </cell>
          <cell r="AA14752">
            <v>0</v>
          </cell>
          <cell r="AB14752">
            <v>21791</v>
          </cell>
        </row>
        <row r="14758">
          <cell r="E14758">
            <v>0</v>
          </cell>
          <cell r="H14758">
            <v>0</v>
          </cell>
          <cell r="I14758">
            <v>0</v>
          </cell>
          <cell r="J14758">
            <v>0</v>
          </cell>
          <cell r="K14758">
            <v>0</v>
          </cell>
          <cell r="L14758">
            <v>0</v>
          </cell>
          <cell r="M14758">
            <v>0</v>
          </cell>
          <cell r="N14758">
            <v>0</v>
          </cell>
          <cell r="O14758">
            <v>0</v>
          </cell>
          <cell r="P14758">
            <v>0</v>
          </cell>
          <cell r="Q14758">
            <v>0</v>
          </cell>
          <cell r="R14758">
            <v>0</v>
          </cell>
          <cell r="S14758">
            <v>0</v>
          </cell>
          <cell r="T14758">
            <v>0</v>
          </cell>
          <cell r="U14758">
            <v>0</v>
          </cell>
          <cell r="V14758">
            <v>0</v>
          </cell>
          <cell r="W14758">
            <v>0</v>
          </cell>
          <cell r="X14758">
            <v>0</v>
          </cell>
          <cell r="Y14758">
            <v>0</v>
          </cell>
          <cell r="Z14758">
            <v>0</v>
          </cell>
          <cell r="AA14758">
            <v>0</v>
          </cell>
          <cell r="AB14758">
            <v>0</v>
          </cell>
        </row>
        <row r="14787">
          <cell r="E14787">
            <v>0</v>
          </cell>
          <cell r="H14787">
            <v>0</v>
          </cell>
          <cell r="I14787">
            <v>0</v>
          </cell>
          <cell r="J14787">
            <v>0</v>
          </cell>
          <cell r="K14787">
            <v>0</v>
          </cell>
          <cell r="L14787">
            <v>0</v>
          </cell>
          <cell r="M14787">
            <v>0</v>
          </cell>
          <cell r="N14787">
            <v>0</v>
          </cell>
          <cell r="O14787">
            <v>0</v>
          </cell>
          <cell r="P14787">
            <v>0</v>
          </cell>
          <cell r="Q14787">
            <v>0</v>
          </cell>
          <cell r="R14787">
            <v>0</v>
          </cell>
          <cell r="S14787">
            <v>0</v>
          </cell>
          <cell r="T14787">
            <v>0</v>
          </cell>
          <cell r="U14787">
            <v>0</v>
          </cell>
          <cell r="V14787">
            <v>0</v>
          </cell>
          <cell r="W14787">
            <v>0</v>
          </cell>
          <cell r="X14787">
            <v>0</v>
          </cell>
          <cell r="Y14787">
            <v>0</v>
          </cell>
          <cell r="Z14787">
            <v>0</v>
          </cell>
          <cell r="AA14787">
            <v>0</v>
          </cell>
          <cell r="AB14787">
            <v>0</v>
          </cell>
        </row>
        <row r="14791">
          <cell r="E14791">
            <v>0</v>
          </cell>
          <cell r="H14791">
            <v>0</v>
          </cell>
          <cell r="I14791">
            <v>0</v>
          </cell>
          <cell r="J14791">
            <v>0</v>
          </cell>
          <cell r="K14791">
            <v>0</v>
          </cell>
          <cell r="Q14791">
            <v>0</v>
          </cell>
          <cell r="R14791">
            <v>0</v>
          </cell>
          <cell r="S14791">
            <v>0</v>
          </cell>
          <cell r="T14791">
            <v>0</v>
          </cell>
          <cell r="U14791">
            <v>0</v>
          </cell>
          <cell r="V14791">
            <v>0</v>
          </cell>
          <cell r="W14791">
            <v>0</v>
          </cell>
          <cell r="X14791">
            <v>0</v>
          </cell>
          <cell r="Y14791">
            <v>0</v>
          </cell>
          <cell r="Z14791">
            <v>0</v>
          </cell>
          <cell r="AA14791">
            <v>0</v>
          </cell>
          <cell r="AB14791">
            <v>0</v>
          </cell>
        </row>
        <row r="14851">
          <cell r="E14851">
            <v>0</v>
          </cell>
          <cell r="H14851">
            <v>0</v>
          </cell>
          <cell r="I14851">
            <v>0</v>
          </cell>
          <cell r="J14851">
            <v>0</v>
          </cell>
          <cell r="K14851">
            <v>0</v>
          </cell>
          <cell r="L14851">
            <v>0</v>
          </cell>
          <cell r="M14851">
            <v>0</v>
          </cell>
          <cell r="N14851">
            <v>0</v>
          </cell>
          <cell r="O14851">
            <v>0</v>
          </cell>
          <cell r="P14851">
            <v>0</v>
          </cell>
          <cell r="Q14851">
            <v>0</v>
          </cell>
          <cell r="R14851">
            <v>0</v>
          </cell>
          <cell r="S14851">
            <v>0</v>
          </cell>
          <cell r="T14851">
            <v>0</v>
          </cell>
          <cell r="U14851">
            <v>0</v>
          </cell>
          <cell r="V14851">
            <v>0</v>
          </cell>
          <cell r="W14851">
            <v>0</v>
          </cell>
          <cell r="X14851">
            <v>0</v>
          </cell>
          <cell r="Y14851">
            <v>0</v>
          </cell>
          <cell r="Z14851">
            <v>0</v>
          </cell>
          <cell r="AA14851">
            <v>0</v>
          </cell>
          <cell r="AB14851">
            <v>0</v>
          </cell>
        </row>
        <row r="14939">
          <cell r="E14939">
            <v>132433.26</v>
          </cell>
          <cell r="H14939">
            <v>0</v>
          </cell>
          <cell r="I14939">
            <v>64661.279999999999</v>
          </cell>
          <cell r="J14939">
            <v>0</v>
          </cell>
          <cell r="K14939">
            <v>67771.98</v>
          </cell>
          <cell r="L14939">
            <v>0</v>
          </cell>
          <cell r="M14939">
            <v>0</v>
          </cell>
          <cell r="N14939">
            <v>0</v>
          </cell>
          <cell r="O14939">
            <v>0</v>
          </cell>
          <cell r="P14939">
            <v>0</v>
          </cell>
          <cell r="Q14939">
            <v>0</v>
          </cell>
          <cell r="R14939">
            <v>0</v>
          </cell>
          <cell r="S14939">
            <v>0</v>
          </cell>
          <cell r="T14939">
            <v>39297.279999999999</v>
          </cell>
          <cell r="U14939">
            <v>424</v>
          </cell>
          <cell r="V14939">
            <v>24940</v>
          </cell>
          <cell r="W14939">
            <v>0</v>
          </cell>
          <cell r="X14939">
            <v>0</v>
          </cell>
          <cell r="Y14939">
            <v>0</v>
          </cell>
          <cell r="Z14939">
            <v>0</v>
          </cell>
          <cell r="AA14939">
            <v>0</v>
          </cell>
          <cell r="AB14939">
            <v>67771.98</v>
          </cell>
        </row>
        <row r="14945">
          <cell r="E14945">
            <v>0</v>
          </cell>
          <cell r="H14945">
            <v>0</v>
          </cell>
          <cell r="I14945">
            <v>0</v>
          </cell>
          <cell r="J14945">
            <v>0</v>
          </cell>
          <cell r="K14945">
            <v>0</v>
          </cell>
          <cell r="L14945">
            <v>0</v>
          </cell>
          <cell r="M14945">
            <v>0</v>
          </cell>
          <cell r="N14945">
            <v>0</v>
          </cell>
          <cell r="O14945">
            <v>0</v>
          </cell>
          <cell r="P14945">
            <v>0</v>
          </cell>
          <cell r="Q14945">
            <v>0</v>
          </cell>
          <cell r="R14945">
            <v>0</v>
          </cell>
          <cell r="S14945">
            <v>0</v>
          </cell>
          <cell r="T14945">
            <v>0</v>
          </cell>
          <cell r="U14945">
            <v>0</v>
          </cell>
          <cell r="V14945">
            <v>0</v>
          </cell>
          <cell r="W14945">
            <v>0</v>
          </cell>
          <cell r="X14945">
            <v>0</v>
          </cell>
          <cell r="Y14945">
            <v>0</v>
          </cell>
          <cell r="Z14945">
            <v>0</v>
          </cell>
          <cell r="AA14945">
            <v>0</v>
          </cell>
          <cell r="AB14945">
            <v>0</v>
          </cell>
        </row>
        <row r="14974">
          <cell r="E14974">
            <v>0</v>
          </cell>
          <cell r="H14974">
            <v>0</v>
          </cell>
          <cell r="I14974">
            <v>0</v>
          </cell>
          <cell r="J14974">
            <v>0</v>
          </cell>
          <cell r="K14974">
            <v>0</v>
          </cell>
          <cell r="L14974">
            <v>0</v>
          </cell>
          <cell r="M14974">
            <v>0</v>
          </cell>
          <cell r="N14974">
            <v>0</v>
          </cell>
          <cell r="O14974">
            <v>0</v>
          </cell>
          <cell r="P14974">
            <v>0</v>
          </cell>
          <cell r="Q14974">
            <v>0</v>
          </cell>
          <cell r="R14974">
            <v>0</v>
          </cell>
          <cell r="S14974">
            <v>0</v>
          </cell>
          <cell r="T14974">
            <v>0</v>
          </cell>
          <cell r="U14974">
            <v>0</v>
          </cell>
          <cell r="V14974">
            <v>0</v>
          </cell>
          <cell r="W14974">
            <v>0</v>
          </cell>
          <cell r="X14974">
            <v>0</v>
          </cell>
          <cell r="Y14974">
            <v>0</v>
          </cell>
          <cell r="Z14974">
            <v>0</v>
          </cell>
          <cell r="AA14974">
            <v>0</v>
          </cell>
          <cell r="AB14974">
            <v>0</v>
          </cell>
        </row>
        <row r="14978">
          <cell r="E14978">
            <v>0</v>
          </cell>
          <cell r="H14978">
            <v>0</v>
          </cell>
          <cell r="I14978">
            <v>0</v>
          </cell>
          <cell r="J14978">
            <v>0</v>
          </cell>
          <cell r="K14978">
            <v>0</v>
          </cell>
          <cell r="Q14978">
            <v>0</v>
          </cell>
          <cell r="R14978">
            <v>0</v>
          </cell>
          <cell r="S14978">
            <v>0</v>
          </cell>
          <cell r="T14978">
            <v>0</v>
          </cell>
          <cell r="U14978">
            <v>0</v>
          </cell>
          <cell r="V14978">
            <v>0</v>
          </cell>
          <cell r="W14978">
            <v>0</v>
          </cell>
          <cell r="X14978">
            <v>0</v>
          </cell>
          <cell r="Y14978">
            <v>0</v>
          </cell>
          <cell r="Z14978">
            <v>0</v>
          </cell>
          <cell r="AA14978">
            <v>0</v>
          </cell>
          <cell r="AB14978">
            <v>0</v>
          </cell>
        </row>
        <row r="15038">
          <cell r="E15038">
            <v>0</v>
          </cell>
          <cell r="H15038">
            <v>0</v>
          </cell>
          <cell r="I15038">
            <v>0</v>
          </cell>
          <cell r="J15038">
            <v>0</v>
          </cell>
          <cell r="K15038">
            <v>0</v>
          </cell>
          <cell r="L15038">
            <v>0</v>
          </cell>
          <cell r="M15038">
            <v>0</v>
          </cell>
          <cell r="N15038">
            <v>0</v>
          </cell>
          <cell r="O15038">
            <v>0</v>
          </cell>
          <cell r="P15038">
            <v>0</v>
          </cell>
          <cell r="Q15038">
            <v>0</v>
          </cell>
          <cell r="R15038">
            <v>0</v>
          </cell>
          <cell r="S15038">
            <v>0</v>
          </cell>
          <cell r="T15038">
            <v>0</v>
          </cell>
          <cell r="U15038">
            <v>0</v>
          </cell>
          <cell r="V15038">
            <v>0</v>
          </cell>
          <cell r="W15038">
            <v>0</v>
          </cell>
          <cell r="X15038">
            <v>0</v>
          </cell>
          <cell r="Y15038">
            <v>0</v>
          </cell>
          <cell r="Z15038">
            <v>0</v>
          </cell>
          <cell r="AA15038">
            <v>0</v>
          </cell>
          <cell r="AB15038">
            <v>0</v>
          </cell>
        </row>
        <row r="15126">
          <cell r="E15126">
            <v>0</v>
          </cell>
          <cell r="H15126">
            <v>0</v>
          </cell>
          <cell r="I15126">
            <v>0</v>
          </cell>
          <cell r="J15126">
            <v>0</v>
          </cell>
          <cell r="K15126">
            <v>0</v>
          </cell>
          <cell r="L15126">
            <v>0</v>
          </cell>
          <cell r="M15126">
            <v>0</v>
          </cell>
          <cell r="N15126">
            <v>0</v>
          </cell>
          <cell r="O15126">
            <v>0</v>
          </cell>
          <cell r="P15126">
            <v>0</v>
          </cell>
          <cell r="Q15126">
            <v>0</v>
          </cell>
          <cell r="R15126">
            <v>0</v>
          </cell>
          <cell r="S15126">
            <v>0</v>
          </cell>
          <cell r="T15126">
            <v>0</v>
          </cell>
          <cell r="U15126">
            <v>0</v>
          </cell>
          <cell r="V15126">
            <v>0</v>
          </cell>
          <cell r="W15126">
            <v>0</v>
          </cell>
          <cell r="X15126">
            <v>0</v>
          </cell>
          <cell r="Y15126">
            <v>0</v>
          </cell>
          <cell r="Z15126">
            <v>0</v>
          </cell>
          <cell r="AA15126">
            <v>0</v>
          </cell>
          <cell r="AB15126">
            <v>0</v>
          </cell>
        </row>
        <row r="15132">
          <cell r="E15132">
            <v>0</v>
          </cell>
          <cell r="H15132">
            <v>0</v>
          </cell>
          <cell r="I15132">
            <v>0</v>
          </cell>
          <cell r="J15132">
            <v>0</v>
          </cell>
          <cell r="K15132">
            <v>0</v>
          </cell>
          <cell r="L15132">
            <v>0</v>
          </cell>
          <cell r="M15132">
            <v>0</v>
          </cell>
          <cell r="N15132">
            <v>0</v>
          </cell>
          <cell r="O15132">
            <v>0</v>
          </cell>
          <cell r="P15132">
            <v>0</v>
          </cell>
          <cell r="Q15132">
            <v>0</v>
          </cell>
          <cell r="R15132">
            <v>0</v>
          </cell>
          <cell r="S15132">
            <v>0</v>
          </cell>
          <cell r="T15132">
            <v>0</v>
          </cell>
          <cell r="U15132">
            <v>0</v>
          </cell>
          <cell r="V15132">
            <v>0</v>
          </cell>
          <cell r="W15132">
            <v>0</v>
          </cell>
          <cell r="X15132">
            <v>0</v>
          </cell>
          <cell r="Y15132">
            <v>0</v>
          </cell>
          <cell r="Z15132">
            <v>0</v>
          </cell>
          <cell r="AA15132">
            <v>0</v>
          </cell>
          <cell r="AB15132">
            <v>0</v>
          </cell>
        </row>
        <row r="15161">
          <cell r="E15161">
            <v>0</v>
          </cell>
          <cell r="H15161">
            <v>0</v>
          </cell>
          <cell r="I15161">
            <v>0</v>
          </cell>
          <cell r="J15161">
            <v>0</v>
          </cell>
          <cell r="K15161">
            <v>0</v>
          </cell>
          <cell r="L15161">
            <v>0</v>
          </cell>
          <cell r="M15161">
            <v>0</v>
          </cell>
          <cell r="N15161">
            <v>0</v>
          </cell>
          <cell r="O15161">
            <v>0</v>
          </cell>
          <cell r="P15161">
            <v>0</v>
          </cell>
          <cell r="Q15161">
            <v>0</v>
          </cell>
          <cell r="R15161">
            <v>0</v>
          </cell>
          <cell r="S15161">
            <v>0</v>
          </cell>
          <cell r="T15161">
            <v>0</v>
          </cell>
          <cell r="U15161">
            <v>0</v>
          </cell>
          <cell r="V15161">
            <v>0</v>
          </cell>
          <cell r="W15161">
            <v>0</v>
          </cell>
          <cell r="X15161">
            <v>0</v>
          </cell>
          <cell r="Y15161">
            <v>0</v>
          </cell>
          <cell r="Z15161">
            <v>0</v>
          </cell>
          <cell r="AA15161">
            <v>0</v>
          </cell>
          <cell r="AB15161">
            <v>0</v>
          </cell>
        </row>
        <row r="15165">
          <cell r="E15165">
            <v>0</v>
          </cell>
          <cell r="H15165">
            <v>0</v>
          </cell>
          <cell r="I15165">
            <v>0</v>
          </cell>
          <cell r="J15165">
            <v>0</v>
          </cell>
          <cell r="K15165">
            <v>0</v>
          </cell>
          <cell r="Q15165">
            <v>0</v>
          </cell>
          <cell r="R15165">
            <v>0</v>
          </cell>
          <cell r="S15165">
            <v>0</v>
          </cell>
          <cell r="T15165">
            <v>0</v>
          </cell>
          <cell r="U15165">
            <v>0</v>
          </cell>
          <cell r="V15165">
            <v>0</v>
          </cell>
          <cell r="W15165">
            <v>0</v>
          </cell>
          <cell r="X15165">
            <v>0</v>
          </cell>
          <cell r="Y15165">
            <v>0</v>
          </cell>
          <cell r="Z15165">
            <v>0</v>
          </cell>
          <cell r="AA15165">
            <v>0</v>
          </cell>
          <cell r="AB15165">
            <v>0</v>
          </cell>
        </row>
        <row r="15225">
          <cell r="E15225">
            <v>0</v>
          </cell>
          <cell r="H15225">
            <v>0</v>
          </cell>
          <cell r="I15225">
            <v>0</v>
          </cell>
          <cell r="J15225">
            <v>0</v>
          </cell>
          <cell r="K15225">
            <v>0</v>
          </cell>
          <cell r="L15225">
            <v>0</v>
          </cell>
          <cell r="M15225">
            <v>0</v>
          </cell>
          <cell r="N15225">
            <v>0</v>
          </cell>
          <cell r="O15225">
            <v>0</v>
          </cell>
          <cell r="P15225">
            <v>0</v>
          </cell>
          <cell r="Q15225">
            <v>0</v>
          </cell>
          <cell r="R15225">
            <v>0</v>
          </cell>
          <cell r="S15225">
            <v>0</v>
          </cell>
          <cell r="T15225">
            <v>0</v>
          </cell>
          <cell r="U15225">
            <v>0</v>
          </cell>
          <cell r="V15225">
            <v>0</v>
          </cell>
          <cell r="W15225">
            <v>0</v>
          </cell>
          <cell r="X15225">
            <v>0</v>
          </cell>
          <cell r="Y15225">
            <v>0</v>
          </cell>
          <cell r="Z15225">
            <v>0</v>
          </cell>
          <cell r="AA15225">
            <v>0</v>
          </cell>
          <cell r="AB15225">
            <v>0</v>
          </cell>
        </row>
        <row r="15313">
          <cell r="E15313">
            <v>0</v>
          </cell>
          <cell r="H15313">
            <v>0</v>
          </cell>
          <cell r="I15313">
            <v>0</v>
          </cell>
          <cell r="J15313">
            <v>0</v>
          </cell>
          <cell r="K15313">
            <v>0</v>
          </cell>
          <cell r="L15313">
            <v>0</v>
          </cell>
          <cell r="M15313">
            <v>0</v>
          </cell>
          <cell r="N15313">
            <v>0</v>
          </cell>
          <cell r="O15313">
            <v>0</v>
          </cell>
          <cell r="P15313">
            <v>0</v>
          </cell>
          <cell r="Q15313">
            <v>0</v>
          </cell>
          <cell r="R15313">
            <v>0</v>
          </cell>
          <cell r="S15313">
            <v>0</v>
          </cell>
          <cell r="T15313">
            <v>0</v>
          </cell>
          <cell r="U15313">
            <v>0</v>
          </cell>
          <cell r="V15313">
            <v>0</v>
          </cell>
          <cell r="W15313">
            <v>0</v>
          </cell>
          <cell r="X15313">
            <v>0</v>
          </cell>
          <cell r="Y15313">
            <v>0</v>
          </cell>
          <cell r="Z15313">
            <v>0</v>
          </cell>
          <cell r="AA15313">
            <v>0</v>
          </cell>
          <cell r="AB15313">
            <v>0</v>
          </cell>
        </row>
        <row r="15319">
          <cell r="E15319">
            <v>0</v>
          </cell>
          <cell r="H15319">
            <v>0</v>
          </cell>
          <cell r="I15319">
            <v>0</v>
          </cell>
          <cell r="J15319">
            <v>0</v>
          </cell>
          <cell r="K15319">
            <v>0</v>
          </cell>
          <cell r="L15319">
            <v>0</v>
          </cell>
          <cell r="M15319">
            <v>0</v>
          </cell>
          <cell r="N15319">
            <v>0</v>
          </cell>
          <cell r="O15319">
            <v>0</v>
          </cell>
          <cell r="P15319">
            <v>0</v>
          </cell>
          <cell r="Q15319">
            <v>0</v>
          </cell>
          <cell r="R15319">
            <v>0</v>
          </cell>
          <cell r="S15319">
            <v>0</v>
          </cell>
          <cell r="T15319">
            <v>0</v>
          </cell>
          <cell r="U15319">
            <v>0</v>
          </cell>
          <cell r="V15319">
            <v>0</v>
          </cell>
          <cell r="W15319">
            <v>0</v>
          </cell>
          <cell r="X15319">
            <v>0</v>
          </cell>
          <cell r="Y15319">
            <v>0</v>
          </cell>
          <cell r="Z15319">
            <v>0</v>
          </cell>
          <cell r="AA15319">
            <v>0</v>
          </cell>
          <cell r="AB15319">
            <v>0</v>
          </cell>
        </row>
        <row r="15348">
          <cell r="E15348">
            <v>0</v>
          </cell>
          <cell r="H15348">
            <v>0</v>
          </cell>
          <cell r="I15348">
            <v>0</v>
          </cell>
          <cell r="J15348">
            <v>0</v>
          </cell>
          <cell r="K15348">
            <v>0</v>
          </cell>
          <cell r="L15348">
            <v>0</v>
          </cell>
          <cell r="M15348">
            <v>0</v>
          </cell>
          <cell r="N15348">
            <v>0</v>
          </cell>
          <cell r="O15348">
            <v>0</v>
          </cell>
          <cell r="P15348">
            <v>0</v>
          </cell>
          <cell r="Q15348">
            <v>0</v>
          </cell>
          <cell r="R15348">
            <v>0</v>
          </cell>
          <cell r="S15348">
            <v>0</v>
          </cell>
          <cell r="T15348">
            <v>0</v>
          </cell>
          <cell r="U15348">
            <v>0</v>
          </cell>
          <cell r="V15348">
            <v>0</v>
          </cell>
          <cell r="W15348">
            <v>0</v>
          </cell>
          <cell r="X15348">
            <v>0</v>
          </cell>
          <cell r="Y15348">
            <v>0</v>
          </cell>
          <cell r="Z15348">
            <v>0</v>
          </cell>
          <cell r="AA15348">
            <v>0</v>
          </cell>
          <cell r="AB15348">
            <v>0</v>
          </cell>
        </row>
        <row r="15352">
          <cell r="E15352">
            <v>0</v>
          </cell>
          <cell r="H15352">
            <v>0</v>
          </cell>
          <cell r="I15352">
            <v>0</v>
          </cell>
          <cell r="J15352">
            <v>0</v>
          </cell>
          <cell r="K15352">
            <v>0</v>
          </cell>
          <cell r="Q15352">
            <v>0</v>
          </cell>
          <cell r="R15352">
            <v>0</v>
          </cell>
          <cell r="S15352">
            <v>0</v>
          </cell>
          <cell r="T15352">
            <v>0</v>
          </cell>
          <cell r="U15352">
            <v>0</v>
          </cell>
          <cell r="V15352">
            <v>0</v>
          </cell>
          <cell r="W15352">
            <v>0</v>
          </cell>
          <cell r="X15352">
            <v>0</v>
          </cell>
          <cell r="Y15352">
            <v>0</v>
          </cell>
          <cell r="Z15352">
            <v>0</v>
          </cell>
          <cell r="AA15352">
            <v>0</v>
          </cell>
          <cell r="AB15352">
            <v>0</v>
          </cell>
        </row>
        <row r="15412">
          <cell r="E15412">
            <v>0</v>
          </cell>
          <cell r="H15412">
            <v>0</v>
          </cell>
          <cell r="I15412">
            <v>0</v>
          </cell>
          <cell r="J15412">
            <v>0</v>
          </cell>
          <cell r="K15412">
            <v>0</v>
          </cell>
          <cell r="L15412">
            <v>0</v>
          </cell>
          <cell r="M15412">
            <v>0</v>
          </cell>
          <cell r="N15412">
            <v>0</v>
          </cell>
          <cell r="O15412">
            <v>0</v>
          </cell>
          <cell r="P15412">
            <v>0</v>
          </cell>
          <cell r="Q15412">
            <v>0</v>
          </cell>
          <cell r="R15412">
            <v>0</v>
          </cell>
          <cell r="S15412">
            <v>0</v>
          </cell>
          <cell r="T15412">
            <v>0</v>
          </cell>
          <cell r="U15412">
            <v>0</v>
          </cell>
          <cell r="V15412">
            <v>0</v>
          </cell>
          <cell r="W15412">
            <v>0</v>
          </cell>
          <cell r="X15412">
            <v>0</v>
          </cell>
          <cell r="Y15412">
            <v>0</v>
          </cell>
          <cell r="Z15412">
            <v>0</v>
          </cell>
          <cell r="AA15412">
            <v>0</v>
          </cell>
          <cell r="AB15412">
            <v>0</v>
          </cell>
        </row>
        <row r="15500">
          <cell r="E15500">
            <v>15634.43</v>
          </cell>
          <cell r="H15500">
            <v>0</v>
          </cell>
          <cell r="I15500">
            <v>0</v>
          </cell>
          <cell r="J15500">
            <v>0</v>
          </cell>
          <cell r="K15500">
            <v>13096</v>
          </cell>
          <cell r="L15500">
            <v>0</v>
          </cell>
          <cell r="M15500">
            <v>0</v>
          </cell>
          <cell r="N15500">
            <v>0</v>
          </cell>
          <cell r="O15500">
            <v>0</v>
          </cell>
          <cell r="P15500">
            <v>0</v>
          </cell>
          <cell r="Q15500">
            <v>0</v>
          </cell>
          <cell r="R15500">
            <v>0</v>
          </cell>
          <cell r="S15500">
            <v>0</v>
          </cell>
          <cell r="T15500">
            <v>0</v>
          </cell>
          <cell r="U15500">
            <v>0</v>
          </cell>
          <cell r="V15500">
            <v>0</v>
          </cell>
          <cell r="W15500">
            <v>0</v>
          </cell>
          <cell r="X15500">
            <v>0</v>
          </cell>
          <cell r="Y15500">
            <v>0</v>
          </cell>
          <cell r="Z15500">
            <v>0</v>
          </cell>
          <cell r="AA15500">
            <v>0</v>
          </cell>
          <cell r="AB15500">
            <v>13096</v>
          </cell>
        </row>
        <row r="15506">
          <cell r="E15506">
            <v>0</v>
          </cell>
          <cell r="H15506">
            <v>0</v>
          </cell>
          <cell r="I15506">
            <v>0</v>
          </cell>
          <cell r="J15506">
            <v>0</v>
          </cell>
          <cell r="K15506">
            <v>0</v>
          </cell>
          <cell r="L15506">
            <v>0</v>
          </cell>
          <cell r="M15506">
            <v>0</v>
          </cell>
          <cell r="N15506">
            <v>0</v>
          </cell>
          <cell r="O15506">
            <v>0</v>
          </cell>
          <cell r="P15506">
            <v>0</v>
          </cell>
          <cell r="Q15506">
            <v>0</v>
          </cell>
          <cell r="R15506">
            <v>0</v>
          </cell>
          <cell r="S15506">
            <v>0</v>
          </cell>
          <cell r="T15506">
            <v>0</v>
          </cell>
          <cell r="U15506">
            <v>0</v>
          </cell>
          <cell r="V15506">
            <v>0</v>
          </cell>
          <cell r="W15506">
            <v>0</v>
          </cell>
          <cell r="X15506">
            <v>0</v>
          </cell>
          <cell r="Y15506">
            <v>0</v>
          </cell>
          <cell r="Z15506">
            <v>0</v>
          </cell>
          <cell r="AA15506">
            <v>0</v>
          </cell>
          <cell r="AB15506">
            <v>0</v>
          </cell>
        </row>
        <row r="15535">
          <cell r="E15535">
            <v>0</v>
          </cell>
          <cell r="H15535">
            <v>0</v>
          </cell>
          <cell r="I15535">
            <v>0</v>
          </cell>
          <cell r="J15535">
            <v>0</v>
          </cell>
          <cell r="K15535">
            <v>0</v>
          </cell>
          <cell r="L15535">
            <v>0</v>
          </cell>
          <cell r="M15535">
            <v>0</v>
          </cell>
          <cell r="N15535">
            <v>0</v>
          </cell>
          <cell r="O15535">
            <v>0</v>
          </cell>
          <cell r="P15535">
            <v>0</v>
          </cell>
          <cell r="Q15535">
            <v>0</v>
          </cell>
          <cell r="R15535">
            <v>0</v>
          </cell>
          <cell r="S15535">
            <v>0</v>
          </cell>
          <cell r="T15535">
            <v>0</v>
          </cell>
          <cell r="U15535">
            <v>0</v>
          </cell>
          <cell r="V15535">
            <v>0</v>
          </cell>
          <cell r="W15535">
            <v>0</v>
          </cell>
          <cell r="X15535">
            <v>0</v>
          </cell>
          <cell r="Y15535">
            <v>0</v>
          </cell>
          <cell r="Z15535">
            <v>0</v>
          </cell>
          <cell r="AA15535">
            <v>0</v>
          </cell>
          <cell r="AB15535">
            <v>0</v>
          </cell>
        </row>
        <row r="15539">
          <cell r="E15539">
            <v>0</v>
          </cell>
          <cell r="H15539">
            <v>0</v>
          </cell>
          <cell r="I15539">
            <v>0</v>
          </cell>
          <cell r="J15539">
            <v>0</v>
          </cell>
          <cell r="K15539">
            <v>0</v>
          </cell>
          <cell r="Q15539">
            <v>0</v>
          </cell>
          <cell r="R15539">
            <v>0</v>
          </cell>
          <cell r="S15539">
            <v>0</v>
          </cell>
          <cell r="T15539">
            <v>0</v>
          </cell>
          <cell r="U15539">
            <v>0</v>
          </cell>
          <cell r="V15539">
            <v>0</v>
          </cell>
          <cell r="W15539">
            <v>0</v>
          </cell>
          <cell r="X15539">
            <v>0</v>
          </cell>
          <cell r="Y15539">
            <v>0</v>
          </cell>
          <cell r="Z15539">
            <v>0</v>
          </cell>
          <cell r="AA15539">
            <v>0</v>
          </cell>
          <cell r="AB15539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87">
          <cell r="E15687">
            <v>0</v>
          </cell>
          <cell r="H15687">
            <v>0</v>
          </cell>
          <cell r="I15687">
            <v>0</v>
          </cell>
          <cell r="J15687">
            <v>0</v>
          </cell>
          <cell r="K15687">
            <v>0</v>
          </cell>
          <cell r="L15687">
            <v>0</v>
          </cell>
          <cell r="M15687">
            <v>0</v>
          </cell>
          <cell r="N15687">
            <v>0</v>
          </cell>
          <cell r="O15687">
            <v>0</v>
          </cell>
          <cell r="P15687">
            <v>0</v>
          </cell>
          <cell r="Q15687">
            <v>0</v>
          </cell>
          <cell r="R15687">
            <v>0</v>
          </cell>
          <cell r="S15687">
            <v>0</v>
          </cell>
          <cell r="T15687">
            <v>0</v>
          </cell>
          <cell r="U15687">
            <v>0</v>
          </cell>
          <cell r="V15687">
            <v>0</v>
          </cell>
          <cell r="W15687">
            <v>0</v>
          </cell>
          <cell r="X15687">
            <v>0</v>
          </cell>
          <cell r="Y15687">
            <v>0</v>
          </cell>
          <cell r="Z15687">
            <v>0</v>
          </cell>
          <cell r="AA15687">
            <v>0</v>
          </cell>
          <cell r="AB15687">
            <v>0</v>
          </cell>
        </row>
        <row r="15693">
          <cell r="E15693">
            <v>0</v>
          </cell>
          <cell r="H15693">
            <v>0</v>
          </cell>
          <cell r="I15693">
            <v>0</v>
          </cell>
          <cell r="J15693">
            <v>0</v>
          </cell>
          <cell r="K15693">
            <v>0</v>
          </cell>
          <cell r="L15693">
            <v>0</v>
          </cell>
          <cell r="M15693">
            <v>0</v>
          </cell>
          <cell r="N15693">
            <v>0</v>
          </cell>
          <cell r="O15693">
            <v>0</v>
          </cell>
          <cell r="P15693">
            <v>0</v>
          </cell>
          <cell r="Q15693">
            <v>0</v>
          </cell>
          <cell r="R15693">
            <v>0</v>
          </cell>
          <cell r="S15693">
            <v>0</v>
          </cell>
          <cell r="T15693">
            <v>0</v>
          </cell>
          <cell r="U15693">
            <v>0</v>
          </cell>
          <cell r="V15693">
            <v>0</v>
          </cell>
          <cell r="W15693">
            <v>0</v>
          </cell>
          <cell r="X15693">
            <v>0</v>
          </cell>
          <cell r="Y15693">
            <v>0</v>
          </cell>
          <cell r="Z15693">
            <v>0</v>
          </cell>
          <cell r="AA15693">
            <v>0</v>
          </cell>
          <cell r="AB15693">
            <v>0</v>
          </cell>
        </row>
        <row r="15722">
          <cell r="E15722">
            <v>0</v>
          </cell>
          <cell r="H15722">
            <v>0</v>
          </cell>
          <cell r="I15722">
            <v>0</v>
          </cell>
          <cell r="J15722">
            <v>0</v>
          </cell>
          <cell r="K15722">
            <v>0</v>
          </cell>
          <cell r="L15722">
            <v>0</v>
          </cell>
          <cell r="M15722">
            <v>0</v>
          </cell>
          <cell r="N15722">
            <v>0</v>
          </cell>
          <cell r="O15722">
            <v>0</v>
          </cell>
          <cell r="P15722">
            <v>0</v>
          </cell>
          <cell r="Q15722">
            <v>0</v>
          </cell>
          <cell r="R15722">
            <v>0</v>
          </cell>
          <cell r="S15722">
            <v>0</v>
          </cell>
          <cell r="T15722">
            <v>0</v>
          </cell>
          <cell r="U15722">
            <v>0</v>
          </cell>
          <cell r="V15722">
            <v>0</v>
          </cell>
          <cell r="W15722">
            <v>0</v>
          </cell>
          <cell r="X15722">
            <v>0</v>
          </cell>
          <cell r="Y15722">
            <v>0</v>
          </cell>
          <cell r="Z15722">
            <v>0</v>
          </cell>
          <cell r="AA15722">
            <v>0</v>
          </cell>
          <cell r="AB15722">
            <v>0</v>
          </cell>
        </row>
        <row r="15726">
          <cell r="E15726">
            <v>0</v>
          </cell>
          <cell r="H15726">
            <v>0</v>
          </cell>
          <cell r="I15726">
            <v>0</v>
          </cell>
          <cell r="J15726">
            <v>0</v>
          </cell>
          <cell r="K15726">
            <v>0</v>
          </cell>
          <cell r="Q15726">
            <v>0</v>
          </cell>
          <cell r="R15726">
            <v>0</v>
          </cell>
          <cell r="S15726">
            <v>0</v>
          </cell>
          <cell r="T15726">
            <v>0</v>
          </cell>
          <cell r="U15726">
            <v>0</v>
          </cell>
          <cell r="V15726">
            <v>0</v>
          </cell>
          <cell r="W15726">
            <v>0</v>
          </cell>
          <cell r="X15726">
            <v>0</v>
          </cell>
          <cell r="Y15726">
            <v>0</v>
          </cell>
          <cell r="Z15726">
            <v>0</v>
          </cell>
          <cell r="AA15726">
            <v>0</v>
          </cell>
          <cell r="AB15726">
            <v>0</v>
          </cell>
        </row>
        <row r="15973">
          <cell r="E15973">
            <v>0</v>
          </cell>
          <cell r="F15973">
            <v>0</v>
          </cell>
          <cell r="G15973">
            <v>0</v>
          </cell>
          <cell r="H15973">
            <v>0</v>
          </cell>
          <cell r="I15973">
            <v>0</v>
          </cell>
          <cell r="J15973">
            <v>0</v>
          </cell>
          <cell r="K15973">
            <v>0</v>
          </cell>
          <cell r="L15973">
            <v>0</v>
          </cell>
          <cell r="M15973">
            <v>0</v>
          </cell>
          <cell r="N15973">
            <v>0</v>
          </cell>
          <cell r="O15973">
            <v>0</v>
          </cell>
          <cell r="P15973">
            <v>0</v>
          </cell>
          <cell r="Q15973">
            <v>0</v>
          </cell>
          <cell r="R15973">
            <v>0</v>
          </cell>
          <cell r="S15973">
            <v>0</v>
          </cell>
          <cell r="T15973">
            <v>0</v>
          </cell>
          <cell r="U15973">
            <v>0</v>
          </cell>
          <cell r="V15973">
            <v>0</v>
          </cell>
          <cell r="W15973">
            <v>0</v>
          </cell>
          <cell r="X15973">
            <v>0</v>
          </cell>
          <cell r="Y15973">
            <v>0</v>
          </cell>
          <cell r="Z15973">
            <v>0</v>
          </cell>
          <cell r="AA15973">
            <v>0</v>
          </cell>
          <cell r="AB15973">
            <v>0</v>
          </cell>
        </row>
        <row r="16061">
          <cell r="E16061">
            <v>1571274.02</v>
          </cell>
          <cell r="F16061">
            <v>1042331.9400000001</v>
          </cell>
          <cell r="G16061">
            <v>-528942.07999999996</v>
          </cell>
          <cell r="H16061">
            <v>887701.01</v>
          </cell>
          <cell r="I16061">
            <v>255908.07000000004</v>
          </cell>
          <cell r="J16061">
            <v>221200.5</v>
          </cell>
          <cell r="K16061">
            <v>163886.70000000001</v>
          </cell>
          <cell r="L16061">
            <v>817701.01</v>
          </cell>
          <cell r="M16061">
            <v>222227.47000000003</v>
          </cell>
          <cell r="N16061">
            <v>218113.5</v>
          </cell>
          <cell r="O16061">
            <v>163886.70000000001</v>
          </cell>
          <cell r="P16061">
            <v>1421928.68</v>
          </cell>
          <cell r="Q16061">
            <v>0</v>
          </cell>
          <cell r="R16061">
            <v>0</v>
          </cell>
          <cell r="S16061">
            <v>70000</v>
          </cell>
          <cell r="T16061">
            <v>0</v>
          </cell>
          <cell r="U16061">
            <v>0</v>
          </cell>
          <cell r="V16061">
            <v>33680.6</v>
          </cell>
          <cell r="W16061">
            <v>3087</v>
          </cell>
          <cell r="X16061">
            <v>0</v>
          </cell>
          <cell r="Y16061">
            <v>0</v>
          </cell>
          <cell r="Z16061">
            <v>0</v>
          </cell>
          <cell r="AA16061">
            <v>0</v>
          </cell>
          <cell r="AB16061">
            <v>0</v>
          </cell>
        </row>
        <row r="16067">
          <cell r="E16067">
            <v>0</v>
          </cell>
          <cell r="F16067">
            <v>0</v>
          </cell>
          <cell r="G16067">
            <v>0</v>
          </cell>
          <cell r="H16067">
            <v>0</v>
          </cell>
          <cell r="I16067">
            <v>0</v>
          </cell>
          <cell r="J16067">
            <v>0</v>
          </cell>
          <cell r="K16067">
            <v>0</v>
          </cell>
          <cell r="L16067">
            <v>0</v>
          </cell>
          <cell r="M16067">
            <v>0</v>
          </cell>
          <cell r="N16067">
            <v>0</v>
          </cell>
          <cell r="O16067">
            <v>0</v>
          </cell>
          <cell r="P16067">
            <v>0</v>
          </cell>
          <cell r="Q16067">
            <v>0</v>
          </cell>
          <cell r="R16067">
            <v>0</v>
          </cell>
          <cell r="S16067">
            <v>0</v>
          </cell>
          <cell r="T16067">
            <v>0</v>
          </cell>
          <cell r="U16067">
            <v>0</v>
          </cell>
          <cell r="V16067">
            <v>0</v>
          </cell>
          <cell r="W16067">
            <v>0</v>
          </cell>
          <cell r="X16067">
            <v>0</v>
          </cell>
          <cell r="Y16067">
            <v>0</v>
          </cell>
          <cell r="Z16067">
            <v>0</v>
          </cell>
          <cell r="AA16067">
            <v>0</v>
          </cell>
          <cell r="AB16067">
            <v>0</v>
          </cell>
        </row>
        <row r="16096">
          <cell r="E16096">
            <v>0</v>
          </cell>
          <cell r="F16096">
            <v>0</v>
          </cell>
          <cell r="G16096">
            <v>0</v>
          </cell>
          <cell r="H16096">
            <v>0</v>
          </cell>
          <cell r="I16096">
            <v>0</v>
          </cell>
          <cell r="J16096">
            <v>0</v>
          </cell>
          <cell r="K16096">
            <v>0</v>
          </cell>
          <cell r="L16096">
            <v>0</v>
          </cell>
          <cell r="M16096">
            <v>0</v>
          </cell>
          <cell r="N16096">
            <v>0</v>
          </cell>
          <cell r="O16096">
            <v>0</v>
          </cell>
          <cell r="P16096">
            <v>0</v>
          </cell>
          <cell r="Q16096">
            <v>0</v>
          </cell>
          <cell r="R16096">
            <v>0</v>
          </cell>
          <cell r="S16096">
            <v>0</v>
          </cell>
          <cell r="T16096">
            <v>0</v>
          </cell>
          <cell r="U16096">
            <v>0</v>
          </cell>
          <cell r="V16096">
            <v>0</v>
          </cell>
          <cell r="W16096">
            <v>0</v>
          </cell>
          <cell r="X16096">
            <v>0</v>
          </cell>
          <cell r="Y16096">
            <v>0</v>
          </cell>
          <cell r="Z16096">
            <v>0</v>
          </cell>
          <cell r="AA16096">
            <v>0</v>
          </cell>
          <cell r="AB16096">
            <v>0</v>
          </cell>
        </row>
        <row r="16100">
          <cell r="E16100">
            <v>0</v>
          </cell>
          <cell r="F16100">
            <v>0</v>
          </cell>
          <cell r="G16100">
            <v>0</v>
          </cell>
          <cell r="H16100">
            <v>0</v>
          </cell>
          <cell r="I16100">
            <v>0</v>
          </cell>
          <cell r="J16100">
            <v>0</v>
          </cell>
          <cell r="K16100">
            <v>0</v>
          </cell>
          <cell r="Q16100">
            <v>0</v>
          </cell>
          <cell r="R16100">
            <v>0</v>
          </cell>
          <cell r="S16100">
            <v>0</v>
          </cell>
          <cell r="T16100">
            <v>0</v>
          </cell>
          <cell r="U16100">
            <v>0</v>
          </cell>
          <cell r="V16100">
            <v>0</v>
          </cell>
          <cell r="W16100">
            <v>0</v>
          </cell>
          <cell r="X16100">
            <v>0</v>
          </cell>
          <cell r="Y16100">
            <v>0</v>
          </cell>
          <cell r="Z16100">
            <v>0</v>
          </cell>
          <cell r="AA16100">
            <v>0</v>
          </cell>
          <cell r="AB16100">
            <v>0</v>
          </cell>
        </row>
        <row r="16160">
          <cell r="E16160">
            <v>0</v>
          </cell>
          <cell r="H16160">
            <v>0</v>
          </cell>
          <cell r="I16160">
            <v>0</v>
          </cell>
          <cell r="J16160">
            <v>0</v>
          </cell>
          <cell r="K16160">
            <v>0</v>
          </cell>
          <cell r="L16160">
            <v>0</v>
          </cell>
          <cell r="M16160">
            <v>0</v>
          </cell>
          <cell r="N16160">
            <v>0</v>
          </cell>
          <cell r="O16160">
            <v>0</v>
          </cell>
          <cell r="P16160">
            <v>0</v>
          </cell>
          <cell r="Q16160">
            <v>0</v>
          </cell>
          <cell r="R16160">
            <v>0</v>
          </cell>
          <cell r="S16160">
            <v>0</v>
          </cell>
          <cell r="T16160">
            <v>0</v>
          </cell>
          <cell r="U16160">
            <v>0</v>
          </cell>
          <cell r="V16160">
            <v>0</v>
          </cell>
          <cell r="W16160">
            <v>0</v>
          </cell>
          <cell r="X16160">
            <v>0</v>
          </cell>
          <cell r="Y16160">
            <v>0</v>
          </cell>
          <cell r="Z16160">
            <v>0</v>
          </cell>
          <cell r="AA16160">
            <v>0</v>
          </cell>
          <cell r="AB16160">
            <v>0</v>
          </cell>
        </row>
        <row r="16248">
          <cell r="E16248">
            <v>310136.58</v>
          </cell>
          <cell r="H16248">
            <v>173151.66999999998</v>
          </cell>
          <cell r="I16248">
            <v>81465.650000000009</v>
          </cell>
          <cell r="J16248">
            <v>0</v>
          </cell>
          <cell r="K16248">
            <v>0</v>
          </cell>
          <cell r="L16248">
            <v>0</v>
          </cell>
          <cell r="M16248">
            <v>0</v>
          </cell>
          <cell r="N16248">
            <v>0</v>
          </cell>
          <cell r="O16248">
            <v>0</v>
          </cell>
          <cell r="P16248">
            <v>0</v>
          </cell>
          <cell r="Q16248">
            <v>23942.15</v>
          </cell>
          <cell r="R16248">
            <v>115677.70000000001</v>
          </cell>
          <cell r="S16248">
            <v>33531.819999999992</v>
          </cell>
          <cell r="T16248">
            <v>0</v>
          </cell>
          <cell r="U16248">
            <v>66392.240000000005</v>
          </cell>
          <cell r="V16248">
            <v>15073.410000000003</v>
          </cell>
          <cell r="W16248">
            <v>0</v>
          </cell>
          <cell r="X16248">
            <v>0</v>
          </cell>
          <cell r="Y16248">
            <v>0</v>
          </cell>
          <cell r="Z16248">
            <v>0</v>
          </cell>
          <cell r="AA16248">
            <v>0</v>
          </cell>
          <cell r="AB16248">
            <v>0</v>
          </cell>
        </row>
        <row r="16254">
          <cell r="E16254">
            <v>0</v>
          </cell>
          <cell r="H16254">
            <v>0</v>
          </cell>
          <cell r="I16254">
            <v>0</v>
          </cell>
          <cell r="J16254">
            <v>0</v>
          </cell>
          <cell r="K16254">
            <v>0</v>
          </cell>
          <cell r="L16254">
            <v>0</v>
          </cell>
          <cell r="M16254">
            <v>0</v>
          </cell>
          <cell r="N16254">
            <v>0</v>
          </cell>
          <cell r="O16254">
            <v>0</v>
          </cell>
          <cell r="P16254">
            <v>0</v>
          </cell>
          <cell r="Q16254">
            <v>0</v>
          </cell>
          <cell r="R16254">
            <v>0</v>
          </cell>
          <cell r="S16254">
            <v>0</v>
          </cell>
          <cell r="T16254">
            <v>0</v>
          </cell>
          <cell r="U16254">
            <v>0</v>
          </cell>
          <cell r="V16254">
            <v>0</v>
          </cell>
          <cell r="W16254">
            <v>0</v>
          </cell>
          <cell r="X16254">
            <v>0</v>
          </cell>
          <cell r="Y16254">
            <v>0</v>
          </cell>
          <cell r="Z16254">
            <v>0</v>
          </cell>
          <cell r="AA16254">
            <v>0</v>
          </cell>
          <cell r="AB16254">
            <v>0</v>
          </cell>
        </row>
        <row r="16283">
          <cell r="E16283">
            <v>0</v>
          </cell>
          <cell r="H16283">
            <v>0</v>
          </cell>
          <cell r="I16283">
            <v>0</v>
          </cell>
          <cell r="J16283">
            <v>0</v>
          </cell>
          <cell r="K16283">
            <v>0</v>
          </cell>
          <cell r="L16283">
            <v>0</v>
          </cell>
          <cell r="M16283">
            <v>0</v>
          </cell>
          <cell r="N16283">
            <v>0</v>
          </cell>
          <cell r="O16283">
            <v>0</v>
          </cell>
          <cell r="P16283">
            <v>0</v>
          </cell>
          <cell r="Q16283">
            <v>0</v>
          </cell>
          <cell r="R16283">
            <v>0</v>
          </cell>
          <cell r="S16283">
            <v>0</v>
          </cell>
          <cell r="T16283">
            <v>0</v>
          </cell>
          <cell r="U16283">
            <v>0</v>
          </cell>
          <cell r="V16283">
            <v>0</v>
          </cell>
          <cell r="W16283">
            <v>0</v>
          </cell>
          <cell r="X16283">
            <v>0</v>
          </cell>
          <cell r="Y16283">
            <v>0</v>
          </cell>
          <cell r="Z16283">
            <v>0</v>
          </cell>
          <cell r="AA16283">
            <v>0</v>
          </cell>
          <cell r="AB16283">
            <v>0</v>
          </cell>
        </row>
        <row r="16287">
          <cell r="E16287">
            <v>0</v>
          </cell>
          <cell r="H16287">
            <v>0</v>
          </cell>
          <cell r="I16287">
            <v>0</v>
          </cell>
          <cell r="J16287">
            <v>0</v>
          </cell>
          <cell r="K16287">
            <v>0</v>
          </cell>
          <cell r="Q16287">
            <v>0</v>
          </cell>
          <cell r="R16287">
            <v>0</v>
          </cell>
          <cell r="S16287">
            <v>0</v>
          </cell>
          <cell r="T16287">
            <v>0</v>
          </cell>
          <cell r="U16287">
            <v>0</v>
          </cell>
          <cell r="V16287">
            <v>0</v>
          </cell>
          <cell r="W16287">
            <v>0</v>
          </cell>
          <cell r="X16287">
            <v>0</v>
          </cell>
          <cell r="Y16287">
            <v>0</v>
          </cell>
          <cell r="Z16287">
            <v>0</v>
          </cell>
          <cell r="AA16287">
            <v>0</v>
          </cell>
          <cell r="AB16287">
            <v>0</v>
          </cell>
        </row>
        <row r="16347">
          <cell r="E16347">
            <v>0</v>
          </cell>
          <cell r="H16347">
            <v>0</v>
          </cell>
          <cell r="I16347">
            <v>0</v>
          </cell>
          <cell r="J16347">
            <v>0</v>
          </cell>
          <cell r="K16347">
            <v>0</v>
          </cell>
          <cell r="L16347">
            <v>0</v>
          </cell>
          <cell r="M16347">
            <v>0</v>
          </cell>
          <cell r="N16347">
            <v>0</v>
          </cell>
          <cell r="O16347">
            <v>0</v>
          </cell>
          <cell r="P16347">
            <v>0</v>
          </cell>
          <cell r="Q16347">
            <v>0</v>
          </cell>
          <cell r="R16347">
            <v>0</v>
          </cell>
          <cell r="S16347">
            <v>0</v>
          </cell>
          <cell r="T16347">
            <v>0</v>
          </cell>
          <cell r="U16347">
            <v>0</v>
          </cell>
          <cell r="V16347">
            <v>0</v>
          </cell>
          <cell r="W16347">
            <v>0</v>
          </cell>
          <cell r="X16347">
            <v>0</v>
          </cell>
          <cell r="Y16347">
            <v>0</v>
          </cell>
          <cell r="Z16347">
            <v>0</v>
          </cell>
          <cell r="AA16347">
            <v>0</v>
          </cell>
          <cell r="AB16347">
            <v>0</v>
          </cell>
        </row>
        <row r="16435">
          <cell r="E16435">
            <v>1845050.71</v>
          </cell>
          <cell r="H16435">
            <v>611795.68999999994</v>
          </cell>
          <cell r="I16435">
            <v>232485.38999999998</v>
          </cell>
          <cell r="J16435">
            <v>635700.27</v>
          </cell>
          <cell r="K16435">
            <v>340639.71</v>
          </cell>
          <cell r="L16435">
            <v>0</v>
          </cell>
          <cell r="M16435">
            <v>0</v>
          </cell>
          <cell r="N16435">
            <v>0</v>
          </cell>
          <cell r="O16435">
            <v>0</v>
          </cell>
          <cell r="P16435">
            <v>0</v>
          </cell>
          <cell r="Q16435">
            <v>71772.350000000006</v>
          </cell>
          <cell r="R16435">
            <v>127660.11</v>
          </cell>
          <cell r="S16435">
            <v>412363.23</v>
          </cell>
          <cell r="T16435">
            <v>77018.880000000005</v>
          </cell>
          <cell r="U16435">
            <v>119161.55</v>
          </cell>
          <cell r="V16435">
            <v>36304.959999999999</v>
          </cell>
          <cell r="W16435">
            <v>0</v>
          </cell>
          <cell r="X16435">
            <v>552363.27</v>
          </cell>
          <cell r="Y16435">
            <v>83337</v>
          </cell>
          <cell r="Z16435">
            <v>-6073</v>
          </cell>
          <cell r="AA16435">
            <v>72982.5</v>
          </cell>
          <cell r="AB16435">
            <v>273730.20999999996</v>
          </cell>
        </row>
        <row r="16441">
          <cell r="E16441">
            <v>0</v>
          </cell>
          <cell r="H16441">
            <v>0</v>
          </cell>
          <cell r="I16441">
            <v>0</v>
          </cell>
          <cell r="J16441">
            <v>0</v>
          </cell>
          <cell r="K16441">
            <v>0</v>
          </cell>
          <cell r="L16441">
            <v>0</v>
          </cell>
          <cell r="M16441">
            <v>0</v>
          </cell>
          <cell r="N16441">
            <v>0</v>
          </cell>
          <cell r="O16441">
            <v>0</v>
          </cell>
          <cell r="P16441">
            <v>0</v>
          </cell>
          <cell r="Q16441">
            <v>0</v>
          </cell>
          <cell r="R16441">
            <v>0</v>
          </cell>
          <cell r="S16441">
            <v>0</v>
          </cell>
          <cell r="T16441">
            <v>0</v>
          </cell>
          <cell r="U16441">
            <v>0</v>
          </cell>
          <cell r="V16441">
            <v>0</v>
          </cell>
          <cell r="W16441">
            <v>0</v>
          </cell>
          <cell r="X16441">
            <v>0</v>
          </cell>
          <cell r="Y16441">
            <v>0</v>
          </cell>
          <cell r="Z16441">
            <v>0</v>
          </cell>
          <cell r="AA16441">
            <v>0</v>
          </cell>
          <cell r="AB16441">
            <v>0</v>
          </cell>
        </row>
        <row r="16470">
          <cell r="E16470">
            <v>0</v>
          </cell>
          <cell r="H16470">
            <v>0</v>
          </cell>
          <cell r="I16470">
            <v>0</v>
          </cell>
          <cell r="J16470">
            <v>0</v>
          </cell>
          <cell r="K16470">
            <v>0</v>
          </cell>
          <cell r="L16470">
            <v>0</v>
          </cell>
          <cell r="M16470">
            <v>0</v>
          </cell>
          <cell r="N16470">
            <v>0</v>
          </cell>
          <cell r="O16470">
            <v>0</v>
          </cell>
          <cell r="P16470">
            <v>0</v>
          </cell>
          <cell r="Q16470">
            <v>0</v>
          </cell>
          <cell r="R16470">
            <v>0</v>
          </cell>
          <cell r="S16470">
            <v>0</v>
          </cell>
          <cell r="T16470">
            <v>0</v>
          </cell>
          <cell r="U16470">
            <v>0</v>
          </cell>
          <cell r="V16470">
            <v>0</v>
          </cell>
          <cell r="W16470">
            <v>0</v>
          </cell>
          <cell r="X16470">
            <v>0</v>
          </cell>
          <cell r="Y16470">
            <v>0</v>
          </cell>
          <cell r="Z16470">
            <v>0</v>
          </cell>
          <cell r="AA16470">
            <v>0</v>
          </cell>
          <cell r="AB16470">
            <v>0</v>
          </cell>
        </row>
        <row r="16474">
          <cell r="E16474">
            <v>0</v>
          </cell>
          <cell r="H16474">
            <v>0</v>
          </cell>
          <cell r="I16474">
            <v>0</v>
          </cell>
          <cell r="J16474">
            <v>0</v>
          </cell>
          <cell r="K16474">
            <v>0</v>
          </cell>
          <cell r="Q16474">
            <v>0</v>
          </cell>
          <cell r="R16474">
            <v>0</v>
          </cell>
          <cell r="S16474">
            <v>0</v>
          </cell>
          <cell r="T16474">
            <v>0</v>
          </cell>
          <cell r="U16474">
            <v>0</v>
          </cell>
          <cell r="V16474">
            <v>0</v>
          </cell>
          <cell r="W16474">
            <v>0</v>
          </cell>
          <cell r="X16474">
            <v>0</v>
          </cell>
          <cell r="Y16474">
            <v>0</v>
          </cell>
          <cell r="Z16474">
            <v>0</v>
          </cell>
          <cell r="AA16474">
            <v>0</v>
          </cell>
          <cell r="AB16474">
            <v>0</v>
          </cell>
        </row>
        <row r="16534">
          <cell r="E16534">
            <v>0</v>
          </cell>
          <cell r="H16534">
            <v>0</v>
          </cell>
          <cell r="I16534">
            <v>0</v>
          </cell>
          <cell r="J16534">
            <v>0</v>
          </cell>
          <cell r="K16534">
            <v>0</v>
          </cell>
          <cell r="L16534">
            <v>0</v>
          </cell>
          <cell r="M16534">
            <v>0</v>
          </cell>
          <cell r="N16534">
            <v>0</v>
          </cell>
          <cell r="O16534">
            <v>0</v>
          </cell>
          <cell r="P16534">
            <v>0</v>
          </cell>
          <cell r="Q16534">
            <v>0</v>
          </cell>
          <cell r="R16534">
            <v>0</v>
          </cell>
          <cell r="S16534">
            <v>0</v>
          </cell>
          <cell r="T16534">
            <v>0</v>
          </cell>
          <cell r="U16534">
            <v>0</v>
          </cell>
          <cell r="V16534">
            <v>0</v>
          </cell>
          <cell r="W16534">
            <v>0</v>
          </cell>
          <cell r="X16534">
            <v>0</v>
          </cell>
          <cell r="Y16534">
            <v>0</v>
          </cell>
          <cell r="Z16534">
            <v>0</v>
          </cell>
          <cell r="AA16534">
            <v>0</v>
          </cell>
          <cell r="AB16534">
            <v>0</v>
          </cell>
        </row>
        <row r="16622">
          <cell r="E16622">
            <v>299865.94</v>
          </cell>
          <cell r="H16622">
            <v>31024.14</v>
          </cell>
          <cell r="I16622">
            <v>104292.35</v>
          </cell>
          <cell r="J16622">
            <v>164549.45000000001</v>
          </cell>
          <cell r="K16622">
            <v>0</v>
          </cell>
          <cell r="L16622">
            <v>0</v>
          </cell>
          <cell r="M16622">
            <v>0</v>
          </cell>
          <cell r="N16622">
            <v>0</v>
          </cell>
          <cell r="O16622">
            <v>0</v>
          </cell>
          <cell r="P16622">
            <v>0</v>
          </cell>
          <cell r="Q16622">
            <v>14867.79</v>
          </cell>
          <cell r="R16622">
            <v>16156.35</v>
          </cell>
          <cell r="S16622">
            <v>0</v>
          </cell>
          <cell r="T16622">
            <v>43321.09</v>
          </cell>
          <cell r="U16622">
            <v>0</v>
          </cell>
          <cell r="V16622">
            <v>60971.26</v>
          </cell>
          <cell r="W16622">
            <v>122181</v>
          </cell>
          <cell r="X16622">
            <v>42368.45</v>
          </cell>
          <cell r="Y16622">
            <v>0</v>
          </cell>
          <cell r="Z16622">
            <v>0</v>
          </cell>
          <cell r="AA16622">
            <v>0</v>
          </cell>
          <cell r="AB16622">
            <v>0</v>
          </cell>
        </row>
        <row r="16628">
          <cell r="E16628">
            <v>0</v>
          </cell>
          <cell r="H16628">
            <v>0</v>
          </cell>
          <cell r="I16628">
            <v>0</v>
          </cell>
          <cell r="J16628">
            <v>0</v>
          </cell>
          <cell r="K16628">
            <v>0</v>
          </cell>
          <cell r="L16628">
            <v>0</v>
          </cell>
          <cell r="M16628">
            <v>0</v>
          </cell>
          <cell r="N16628">
            <v>0</v>
          </cell>
          <cell r="O16628">
            <v>0</v>
          </cell>
          <cell r="P16628">
            <v>0</v>
          </cell>
          <cell r="Q16628">
            <v>0</v>
          </cell>
          <cell r="R16628">
            <v>0</v>
          </cell>
          <cell r="S16628">
            <v>0</v>
          </cell>
          <cell r="T16628">
            <v>0</v>
          </cell>
          <cell r="U16628">
            <v>0</v>
          </cell>
          <cell r="V16628">
            <v>0</v>
          </cell>
          <cell r="W16628">
            <v>0</v>
          </cell>
          <cell r="X16628">
            <v>0</v>
          </cell>
          <cell r="Y16628">
            <v>0</v>
          </cell>
          <cell r="Z16628">
            <v>0</v>
          </cell>
          <cell r="AA16628">
            <v>0</v>
          </cell>
          <cell r="AB16628">
            <v>0</v>
          </cell>
        </row>
        <row r="16657">
          <cell r="E16657">
            <v>0</v>
          </cell>
          <cell r="H16657">
            <v>0</v>
          </cell>
          <cell r="I16657">
            <v>0</v>
          </cell>
          <cell r="J16657">
            <v>0</v>
          </cell>
          <cell r="K16657">
            <v>0</v>
          </cell>
          <cell r="L16657">
            <v>0</v>
          </cell>
          <cell r="M16657">
            <v>0</v>
          </cell>
          <cell r="N16657">
            <v>0</v>
          </cell>
          <cell r="O16657">
            <v>0</v>
          </cell>
          <cell r="P16657">
            <v>0</v>
          </cell>
          <cell r="Q16657">
            <v>0</v>
          </cell>
          <cell r="R16657">
            <v>0</v>
          </cell>
          <cell r="S16657">
            <v>0</v>
          </cell>
          <cell r="T16657">
            <v>0</v>
          </cell>
          <cell r="U16657">
            <v>0</v>
          </cell>
          <cell r="V16657">
            <v>0</v>
          </cell>
          <cell r="W16657">
            <v>0</v>
          </cell>
          <cell r="X16657">
            <v>0</v>
          </cell>
          <cell r="Y16657">
            <v>0</v>
          </cell>
          <cell r="Z16657">
            <v>0</v>
          </cell>
          <cell r="AA16657">
            <v>0</v>
          </cell>
          <cell r="AB16657">
            <v>0</v>
          </cell>
        </row>
        <row r="16661">
          <cell r="E16661">
            <v>0</v>
          </cell>
          <cell r="H16661">
            <v>0</v>
          </cell>
          <cell r="I16661">
            <v>0</v>
          </cell>
          <cell r="J16661">
            <v>0</v>
          </cell>
          <cell r="K16661">
            <v>0</v>
          </cell>
          <cell r="Q16661">
            <v>0</v>
          </cell>
          <cell r="R16661">
            <v>0</v>
          </cell>
          <cell r="S16661">
            <v>0</v>
          </cell>
          <cell r="T16661">
            <v>0</v>
          </cell>
          <cell r="U16661">
            <v>0</v>
          </cell>
          <cell r="V16661">
            <v>0</v>
          </cell>
          <cell r="W16661">
            <v>0</v>
          </cell>
          <cell r="X16661">
            <v>0</v>
          </cell>
          <cell r="Y16661">
            <v>0</v>
          </cell>
          <cell r="Z16661">
            <v>0</v>
          </cell>
          <cell r="AA16661">
            <v>0</v>
          </cell>
          <cell r="AB16661">
            <v>0</v>
          </cell>
        </row>
        <row r="16721">
          <cell r="E16721">
            <v>0</v>
          </cell>
          <cell r="H16721">
            <v>0</v>
          </cell>
          <cell r="I16721">
            <v>0</v>
          </cell>
          <cell r="J16721">
            <v>0</v>
          </cell>
          <cell r="K16721">
            <v>0</v>
          </cell>
          <cell r="L16721">
            <v>0</v>
          </cell>
          <cell r="M16721">
            <v>0</v>
          </cell>
          <cell r="N16721">
            <v>0</v>
          </cell>
          <cell r="O16721">
            <v>0</v>
          </cell>
          <cell r="P16721">
            <v>0</v>
          </cell>
          <cell r="Q16721">
            <v>0</v>
          </cell>
          <cell r="R16721">
            <v>0</v>
          </cell>
          <cell r="S16721">
            <v>0</v>
          </cell>
          <cell r="T16721">
            <v>0</v>
          </cell>
          <cell r="U16721">
            <v>0</v>
          </cell>
          <cell r="V16721">
            <v>0</v>
          </cell>
          <cell r="W16721">
            <v>0</v>
          </cell>
          <cell r="X16721">
            <v>0</v>
          </cell>
          <cell r="Y16721">
            <v>0</v>
          </cell>
          <cell r="Z16721">
            <v>0</v>
          </cell>
          <cell r="AA16721">
            <v>0</v>
          </cell>
          <cell r="AB16721">
            <v>0</v>
          </cell>
        </row>
        <row r="16809">
          <cell r="E16809">
            <v>349524.2</v>
          </cell>
          <cell r="H16809">
            <v>219040.84</v>
          </cell>
          <cell r="I16809">
            <v>112505.26000000001</v>
          </cell>
          <cell r="J16809">
            <v>17978.099999999999</v>
          </cell>
          <cell r="K16809">
            <v>0</v>
          </cell>
          <cell r="L16809">
            <v>0</v>
          </cell>
          <cell r="M16809">
            <v>0</v>
          </cell>
          <cell r="N16809">
            <v>0</v>
          </cell>
          <cell r="O16809">
            <v>0</v>
          </cell>
          <cell r="P16809">
            <v>0</v>
          </cell>
          <cell r="Q16809">
            <v>73950</v>
          </cell>
          <cell r="R16809">
            <v>24557.8</v>
          </cell>
          <cell r="S16809">
            <v>120533.04000000001</v>
          </cell>
          <cell r="T16809">
            <v>28780.18</v>
          </cell>
          <cell r="U16809">
            <v>39983.82</v>
          </cell>
          <cell r="V16809">
            <v>43741.26</v>
          </cell>
          <cell r="W16809">
            <v>-400</v>
          </cell>
          <cell r="X16809">
            <v>1457.83</v>
          </cell>
          <cell r="Y16809">
            <v>16920.27</v>
          </cell>
          <cell r="Z16809">
            <v>0</v>
          </cell>
          <cell r="AA16809">
            <v>0</v>
          </cell>
          <cell r="AB16809">
            <v>0</v>
          </cell>
        </row>
        <row r="16815">
          <cell r="E16815">
            <v>0</v>
          </cell>
          <cell r="H16815">
            <v>0</v>
          </cell>
          <cell r="I16815">
            <v>0</v>
          </cell>
          <cell r="J16815">
            <v>0</v>
          </cell>
          <cell r="K16815">
            <v>0</v>
          </cell>
          <cell r="L16815">
            <v>0</v>
          </cell>
          <cell r="M16815">
            <v>0</v>
          </cell>
          <cell r="N16815">
            <v>0</v>
          </cell>
          <cell r="O16815">
            <v>0</v>
          </cell>
          <cell r="P16815">
            <v>0</v>
          </cell>
          <cell r="Q16815">
            <v>0</v>
          </cell>
          <cell r="R16815">
            <v>0</v>
          </cell>
          <cell r="S16815">
            <v>0</v>
          </cell>
          <cell r="T16815">
            <v>0</v>
          </cell>
          <cell r="U16815">
            <v>0</v>
          </cell>
          <cell r="V16815">
            <v>0</v>
          </cell>
          <cell r="W16815">
            <v>0</v>
          </cell>
          <cell r="X16815">
            <v>0</v>
          </cell>
          <cell r="Y16815">
            <v>0</v>
          </cell>
          <cell r="Z16815">
            <v>0</v>
          </cell>
          <cell r="AA16815">
            <v>0</v>
          </cell>
          <cell r="AB16815">
            <v>0</v>
          </cell>
        </row>
        <row r="16844">
          <cell r="E16844">
            <v>0</v>
          </cell>
          <cell r="H16844">
            <v>0</v>
          </cell>
          <cell r="I16844">
            <v>0</v>
          </cell>
          <cell r="J16844">
            <v>0</v>
          </cell>
          <cell r="K16844">
            <v>0</v>
          </cell>
          <cell r="L16844">
            <v>0</v>
          </cell>
          <cell r="M16844">
            <v>0</v>
          </cell>
          <cell r="N16844">
            <v>0</v>
          </cell>
          <cell r="O16844">
            <v>0</v>
          </cell>
          <cell r="P16844">
            <v>0</v>
          </cell>
          <cell r="Q16844">
            <v>0</v>
          </cell>
          <cell r="R16844">
            <v>0</v>
          </cell>
          <cell r="S16844">
            <v>0</v>
          </cell>
          <cell r="T16844">
            <v>0</v>
          </cell>
          <cell r="U16844">
            <v>0</v>
          </cell>
          <cell r="V16844">
            <v>0</v>
          </cell>
          <cell r="W16844">
            <v>0</v>
          </cell>
          <cell r="X16844">
            <v>0</v>
          </cell>
          <cell r="Y16844">
            <v>0</v>
          </cell>
          <cell r="Z16844">
            <v>0</v>
          </cell>
          <cell r="AA16844">
            <v>0</v>
          </cell>
          <cell r="AB16844">
            <v>0</v>
          </cell>
        </row>
        <row r="16848">
          <cell r="E16848">
            <v>0</v>
          </cell>
          <cell r="H16848">
            <v>0</v>
          </cell>
          <cell r="I16848">
            <v>0</v>
          </cell>
          <cell r="J16848">
            <v>0</v>
          </cell>
          <cell r="K16848">
            <v>0</v>
          </cell>
          <cell r="Q16848">
            <v>0</v>
          </cell>
          <cell r="R16848">
            <v>0</v>
          </cell>
          <cell r="S16848">
            <v>0</v>
          </cell>
          <cell r="T16848">
            <v>0</v>
          </cell>
          <cell r="U16848">
            <v>0</v>
          </cell>
          <cell r="V16848">
            <v>0</v>
          </cell>
          <cell r="W16848">
            <v>0</v>
          </cell>
          <cell r="X16848">
            <v>0</v>
          </cell>
          <cell r="Y16848">
            <v>0</v>
          </cell>
          <cell r="Z16848">
            <v>0</v>
          </cell>
          <cell r="AA16848">
            <v>0</v>
          </cell>
          <cell r="AB16848">
            <v>0</v>
          </cell>
        </row>
        <row r="16908">
          <cell r="E16908">
            <v>0</v>
          </cell>
          <cell r="H16908">
            <v>0</v>
          </cell>
          <cell r="I16908">
            <v>0</v>
          </cell>
          <cell r="J16908">
            <v>0</v>
          </cell>
          <cell r="K16908">
            <v>0</v>
          </cell>
          <cell r="L16908">
            <v>0</v>
          </cell>
          <cell r="M16908">
            <v>0</v>
          </cell>
          <cell r="N16908">
            <v>0</v>
          </cell>
          <cell r="O16908">
            <v>0</v>
          </cell>
          <cell r="P16908">
            <v>0</v>
          </cell>
          <cell r="Q16908">
            <v>0</v>
          </cell>
          <cell r="R16908">
            <v>0</v>
          </cell>
          <cell r="S16908">
            <v>0</v>
          </cell>
          <cell r="T16908">
            <v>0</v>
          </cell>
          <cell r="U16908">
            <v>0</v>
          </cell>
          <cell r="V16908">
            <v>0</v>
          </cell>
          <cell r="W16908">
            <v>0</v>
          </cell>
          <cell r="X16908">
            <v>0</v>
          </cell>
          <cell r="Y16908">
            <v>0</v>
          </cell>
          <cell r="Z16908">
            <v>0</v>
          </cell>
          <cell r="AA16908">
            <v>0</v>
          </cell>
          <cell r="AB16908">
            <v>0</v>
          </cell>
        </row>
        <row r="16996">
          <cell r="E16996">
            <v>2305149.52</v>
          </cell>
          <cell r="H16996">
            <v>0</v>
          </cell>
          <cell r="I16996">
            <v>747108.59</v>
          </cell>
          <cell r="J16996">
            <v>607514.58000000007</v>
          </cell>
          <cell r="K16996">
            <v>890465.14999999991</v>
          </cell>
          <cell r="L16996">
            <v>0</v>
          </cell>
          <cell r="M16996">
            <v>0</v>
          </cell>
          <cell r="N16996">
            <v>0</v>
          </cell>
          <cell r="O16996">
            <v>0</v>
          </cell>
          <cell r="P16996">
            <v>0</v>
          </cell>
          <cell r="Q16996">
            <v>0</v>
          </cell>
          <cell r="R16996">
            <v>0</v>
          </cell>
          <cell r="S16996">
            <v>0</v>
          </cell>
          <cell r="T16996">
            <v>556357.59</v>
          </cell>
          <cell r="U16996">
            <v>85189.119999999995</v>
          </cell>
          <cell r="V16996">
            <v>105561.88</v>
          </cell>
          <cell r="W16996">
            <v>333666.19</v>
          </cell>
          <cell r="X16996">
            <v>103399.02</v>
          </cell>
          <cell r="Y16996">
            <v>170449.37</v>
          </cell>
          <cell r="Z16996">
            <v>99245.79</v>
          </cell>
          <cell r="AA16996">
            <v>0</v>
          </cell>
          <cell r="AB16996">
            <v>791219.36</v>
          </cell>
        </row>
        <row r="17002">
          <cell r="E17002">
            <v>0</v>
          </cell>
          <cell r="H17002">
            <v>0</v>
          </cell>
          <cell r="I17002">
            <v>0</v>
          </cell>
          <cell r="J17002">
            <v>0</v>
          </cell>
          <cell r="K17002">
            <v>0</v>
          </cell>
          <cell r="L17002">
            <v>0</v>
          </cell>
          <cell r="M17002">
            <v>0</v>
          </cell>
          <cell r="N17002">
            <v>0</v>
          </cell>
          <cell r="O17002">
            <v>0</v>
          </cell>
          <cell r="P17002">
            <v>0</v>
          </cell>
          <cell r="Q17002">
            <v>0</v>
          </cell>
          <cell r="R17002">
            <v>0</v>
          </cell>
          <cell r="S17002">
            <v>0</v>
          </cell>
          <cell r="T17002">
            <v>0</v>
          </cell>
          <cell r="U17002">
            <v>0</v>
          </cell>
          <cell r="V17002">
            <v>0</v>
          </cell>
          <cell r="W17002">
            <v>0</v>
          </cell>
          <cell r="X17002">
            <v>0</v>
          </cell>
          <cell r="Y17002">
            <v>0</v>
          </cell>
          <cell r="Z17002">
            <v>0</v>
          </cell>
          <cell r="AA17002">
            <v>0</v>
          </cell>
          <cell r="AB17002">
            <v>0</v>
          </cell>
        </row>
        <row r="17031">
          <cell r="E17031">
            <v>0</v>
          </cell>
          <cell r="H17031">
            <v>0</v>
          </cell>
          <cell r="I17031">
            <v>0</v>
          </cell>
          <cell r="J17031">
            <v>0</v>
          </cell>
          <cell r="K17031">
            <v>0</v>
          </cell>
          <cell r="L17031">
            <v>0</v>
          </cell>
          <cell r="M17031">
            <v>0</v>
          </cell>
          <cell r="N17031">
            <v>0</v>
          </cell>
          <cell r="O17031">
            <v>0</v>
          </cell>
          <cell r="P17031">
            <v>0</v>
          </cell>
          <cell r="Q17031">
            <v>0</v>
          </cell>
          <cell r="R17031">
            <v>0</v>
          </cell>
          <cell r="S17031">
            <v>0</v>
          </cell>
          <cell r="T17031">
            <v>0</v>
          </cell>
          <cell r="U17031">
            <v>0</v>
          </cell>
          <cell r="V17031">
            <v>0</v>
          </cell>
          <cell r="W17031">
            <v>0</v>
          </cell>
          <cell r="X17031">
            <v>0</v>
          </cell>
          <cell r="Y17031">
            <v>0</v>
          </cell>
          <cell r="Z17031">
            <v>0</v>
          </cell>
          <cell r="AA17031">
            <v>0</v>
          </cell>
          <cell r="AB17031">
            <v>0</v>
          </cell>
        </row>
        <row r="17035">
          <cell r="E17035">
            <v>0</v>
          </cell>
          <cell r="H17035">
            <v>0</v>
          </cell>
          <cell r="I17035">
            <v>0</v>
          </cell>
          <cell r="J17035">
            <v>0</v>
          </cell>
          <cell r="K17035">
            <v>0</v>
          </cell>
          <cell r="Q17035">
            <v>0</v>
          </cell>
          <cell r="R17035">
            <v>0</v>
          </cell>
          <cell r="S17035">
            <v>0</v>
          </cell>
          <cell r="T17035">
            <v>0</v>
          </cell>
          <cell r="U17035">
            <v>0</v>
          </cell>
          <cell r="V17035">
            <v>0</v>
          </cell>
          <cell r="W17035">
            <v>0</v>
          </cell>
          <cell r="X17035">
            <v>0</v>
          </cell>
          <cell r="Y17035">
            <v>0</v>
          </cell>
          <cell r="Z17035">
            <v>0</v>
          </cell>
          <cell r="AA17035">
            <v>0</v>
          </cell>
          <cell r="AB17035">
            <v>0</v>
          </cell>
        </row>
        <row r="17095">
          <cell r="E17095">
            <v>0</v>
          </cell>
          <cell r="H17095">
            <v>0</v>
          </cell>
          <cell r="I17095">
            <v>0</v>
          </cell>
          <cell r="J17095">
            <v>0</v>
          </cell>
          <cell r="K17095">
            <v>0</v>
          </cell>
          <cell r="L17095">
            <v>0</v>
          </cell>
          <cell r="M17095">
            <v>0</v>
          </cell>
          <cell r="N17095">
            <v>0</v>
          </cell>
          <cell r="O17095">
            <v>0</v>
          </cell>
          <cell r="P17095">
            <v>0</v>
          </cell>
          <cell r="Q17095">
            <v>0</v>
          </cell>
          <cell r="R17095">
            <v>0</v>
          </cell>
          <cell r="S17095">
            <v>0</v>
          </cell>
          <cell r="T17095">
            <v>0</v>
          </cell>
          <cell r="U17095">
            <v>0</v>
          </cell>
          <cell r="V17095">
            <v>0</v>
          </cell>
          <cell r="W17095">
            <v>0</v>
          </cell>
          <cell r="X17095">
            <v>0</v>
          </cell>
          <cell r="Y17095">
            <v>0</v>
          </cell>
          <cell r="Z17095">
            <v>0</v>
          </cell>
          <cell r="AA17095">
            <v>0</v>
          </cell>
          <cell r="AB17095">
            <v>0</v>
          </cell>
        </row>
        <row r="17183">
          <cell r="E17183">
            <v>828007.8</v>
          </cell>
          <cell r="H17183">
            <v>22214.39</v>
          </cell>
          <cell r="I17183">
            <v>375925.44</v>
          </cell>
          <cell r="J17183">
            <v>2556.9699999999998</v>
          </cell>
          <cell r="K17183">
            <v>427311</v>
          </cell>
          <cell r="L17183">
            <v>0</v>
          </cell>
          <cell r="M17183">
            <v>0</v>
          </cell>
          <cell r="N17183">
            <v>0</v>
          </cell>
          <cell r="O17183">
            <v>0</v>
          </cell>
          <cell r="P17183">
            <v>0</v>
          </cell>
          <cell r="Q17183">
            <v>0</v>
          </cell>
          <cell r="R17183">
            <v>20906.5</v>
          </cell>
          <cell r="S17183">
            <v>1307.8900000000001</v>
          </cell>
          <cell r="T17183">
            <v>61296.18</v>
          </cell>
          <cell r="U17183">
            <v>35931</v>
          </cell>
          <cell r="V17183">
            <v>278698.26</v>
          </cell>
          <cell r="W17183">
            <v>2556.9699999999998</v>
          </cell>
          <cell r="X17183">
            <v>0</v>
          </cell>
          <cell r="Y17183">
            <v>0</v>
          </cell>
          <cell r="Z17183">
            <v>0</v>
          </cell>
          <cell r="AA17183">
            <v>73459.8</v>
          </cell>
          <cell r="AB17183">
            <v>353851.2</v>
          </cell>
        </row>
        <row r="17189">
          <cell r="E17189">
            <v>0</v>
          </cell>
          <cell r="H17189">
            <v>0</v>
          </cell>
          <cell r="I17189">
            <v>0</v>
          </cell>
          <cell r="J17189">
            <v>0</v>
          </cell>
          <cell r="K17189">
            <v>0</v>
          </cell>
          <cell r="L17189">
            <v>0</v>
          </cell>
          <cell r="M17189">
            <v>0</v>
          </cell>
          <cell r="N17189">
            <v>0</v>
          </cell>
          <cell r="O17189">
            <v>0</v>
          </cell>
          <cell r="P17189">
            <v>0</v>
          </cell>
          <cell r="Q17189">
            <v>0</v>
          </cell>
          <cell r="R17189">
            <v>0</v>
          </cell>
          <cell r="S17189">
            <v>0</v>
          </cell>
          <cell r="T17189">
            <v>0</v>
          </cell>
          <cell r="U17189">
            <v>0</v>
          </cell>
          <cell r="V17189">
            <v>0</v>
          </cell>
          <cell r="W17189">
            <v>0</v>
          </cell>
          <cell r="X17189">
            <v>0</v>
          </cell>
          <cell r="Y17189">
            <v>0</v>
          </cell>
          <cell r="Z17189">
            <v>0</v>
          </cell>
          <cell r="AA17189">
            <v>0</v>
          </cell>
          <cell r="AB17189">
            <v>0</v>
          </cell>
        </row>
        <row r="17218">
          <cell r="E17218">
            <v>0</v>
          </cell>
          <cell r="H17218">
            <v>0</v>
          </cell>
          <cell r="I17218">
            <v>0</v>
          </cell>
          <cell r="J17218">
            <v>0</v>
          </cell>
          <cell r="K17218">
            <v>0</v>
          </cell>
          <cell r="L17218">
            <v>0</v>
          </cell>
          <cell r="M17218">
            <v>0</v>
          </cell>
          <cell r="N17218">
            <v>0</v>
          </cell>
          <cell r="O17218">
            <v>0</v>
          </cell>
          <cell r="P17218">
            <v>0</v>
          </cell>
          <cell r="Q17218">
            <v>0</v>
          </cell>
          <cell r="R17218">
            <v>0</v>
          </cell>
          <cell r="S17218">
            <v>0</v>
          </cell>
          <cell r="T17218">
            <v>0</v>
          </cell>
          <cell r="U17218">
            <v>0</v>
          </cell>
          <cell r="V17218">
            <v>0</v>
          </cell>
          <cell r="W17218">
            <v>0</v>
          </cell>
          <cell r="X17218">
            <v>0</v>
          </cell>
          <cell r="Y17218">
            <v>0</v>
          </cell>
          <cell r="Z17218">
            <v>0</v>
          </cell>
          <cell r="AA17218">
            <v>0</v>
          </cell>
          <cell r="AB17218">
            <v>0</v>
          </cell>
        </row>
        <row r="17222">
          <cell r="E17222">
            <v>0</v>
          </cell>
          <cell r="H17222">
            <v>0</v>
          </cell>
          <cell r="I17222">
            <v>0</v>
          </cell>
          <cell r="J17222">
            <v>0</v>
          </cell>
          <cell r="K17222">
            <v>0</v>
          </cell>
          <cell r="Q17222">
            <v>0</v>
          </cell>
          <cell r="R17222">
            <v>0</v>
          </cell>
          <cell r="S17222">
            <v>0</v>
          </cell>
          <cell r="T17222">
            <v>0</v>
          </cell>
          <cell r="U17222">
            <v>0</v>
          </cell>
          <cell r="V17222">
            <v>0</v>
          </cell>
          <cell r="W17222">
            <v>0</v>
          </cell>
          <cell r="X17222">
            <v>0</v>
          </cell>
          <cell r="Y17222">
            <v>0</v>
          </cell>
          <cell r="Z17222">
            <v>0</v>
          </cell>
          <cell r="AA17222">
            <v>0</v>
          </cell>
          <cell r="AB17222">
            <v>0</v>
          </cell>
        </row>
        <row r="17282">
          <cell r="E17282">
            <v>0</v>
          </cell>
          <cell r="H17282">
            <v>0</v>
          </cell>
          <cell r="I17282">
            <v>0</v>
          </cell>
          <cell r="J17282">
            <v>0</v>
          </cell>
          <cell r="K17282">
            <v>0</v>
          </cell>
          <cell r="L17282">
            <v>0</v>
          </cell>
          <cell r="M17282">
            <v>0</v>
          </cell>
          <cell r="N17282">
            <v>0</v>
          </cell>
          <cell r="O17282">
            <v>0</v>
          </cell>
          <cell r="P17282">
            <v>0</v>
          </cell>
          <cell r="Q17282">
            <v>0</v>
          </cell>
          <cell r="R17282">
            <v>0</v>
          </cell>
          <cell r="S17282">
            <v>0</v>
          </cell>
          <cell r="T17282">
            <v>0</v>
          </cell>
          <cell r="U17282">
            <v>0</v>
          </cell>
          <cell r="V17282">
            <v>0</v>
          </cell>
          <cell r="W17282">
            <v>0</v>
          </cell>
          <cell r="X17282">
            <v>0</v>
          </cell>
          <cell r="Y17282">
            <v>0</v>
          </cell>
          <cell r="Z17282">
            <v>0</v>
          </cell>
          <cell r="AA17282">
            <v>0</v>
          </cell>
          <cell r="AB17282">
            <v>0</v>
          </cell>
        </row>
        <row r="17370">
          <cell r="E17370">
            <v>781149.63</v>
          </cell>
          <cell r="H17370">
            <v>265910.34999999998</v>
          </cell>
          <cell r="I17370">
            <v>373721.53</v>
          </cell>
          <cell r="J17370">
            <v>79796.929999999993</v>
          </cell>
          <cell r="K17370">
            <v>61720.820000000007</v>
          </cell>
          <cell r="L17370">
            <v>0</v>
          </cell>
          <cell r="M17370">
            <v>0</v>
          </cell>
          <cell r="N17370">
            <v>0</v>
          </cell>
          <cell r="O17370">
            <v>0</v>
          </cell>
          <cell r="P17370">
            <v>0</v>
          </cell>
          <cell r="Q17370">
            <v>21441</v>
          </cell>
          <cell r="R17370">
            <v>36654</v>
          </cell>
          <cell r="S17370">
            <v>207815.35</v>
          </cell>
          <cell r="T17370">
            <v>0</v>
          </cell>
          <cell r="U17370">
            <v>0</v>
          </cell>
          <cell r="V17370">
            <v>373721.53</v>
          </cell>
          <cell r="W17370">
            <v>56179.040000000001</v>
          </cell>
          <cell r="X17370">
            <v>22697.89</v>
          </cell>
          <cell r="Y17370">
            <v>920</v>
          </cell>
          <cell r="Z17370">
            <v>10889.59</v>
          </cell>
          <cell r="AA17370">
            <v>46506.26</v>
          </cell>
          <cell r="AB17370">
            <v>4324.97</v>
          </cell>
        </row>
        <row r="17376">
          <cell r="E17376">
            <v>0</v>
          </cell>
          <cell r="H17376">
            <v>0</v>
          </cell>
          <cell r="I17376">
            <v>0</v>
          </cell>
          <cell r="J17376">
            <v>0</v>
          </cell>
          <cell r="K17376">
            <v>0</v>
          </cell>
          <cell r="L17376">
            <v>0</v>
          </cell>
          <cell r="M17376">
            <v>0</v>
          </cell>
          <cell r="N17376">
            <v>0</v>
          </cell>
          <cell r="O17376">
            <v>0</v>
          </cell>
          <cell r="P17376">
            <v>0</v>
          </cell>
          <cell r="Q17376">
            <v>0</v>
          </cell>
          <cell r="R17376">
            <v>0</v>
          </cell>
          <cell r="S17376">
            <v>0</v>
          </cell>
          <cell r="T17376">
            <v>0</v>
          </cell>
          <cell r="U17376">
            <v>0</v>
          </cell>
          <cell r="V17376">
            <v>0</v>
          </cell>
          <cell r="W17376">
            <v>0</v>
          </cell>
          <cell r="X17376">
            <v>0</v>
          </cell>
          <cell r="Y17376">
            <v>0</v>
          </cell>
          <cell r="Z17376">
            <v>0</v>
          </cell>
          <cell r="AA17376">
            <v>0</v>
          </cell>
          <cell r="AB17376">
            <v>0</v>
          </cell>
        </row>
        <row r="17405">
          <cell r="E17405">
            <v>0</v>
          </cell>
          <cell r="H17405">
            <v>0</v>
          </cell>
          <cell r="I17405">
            <v>0</v>
          </cell>
          <cell r="J17405">
            <v>0</v>
          </cell>
          <cell r="K17405">
            <v>0</v>
          </cell>
          <cell r="L17405">
            <v>0</v>
          </cell>
          <cell r="M17405">
            <v>0</v>
          </cell>
          <cell r="N17405">
            <v>0</v>
          </cell>
          <cell r="O17405">
            <v>0</v>
          </cell>
          <cell r="P17405">
            <v>0</v>
          </cell>
          <cell r="Q17405">
            <v>0</v>
          </cell>
          <cell r="R17405">
            <v>0</v>
          </cell>
          <cell r="S17405">
            <v>0</v>
          </cell>
          <cell r="T17405">
            <v>0</v>
          </cell>
          <cell r="U17405">
            <v>0</v>
          </cell>
          <cell r="V17405">
            <v>0</v>
          </cell>
          <cell r="W17405">
            <v>0</v>
          </cell>
          <cell r="X17405">
            <v>0</v>
          </cell>
          <cell r="Y17405">
            <v>0</v>
          </cell>
          <cell r="Z17405">
            <v>0</v>
          </cell>
          <cell r="AA17405">
            <v>0</v>
          </cell>
          <cell r="AB17405">
            <v>0</v>
          </cell>
        </row>
        <row r="17409">
          <cell r="E17409">
            <v>0</v>
          </cell>
          <cell r="H17409">
            <v>0</v>
          </cell>
          <cell r="I17409">
            <v>0</v>
          </cell>
          <cell r="J17409">
            <v>0</v>
          </cell>
          <cell r="K17409">
            <v>0</v>
          </cell>
          <cell r="Q17409">
            <v>0</v>
          </cell>
          <cell r="R17409">
            <v>0</v>
          </cell>
          <cell r="S17409">
            <v>0</v>
          </cell>
          <cell r="T17409">
            <v>0</v>
          </cell>
          <cell r="U17409">
            <v>0</v>
          </cell>
          <cell r="V17409">
            <v>0</v>
          </cell>
          <cell r="W17409">
            <v>0</v>
          </cell>
          <cell r="X17409">
            <v>0</v>
          </cell>
          <cell r="Y17409">
            <v>0</v>
          </cell>
          <cell r="Z17409">
            <v>0</v>
          </cell>
          <cell r="AA17409">
            <v>0</v>
          </cell>
          <cell r="AB17409">
            <v>0</v>
          </cell>
        </row>
        <row r="17469">
          <cell r="E17469">
            <v>0</v>
          </cell>
          <cell r="H17469">
            <v>0</v>
          </cell>
          <cell r="I17469">
            <v>0</v>
          </cell>
          <cell r="J17469">
            <v>0</v>
          </cell>
          <cell r="K17469">
            <v>0</v>
          </cell>
          <cell r="L17469">
            <v>0</v>
          </cell>
          <cell r="M17469">
            <v>0</v>
          </cell>
          <cell r="N17469">
            <v>0</v>
          </cell>
          <cell r="O17469">
            <v>0</v>
          </cell>
          <cell r="P17469">
            <v>0</v>
          </cell>
          <cell r="Q17469">
            <v>0</v>
          </cell>
          <cell r="R17469">
            <v>0</v>
          </cell>
          <cell r="S17469">
            <v>0</v>
          </cell>
          <cell r="T17469">
            <v>0</v>
          </cell>
          <cell r="U17469">
            <v>0</v>
          </cell>
          <cell r="V17469">
            <v>0</v>
          </cell>
          <cell r="W17469">
            <v>0</v>
          </cell>
          <cell r="X17469">
            <v>0</v>
          </cell>
          <cell r="Y17469">
            <v>0</v>
          </cell>
          <cell r="Z17469">
            <v>0</v>
          </cell>
          <cell r="AA17469">
            <v>0</v>
          </cell>
          <cell r="AB17469">
            <v>0</v>
          </cell>
        </row>
        <row r="17557">
          <cell r="E17557">
            <v>1831133.37</v>
          </cell>
          <cell r="H17557">
            <v>547835.5</v>
          </cell>
          <cell r="I17557">
            <v>633536.75</v>
          </cell>
          <cell r="J17557">
            <v>545063</v>
          </cell>
          <cell r="K17557">
            <v>96063.37</v>
          </cell>
          <cell r="L17557">
            <v>0</v>
          </cell>
          <cell r="M17557">
            <v>0</v>
          </cell>
          <cell r="N17557">
            <v>0</v>
          </cell>
          <cell r="O17557">
            <v>0</v>
          </cell>
          <cell r="P17557">
            <v>0</v>
          </cell>
          <cell r="Q17557">
            <v>0</v>
          </cell>
          <cell r="R17557">
            <v>0</v>
          </cell>
          <cell r="S17557">
            <v>547835.5</v>
          </cell>
          <cell r="T17557">
            <v>184439.67</v>
          </cell>
          <cell r="U17557">
            <v>125137.5</v>
          </cell>
          <cell r="V17557">
            <v>323959.58</v>
          </cell>
          <cell r="W17557">
            <v>55913.91</v>
          </cell>
          <cell r="X17557">
            <v>305438.84999999998</v>
          </cell>
          <cell r="Y17557">
            <v>183710.24</v>
          </cell>
          <cell r="Z17557">
            <v>85463.11</v>
          </cell>
          <cell r="AA17557">
            <v>0</v>
          </cell>
          <cell r="AB17557">
            <v>10600.26</v>
          </cell>
        </row>
        <row r="17563">
          <cell r="E17563">
            <v>0</v>
          </cell>
          <cell r="H17563">
            <v>0</v>
          </cell>
          <cell r="I17563">
            <v>0</v>
          </cell>
          <cell r="J17563">
            <v>0</v>
          </cell>
          <cell r="K17563">
            <v>0</v>
          </cell>
          <cell r="L17563">
            <v>0</v>
          </cell>
          <cell r="M17563">
            <v>0</v>
          </cell>
          <cell r="N17563">
            <v>0</v>
          </cell>
          <cell r="O17563">
            <v>0</v>
          </cell>
          <cell r="P17563">
            <v>0</v>
          </cell>
          <cell r="Q17563">
            <v>0</v>
          </cell>
          <cell r="R17563">
            <v>0</v>
          </cell>
          <cell r="S17563">
            <v>0</v>
          </cell>
          <cell r="T17563">
            <v>0</v>
          </cell>
          <cell r="U17563">
            <v>0</v>
          </cell>
          <cell r="V17563">
            <v>0</v>
          </cell>
          <cell r="W17563">
            <v>0</v>
          </cell>
          <cell r="X17563">
            <v>0</v>
          </cell>
          <cell r="Y17563">
            <v>0</v>
          </cell>
          <cell r="Z17563">
            <v>0</v>
          </cell>
          <cell r="AA17563">
            <v>0</v>
          </cell>
          <cell r="AB17563">
            <v>0</v>
          </cell>
        </row>
        <row r="17592">
          <cell r="E17592">
            <v>0</v>
          </cell>
          <cell r="H17592">
            <v>0</v>
          </cell>
          <cell r="I17592">
            <v>0</v>
          </cell>
          <cell r="J17592">
            <v>0</v>
          </cell>
          <cell r="K17592">
            <v>0</v>
          </cell>
          <cell r="L17592">
            <v>0</v>
          </cell>
          <cell r="M17592">
            <v>0</v>
          </cell>
          <cell r="N17592">
            <v>0</v>
          </cell>
          <cell r="O17592">
            <v>0</v>
          </cell>
          <cell r="P17592">
            <v>0</v>
          </cell>
          <cell r="Q17592">
            <v>0</v>
          </cell>
          <cell r="R17592">
            <v>0</v>
          </cell>
          <cell r="S17592">
            <v>0</v>
          </cell>
          <cell r="T17592">
            <v>0</v>
          </cell>
          <cell r="U17592">
            <v>0</v>
          </cell>
          <cell r="V17592">
            <v>0</v>
          </cell>
          <cell r="W17592">
            <v>0</v>
          </cell>
          <cell r="X17592">
            <v>0</v>
          </cell>
          <cell r="Y17592">
            <v>0</v>
          </cell>
          <cell r="Z17592">
            <v>0</v>
          </cell>
          <cell r="AA17592">
            <v>0</v>
          </cell>
          <cell r="AB17592">
            <v>0</v>
          </cell>
        </row>
        <row r="17596">
          <cell r="E17596">
            <v>0</v>
          </cell>
          <cell r="H17596">
            <v>0</v>
          </cell>
          <cell r="I17596">
            <v>0</v>
          </cell>
          <cell r="J17596">
            <v>0</v>
          </cell>
          <cell r="K17596">
            <v>0</v>
          </cell>
          <cell r="Q17596">
            <v>0</v>
          </cell>
          <cell r="R17596">
            <v>0</v>
          </cell>
          <cell r="S17596">
            <v>0</v>
          </cell>
          <cell r="T17596">
            <v>0</v>
          </cell>
          <cell r="U17596">
            <v>0</v>
          </cell>
          <cell r="V17596">
            <v>0</v>
          </cell>
          <cell r="W17596">
            <v>0</v>
          </cell>
          <cell r="X17596">
            <v>0</v>
          </cell>
          <cell r="Y17596">
            <v>0</v>
          </cell>
          <cell r="Z17596">
            <v>0</v>
          </cell>
          <cell r="AA17596">
            <v>0</v>
          </cell>
          <cell r="AB17596">
            <v>0</v>
          </cell>
        </row>
        <row r="17656">
          <cell r="E17656">
            <v>0</v>
          </cell>
          <cell r="H17656">
            <v>0</v>
          </cell>
          <cell r="I17656">
            <v>0</v>
          </cell>
          <cell r="J17656">
            <v>0</v>
          </cell>
          <cell r="K17656">
            <v>0</v>
          </cell>
          <cell r="L17656">
            <v>0</v>
          </cell>
          <cell r="M17656">
            <v>0</v>
          </cell>
          <cell r="N17656">
            <v>0</v>
          </cell>
          <cell r="O17656">
            <v>0</v>
          </cell>
          <cell r="P17656">
            <v>0</v>
          </cell>
          <cell r="Q17656">
            <v>0</v>
          </cell>
          <cell r="R17656">
            <v>0</v>
          </cell>
          <cell r="S17656">
            <v>0</v>
          </cell>
          <cell r="T17656">
            <v>0</v>
          </cell>
          <cell r="U17656">
            <v>0</v>
          </cell>
          <cell r="V17656">
            <v>0</v>
          </cell>
          <cell r="W17656">
            <v>0</v>
          </cell>
          <cell r="X17656">
            <v>0</v>
          </cell>
          <cell r="Y17656">
            <v>0</v>
          </cell>
          <cell r="Z17656">
            <v>0</v>
          </cell>
          <cell r="AA17656">
            <v>0</v>
          </cell>
          <cell r="AB17656">
            <v>0</v>
          </cell>
        </row>
        <row r="17744">
          <cell r="E17744">
            <v>2197456.16</v>
          </cell>
          <cell r="H17744">
            <v>257540.6</v>
          </cell>
          <cell r="I17744">
            <v>740849.81</v>
          </cell>
          <cell r="J17744">
            <v>667875.95000000007</v>
          </cell>
          <cell r="K17744">
            <v>490116.4</v>
          </cell>
          <cell r="L17744">
            <v>0</v>
          </cell>
          <cell r="M17744">
            <v>0</v>
          </cell>
          <cell r="N17744">
            <v>0</v>
          </cell>
          <cell r="O17744">
            <v>0</v>
          </cell>
          <cell r="P17744">
            <v>0</v>
          </cell>
          <cell r="Q17744">
            <v>27886</v>
          </cell>
          <cell r="R17744">
            <v>202235.1</v>
          </cell>
          <cell r="S17744">
            <v>27419.5</v>
          </cell>
          <cell r="T17744">
            <v>46868.95</v>
          </cell>
          <cell r="U17744">
            <v>601899.86</v>
          </cell>
          <cell r="V17744">
            <v>92081</v>
          </cell>
          <cell r="W17744">
            <v>513606.46</v>
          </cell>
          <cell r="X17744">
            <v>43024.08</v>
          </cell>
          <cell r="Y17744">
            <v>111245.41</v>
          </cell>
          <cell r="Z17744">
            <v>159274</v>
          </cell>
          <cell r="AA17744">
            <v>211544.18</v>
          </cell>
          <cell r="AB17744">
            <v>119298.21999999997</v>
          </cell>
        </row>
        <row r="17750">
          <cell r="E17750">
            <v>0</v>
          </cell>
          <cell r="H17750">
            <v>0</v>
          </cell>
          <cell r="I17750">
            <v>0</v>
          </cell>
          <cell r="J17750">
            <v>0</v>
          </cell>
          <cell r="K17750">
            <v>0</v>
          </cell>
          <cell r="L17750">
            <v>0</v>
          </cell>
          <cell r="M17750">
            <v>0</v>
          </cell>
          <cell r="N17750">
            <v>0</v>
          </cell>
          <cell r="O17750">
            <v>0</v>
          </cell>
          <cell r="P17750">
            <v>0</v>
          </cell>
          <cell r="Q17750">
            <v>0</v>
          </cell>
          <cell r="R17750">
            <v>0</v>
          </cell>
          <cell r="S17750">
            <v>0</v>
          </cell>
          <cell r="T17750">
            <v>0</v>
          </cell>
          <cell r="U17750">
            <v>0</v>
          </cell>
          <cell r="V17750">
            <v>0</v>
          </cell>
          <cell r="W17750">
            <v>0</v>
          </cell>
          <cell r="X17750">
            <v>0</v>
          </cell>
          <cell r="Y17750">
            <v>0</v>
          </cell>
          <cell r="Z17750">
            <v>0</v>
          </cell>
          <cell r="AA17750">
            <v>0</v>
          </cell>
          <cell r="AB17750">
            <v>0</v>
          </cell>
        </row>
        <row r="17779">
          <cell r="E17779">
            <v>0</v>
          </cell>
          <cell r="H17779">
            <v>0</v>
          </cell>
          <cell r="I17779">
            <v>0</v>
          </cell>
          <cell r="J17779">
            <v>0</v>
          </cell>
          <cell r="K17779">
            <v>0</v>
          </cell>
          <cell r="L17779">
            <v>0</v>
          </cell>
          <cell r="M17779">
            <v>0</v>
          </cell>
          <cell r="N17779">
            <v>0</v>
          </cell>
          <cell r="O17779">
            <v>0</v>
          </cell>
          <cell r="P17779">
            <v>0</v>
          </cell>
          <cell r="Q17779">
            <v>0</v>
          </cell>
          <cell r="R17779">
            <v>0</v>
          </cell>
          <cell r="S17779">
            <v>0</v>
          </cell>
          <cell r="T17779">
            <v>0</v>
          </cell>
          <cell r="U17779">
            <v>0</v>
          </cell>
          <cell r="V17779">
            <v>0</v>
          </cell>
          <cell r="W17779">
            <v>0</v>
          </cell>
          <cell r="X17779">
            <v>0</v>
          </cell>
          <cell r="Y17779">
            <v>0</v>
          </cell>
          <cell r="Z17779">
            <v>0</v>
          </cell>
          <cell r="AA17779">
            <v>0</v>
          </cell>
          <cell r="AB17779">
            <v>0</v>
          </cell>
        </row>
        <row r="17783">
          <cell r="E17783">
            <v>0</v>
          </cell>
          <cell r="H17783">
            <v>0</v>
          </cell>
          <cell r="I17783">
            <v>0</v>
          </cell>
          <cell r="J17783">
            <v>0</v>
          </cell>
          <cell r="K17783">
            <v>0</v>
          </cell>
          <cell r="Q17783">
            <v>0</v>
          </cell>
          <cell r="R17783">
            <v>0</v>
          </cell>
          <cell r="S17783">
            <v>0</v>
          </cell>
          <cell r="T17783">
            <v>0</v>
          </cell>
          <cell r="U17783">
            <v>0</v>
          </cell>
          <cell r="V17783">
            <v>0</v>
          </cell>
          <cell r="W17783">
            <v>0</v>
          </cell>
          <cell r="X17783">
            <v>0</v>
          </cell>
          <cell r="Y17783">
            <v>0</v>
          </cell>
          <cell r="Z17783">
            <v>0</v>
          </cell>
          <cell r="AA17783">
            <v>0</v>
          </cell>
          <cell r="AB17783">
            <v>0</v>
          </cell>
        </row>
        <row r="17843">
          <cell r="E17843">
            <v>0</v>
          </cell>
          <cell r="H17843">
            <v>0</v>
          </cell>
          <cell r="I17843">
            <v>0</v>
          </cell>
          <cell r="J17843">
            <v>0</v>
          </cell>
          <cell r="K17843">
            <v>0</v>
          </cell>
          <cell r="L17843">
            <v>0</v>
          </cell>
          <cell r="M17843">
            <v>0</v>
          </cell>
          <cell r="N17843">
            <v>0</v>
          </cell>
          <cell r="O17843">
            <v>0</v>
          </cell>
          <cell r="P17843">
            <v>0</v>
          </cell>
          <cell r="Q17843">
            <v>0</v>
          </cell>
          <cell r="R17843">
            <v>0</v>
          </cell>
          <cell r="S17843">
            <v>0</v>
          </cell>
          <cell r="T17843">
            <v>0</v>
          </cell>
          <cell r="U17843">
            <v>0</v>
          </cell>
          <cell r="V17843">
            <v>0</v>
          </cell>
          <cell r="W17843">
            <v>0</v>
          </cell>
          <cell r="X17843">
            <v>0</v>
          </cell>
          <cell r="Y17843">
            <v>0</v>
          </cell>
          <cell r="Z17843">
            <v>0</v>
          </cell>
          <cell r="AA17843">
            <v>0</v>
          </cell>
          <cell r="AB17843">
            <v>0</v>
          </cell>
        </row>
        <row r="17931">
          <cell r="E17931">
            <v>514519.72</v>
          </cell>
          <cell r="H17931">
            <v>81792.929999999993</v>
          </cell>
          <cell r="I17931">
            <v>375017.85</v>
          </cell>
          <cell r="J17931">
            <v>22961.35</v>
          </cell>
          <cell r="K17931">
            <v>34747.589999999997</v>
          </cell>
          <cell r="L17931">
            <v>0</v>
          </cell>
          <cell r="M17931">
            <v>0</v>
          </cell>
          <cell r="N17931">
            <v>0</v>
          </cell>
          <cell r="O17931">
            <v>0</v>
          </cell>
          <cell r="P17931">
            <v>0</v>
          </cell>
          <cell r="Q17931">
            <v>13816.989999999998</v>
          </cell>
          <cell r="R17931">
            <v>35972.44</v>
          </cell>
          <cell r="S17931">
            <v>32003.5</v>
          </cell>
          <cell r="T17931">
            <v>58822</v>
          </cell>
          <cell r="U17931">
            <v>209997.51</v>
          </cell>
          <cell r="V17931">
            <v>106198.34</v>
          </cell>
          <cell r="W17931">
            <v>19475.27</v>
          </cell>
          <cell r="X17931">
            <v>2715.08</v>
          </cell>
          <cell r="Y17931">
            <v>771</v>
          </cell>
          <cell r="Z17931">
            <v>15768.9</v>
          </cell>
          <cell r="AA17931">
            <v>1250</v>
          </cell>
          <cell r="AB17931">
            <v>17728.689999999999</v>
          </cell>
        </row>
        <row r="17937">
          <cell r="E17937">
            <v>0</v>
          </cell>
          <cell r="H17937">
            <v>0</v>
          </cell>
          <cell r="I17937">
            <v>0</v>
          </cell>
          <cell r="J17937">
            <v>0</v>
          </cell>
          <cell r="K17937">
            <v>0</v>
          </cell>
          <cell r="L17937">
            <v>0</v>
          </cell>
          <cell r="M17937">
            <v>0</v>
          </cell>
          <cell r="N17937">
            <v>0</v>
          </cell>
          <cell r="O17937">
            <v>0</v>
          </cell>
          <cell r="P17937">
            <v>0</v>
          </cell>
          <cell r="Q17937">
            <v>0</v>
          </cell>
          <cell r="R17937">
            <v>0</v>
          </cell>
          <cell r="S17937">
            <v>0</v>
          </cell>
          <cell r="T17937">
            <v>0</v>
          </cell>
          <cell r="U17937">
            <v>0</v>
          </cell>
          <cell r="V17937">
            <v>0</v>
          </cell>
          <cell r="W17937">
            <v>0</v>
          </cell>
          <cell r="X17937">
            <v>0</v>
          </cell>
          <cell r="Y17937">
            <v>0</v>
          </cell>
          <cell r="Z17937">
            <v>0</v>
          </cell>
          <cell r="AA17937">
            <v>0</v>
          </cell>
          <cell r="AB17937">
            <v>0</v>
          </cell>
        </row>
        <row r="17966">
          <cell r="E17966">
            <v>0</v>
          </cell>
          <cell r="H17966">
            <v>0</v>
          </cell>
          <cell r="I17966">
            <v>0</v>
          </cell>
          <cell r="J17966">
            <v>0</v>
          </cell>
          <cell r="K17966">
            <v>0</v>
          </cell>
          <cell r="L17966">
            <v>0</v>
          </cell>
          <cell r="M17966">
            <v>0</v>
          </cell>
          <cell r="N17966">
            <v>0</v>
          </cell>
          <cell r="O17966">
            <v>0</v>
          </cell>
          <cell r="P17966">
            <v>0</v>
          </cell>
          <cell r="Q17966">
            <v>0</v>
          </cell>
          <cell r="R17966">
            <v>0</v>
          </cell>
          <cell r="S17966">
            <v>0</v>
          </cell>
          <cell r="T17966">
            <v>0</v>
          </cell>
          <cell r="U17966">
            <v>0</v>
          </cell>
          <cell r="V17966">
            <v>0</v>
          </cell>
          <cell r="W17966">
            <v>0</v>
          </cell>
          <cell r="X17966">
            <v>0</v>
          </cell>
          <cell r="Y17966">
            <v>0</v>
          </cell>
          <cell r="Z17966">
            <v>0</v>
          </cell>
          <cell r="AA17966">
            <v>0</v>
          </cell>
          <cell r="AB17966">
            <v>0</v>
          </cell>
        </row>
        <row r="17970">
          <cell r="E17970">
            <v>0</v>
          </cell>
          <cell r="H17970">
            <v>0</v>
          </cell>
          <cell r="I17970">
            <v>0</v>
          </cell>
          <cell r="J17970">
            <v>0</v>
          </cell>
          <cell r="K17970">
            <v>0</v>
          </cell>
          <cell r="Q17970">
            <v>0</v>
          </cell>
          <cell r="R17970">
            <v>0</v>
          </cell>
          <cell r="S17970">
            <v>0</v>
          </cell>
          <cell r="T17970">
            <v>0</v>
          </cell>
          <cell r="U17970">
            <v>0</v>
          </cell>
          <cell r="V17970">
            <v>0</v>
          </cell>
          <cell r="W17970">
            <v>0</v>
          </cell>
          <cell r="X17970">
            <v>0</v>
          </cell>
          <cell r="Y17970">
            <v>0</v>
          </cell>
          <cell r="Z17970">
            <v>0</v>
          </cell>
          <cell r="AA17970">
            <v>0</v>
          </cell>
          <cell r="AB17970">
            <v>0</v>
          </cell>
        </row>
        <row r="18030">
          <cell r="E18030">
            <v>0</v>
          </cell>
          <cell r="H18030">
            <v>0</v>
          </cell>
          <cell r="I18030">
            <v>0</v>
          </cell>
          <cell r="J18030">
            <v>0</v>
          </cell>
          <cell r="K18030">
            <v>0</v>
          </cell>
          <cell r="L18030">
            <v>0</v>
          </cell>
          <cell r="M18030">
            <v>0</v>
          </cell>
          <cell r="N18030">
            <v>0</v>
          </cell>
          <cell r="O18030">
            <v>0</v>
          </cell>
          <cell r="P18030">
            <v>0</v>
          </cell>
          <cell r="Q18030">
            <v>0</v>
          </cell>
          <cell r="R18030">
            <v>0</v>
          </cell>
          <cell r="S18030">
            <v>0</v>
          </cell>
          <cell r="T18030">
            <v>0</v>
          </cell>
          <cell r="U18030">
            <v>0</v>
          </cell>
          <cell r="V18030">
            <v>0</v>
          </cell>
          <cell r="W18030">
            <v>0</v>
          </cell>
          <cell r="X18030">
            <v>0</v>
          </cell>
          <cell r="Y18030">
            <v>0</v>
          </cell>
          <cell r="Z18030">
            <v>0</v>
          </cell>
          <cell r="AA18030">
            <v>0</v>
          </cell>
          <cell r="AB18030">
            <v>0</v>
          </cell>
        </row>
        <row r="18118">
          <cell r="E18118">
            <v>999876.28</v>
          </cell>
          <cell r="H18118">
            <v>15580</v>
          </cell>
          <cell r="I18118">
            <v>64456</v>
          </cell>
          <cell r="J18118">
            <v>349492.47</v>
          </cell>
          <cell r="K18118">
            <v>570347.81000000006</v>
          </cell>
          <cell r="L18118">
            <v>0</v>
          </cell>
          <cell r="M18118">
            <v>0</v>
          </cell>
          <cell r="N18118">
            <v>0</v>
          </cell>
          <cell r="O18118">
            <v>0</v>
          </cell>
          <cell r="P18118">
            <v>0</v>
          </cell>
          <cell r="Q18118">
            <v>0</v>
          </cell>
          <cell r="R18118">
            <v>0</v>
          </cell>
          <cell r="S18118">
            <v>15580</v>
          </cell>
          <cell r="T18118">
            <v>18775</v>
          </cell>
          <cell r="U18118">
            <v>6010</v>
          </cell>
          <cell r="V18118">
            <v>39671</v>
          </cell>
          <cell r="W18118">
            <v>197701.16</v>
          </cell>
          <cell r="X18118">
            <v>93234.98000000001</v>
          </cell>
          <cell r="Y18118">
            <v>58556.33</v>
          </cell>
          <cell r="Z18118">
            <v>38101.82</v>
          </cell>
          <cell r="AA18118">
            <v>51526.909999999996</v>
          </cell>
          <cell r="AB18118">
            <v>480719.07999999996</v>
          </cell>
        </row>
        <row r="18124">
          <cell r="E18124">
            <v>0</v>
          </cell>
          <cell r="H18124">
            <v>0</v>
          </cell>
          <cell r="I18124">
            <v>0</v>
          </cell>
          <cell r="J18124">
            <v>0</v>
          </cell>
          <cell r="K18124">
            <v>0</v>
          </cell>
          <cell r="L18124">
            <v>0</v>
          </cell>
          <cell r="M18124">
            <v>0</v>
          </cell>
          <cell r="N18124">
            <v>0</v>
          </cell>
          <cell r="O18124">
            <v>0</v>
          </cell>
          <cell r="P18124">
            <v>0</v>
          </cell>
          <cell r="Q18124">
            <v>0</v>
          </cell>
          <cell r="R18124">
            <v>0</v>
          </cell>
          <cell r="S18124">
            <v>0</v>
          </cell>
          <cell r="T18124">
            <v>0</v>
          </cell>
          <cell r="U18124">
            <v>0</v>
          </cell>
          <cell r="V18124">
            <v>0</v>
          </cell>
          <cell r="W18124">
            <v>0</v>
          </cell>
          <cell r="X18124">
            <v>0</v>
          </cell>
          <cell r="Y18124">
            <v>0</v>
          </cell>
          <cell r="Z18124">
            <v>0</v>
          </cell>
          <cell r="AA18124">
            <v>0</v>
          </cell>
          <cell r="AB18124">
            <v>0</v>
          </cell>
        </row>
        <row r="18153">
          <cell r="E18153">
            <v>0</v>
          </cell>
          <cell r="H18153">
            <v>0</v>
          </cell>
          <cell r="I18153">
            <v>0</v>
          </cell>
          <cell r="J18153">
            <v>0</v>
          </cell>
          <cell r="K18153">
            <v>0</v>
          </cell>
          <cell r="L18153">
            <v>0</v>
          </cell>
          <cell r="M18153">
            <v>0</v>
          </cell>
          <cell r="N18153">
            <v>0</v>
          </cell>
          <cell r="O18153">
            <v>0</v>
          </cell>
          <cell r="P18153">
            <v>0</v>
          </cell>
          <cell r="Q18153">
            <v>0</v>
          </cell>
          <cell r="R18153">
            <v>0</v>
          </cell>
          <cell r="S18153">
            <v>0</v>
          </cell>
          <cell r="T18153">
            <v>0</v>
          </cell>
          <cell r="U18153">
            <v>0</v>
          </cell>
          <cell r="V18153">
            <v>0</v>
          </cell>
          <cell r="W18153">
            <v>0</v>
          </cell>
          <cell r="X18153">
            <v>0</v>
          </cell>
          <cell r="Y18153">
            <v>0</v>
          </cell>
          <cell r="Z18153">
            <v>0</v>
          </cell>
          <cell r="AA18153">
            <v>0</v>
          </cell>
          <cell r="AB18153">
            <v>0</v>
          </cell>
        </row>
        <row r="18157">
          <cell r="E18157">
            <v>0</v>
          </cell>
          <cell r="H18157">
            <v>0</v>
          </cell>
          <cell r="I18157">
            <v>0</v>
          </cell>
          <cell r="J18157">
            <v>0</v>
          </cell>
          <cell r="K18157">
            <v>0</v>
          </cell>
          <cell r="Q18157">
            <v>0</v>
          </cell>
          <cell r="R18157">
            <v>0</v>
          </cell>
          <cell r="S18157">
            <v>0</v>
          </cell>
          <cell r="T18157">
            <v>0</v>
          </cell>
          <cell r="U18157">
            <v>0</v>
          </cell>
          <cell r="V18157">
            <v>0</v>
          </cell>
          <cell r="W18157">
            <v>0</v>
          </cell>
          <cell r="X18157">
            <v>0</v>
          </cell>
          <cell r="Y18157">
            <v>0</v>
          </cell>
          <cell r="Z18157">
            <v>0</v>
          </cell>
          <cell r="AA18157">
            <v>0</v>
          </cell>
          <cell r="AB18157">
            <v>0</v>
          </cell>
        </row>
        <row r="18217">
          <cell r="E18217">
            <v>0</v>
          </cell>
          <cell r="H18217">
            <v>0</v>
          </cell>
          <cell r="I18217">
            <v>0</v>
          </cell>
          <cell r="J18217">
            <v>0</v>
          </cell>
          <cell r="K18217">
            <v>0</v>
          </cell>
          <cell r="L18217">
            <v>0</v>
          </cell>
          <cell r="M18217">
            <v>0</v>
          </cell>
          <cell r="N18217">
            <v>0</v>
          </cell>
          <cell r="O18217">
            <v>0</v>
          </cell>
          <cell r="P18217">
            <v>0</v>
          </cell>
          <cell r="Q18217">
            <v>0</v>
          </cell>
          <cell r="R18217">
            <v>0</v>
          </cell>
          <cell r="S18217">
            <v>0</v>
          </cell>
          <cell r="T18217">
            <v>0</v>
          </cell>
          <cell r="U18217">
            <v>0</v>
          </cell>
          <cell r="V18217">
            <v>0</v>
          </cell>
          <cell r="W18217">
            <v>0</v>
          </cell>
          <cell r="X18217">
            <v>0</v>
          </cell>
          <cell r="Y18217">
            <v>0</v>
          </cell>
          <cell r="Z18217">
            <v>0</v>
          </cell>
          <cell r="AA18217">
            <v>0</v>
          </cell>
          <cell r="AB18217">
            <v>0</v>
          </cell>
        </row>
        <row r="18305">
          <cell r="E18305">
            <v>27301.599999999999</v>
          </cell>
          <cell r="H18305">
            <v>0</v>
          </cell>
          <cell r="I18305">
            <v>9174</v>
          </cell>
          <cell r="J18305">
            <v>0</v>
          </cell>
          <cell r="K18305">
            <v>18127.599999999999</v>
          </cell>
          <cell r="L18305">
            <v>0</v>
          </cell>
          <cell r="M18305">
            <v>0</v>
          </cell>
          <cell r="N18305">
            <v>0</v>
          </cell>
          <cell r="O18305">
            <v>0</v>
          </cell>
          <cell r="P18305">
            <v>0</v>
          </cell>
          <cell r="Q18305">
            <v>0</v>
          </cell>
          <cell r="R18305">
            <v>0</v>
          </cell>
          <cell r="S18305">
            <v>0</v>
          </cell>
          <cell r="T18305">
            <v>9174</v>
          </cell>
          <cell r="U18305">
            <v>0</v>
          </cell>
          <cell r="V18305">
            <v>0</v>
          </cell>
          <cell r="W18305">
            <v>0</v>
          </cell>
          <cell r="X18305">
            <v>0</v>
          </cell>
          <cell r="Y18305">
            <v>0</v>
          </cell>
          <cell r="Z18305">
            <v>0</v>
          </cell>
          <cell r="AA18305">
            <v>0</v>
          </cell>
          <cell r="AB18305">
            <v>18127.599999999999</v>
          </cell>
        </row>
        <row r="18311">
          <cell r="E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40">
          <cell r="E18340">
            <v>0</v>
          </cell>
          <cell r="H18340">
            <v>0</v>
          </cell>
          <cell r="I18340">
            <v>0</v>
          </cell>
          <cell r="J18340">
            <v>0</v>
          </cell>
          <cell r="K18340">
            <v>0</v>
          </cell>
          <cell r="L18340">
            <v>0</v>
          </cell>
          <cell r="M18340">
            <v>0</v>
          </cell>
          <cell r="N18340">
            <v>0</v>
          </cell>
          <cell r="O18340">
            <v>0</v>
          </cell>
          <cell r="P18340">
            <v>0</v>
          </cell>
          <cell r="Q18340">
            <v>0</v>
          </cell>
          <cell r="R18340">
            <v>0</v>
          </cell>
          <cell r="S18340">
            <v>0</v>
          </cell>
          <cell r="T18340">
            <v>0</v>
          </cell>
          <cell r="U18340">
            <v>0</v>
          </cell>
          <cell r="V18340">
            <v>0</v>
          </cell>
          <cell r="W18340">
            <v>0</v>
          </cell>
          <cell r="X18340">
            <v>0</v>
          </cell>
          <cell r="Y18340">
            <v>0</v>
          </cell>
          <cell r="Z18340">
            <v>0</v>
          </cell>
          <cell r="AA18340">
            <v>0</v>
          </cell>
          <cell r="AB18340">
            <v>0</v>
          </cell>
        </row>
        <row r="18344">
          <cell r="E18344">
            <v>0</v>
          </cell>
          <cell r="H18344">
            <v>0</v>
          </cell>
          <cell r="I18344">
            <v>0</v>
          </cell>
          <cell r="J18344">
            <v>0</v>
          </cell>
          <cell r="K18344">
            <v>0</v>
          </cell>
          <cell r="Q18344">
            <v>0</v>
          </cell>
          <cell r="R18344">
            <v>0</v>
          </cell>
          <cell r="S18344">
            <v>0</v>
          </cell>
          <cell r="T18344">
            <v>0</v>
          </cell>
          <cell r="U18344">
            <v>0</v>
          </cell>
          <cell r="V18344">
            <v>0</v>
          </cell>
          <cell r="W18344">
            <v>0</v>
          </cell>
          <cell r="X18344">
            <v>0</v>
          </cell>
          <cell r="Y18344">
            <v>0</v>
          </cell>
          <cell r="Z18344">
            <v>0</v>
          </cell>
          <cell r="AA18344">
            <v>0</v>
          </cell>
          <cell r="AB18344">
            <v>0</v>
          </cell>
        </row>
        <row r="18404">
          <cell r="E18404">
            <v>0</v>
          </cell>
          <cell r="H18404">
            <v>0</v>
          </cell>
          <cell r="I18404">
            <v>0</v>
          </cell>
          <cell r="J18404">
            <v>0</v>
          </cell>
          <cell r="K18404">
            <v>0</v>
          </cell>
          <cell r="L18404">
            <v>0</v>
          </cell>
          <cell r="M18404">
            <v>0</v>
          </cell>
          <cell r="N18404">
            <v>0</v>
          </cell>
          <cell r="O18404">
            <v>0</v>
          </cell>
          <cell r="P18404">
            <v>0</v>
          </cell>
          <cell r="Q18404">
            <v>0</v>
          </cell>
          <cell r="R18404">
            <v>0</v>
          </cell>
          <cell r="S18404">
            <v>0</v>
          </cell>
          <cell r="T18404">
            <v>0</v>
          </cell>
          <cell r="U18404">
            <v>0</v>
          </cell>
          <cell r="V18404">
            <v>0</v>
          </cell>
          <cell r="W18404">
            <v>0</v>
          </cell>
          <cell r="X18404">
            <v>0</v>
          </cell>
          <cell r="Y18404">
            <v>0</v>
          </cell>
          <cell r="Z18404">
            <v>0</v>
          </cell>
          <cell r="AA18404">
            <v>0</v>
          </cell>
          <cell r="AB18404">
            <v>0</v>
          </cell>
        </row>
        <row r="18492">
          <cell r="E18492">
            <v>0</v>
          </cell>
          <cell r="H18492">
            <v>0</v>
          </cell>
          <cell r="I18492">
            <v>0</v>
          </cell>
          <cell r="J18492">
            <v>0</v>
          </cell>
          <cell r="K18492">
            <v>0</v>
          </cell>
          <cell r="L18492">
            <v>0</v>
          </cell>
          <cell r="M18492">
            <v>0</v>
          </cell>
          <cell r="N18492">
            <v>0</v>
          </cell>
          <cell r="O18492">
            <v>0</v>
          </cell>
          <cell r="P18492">
            <v>0</v>
          </cell>
          <cell r="Q18492">
            <v>0</v>
          </cell>
          <cell r="R18492">
            <v>0</v>
          </cell>
          <cell r="S18492">
            <v>0</v>
          </cell>
          <cell r="T18492">
            <v>0</v>
          </cell>
          <cell r="U18492">
            <v>0</v>
          </cell>
          <cell r="V18492">
            <v>0</v>
          </cell>
          <cell r="W18492">
            <v>0</v>
          </cell>
          <cell r="X18492">
            <v>0</v>
          </cell>
          <cell r="Y18492">
            <v>0</v>
          </cell>
          <cell r="Z18492">
            <v>0</v>
          </cell>
          <cell r="AA18492">
            <v>0</v>
          </cell>
          <cell r="AB18492">
            <v>0</v>
          </cell>
        </row>
        <row r="18498">
          <cell r="E18498">
            <v>0</v>
          </cell>
          <cell r="H18498">
            <v>0</v>
          </cell>
          <cell r="I18498">
            <v>0</v>
          </cell>
          <cell r="J18498">
            <v>0</v>
          </cell>
          <cell r="K18498">
            <v>0</v>
          </cell>
          <cell r="L18498">
            <v>0</v>
          </cell>
          <cell r="M18498">
            <v>0</v>
          </cell>
          <cell r="N18498">
            <v>0</v>
          </cell>
          <cell r="O18498">
            <v>0</v>
          </cell>
          <cell r="P18498">
            <v>0</v>
          </cell>
          <cell r="Q18498">
            <v>0</v>
          </cell>
          <cell r="R18498">
            <v>0</v>
          </cell>
          <cell r="S18498">
            <v>0</v>
          </cell>
          <cell r="T18498">
            <v>0</v>
          </cell>
          <cell r="U18498">
            <v>0</v>
          </cell>
          <cell r="V18498">
            <v>0</v>
          </cell>
          <cell r="W18498">
            <v>0</v>
          </cell>
          <cell r="X18498">
            <v>0</v>
          </cell>
          <cell r="Y18498">
            <v>0</v>
          </cell>
          <cell r="Z18498">
            <v>0</v>
          </cell>
          <cell r="AA18498">
            <v>0</v>
          </cell>
          <cell r="AB18498">
            <v>0</v>
          </cell>
        </row>
        <row r="18527">
          <cell r="E18527">
            <v>0</v>
          </cell>
          <cell r="H18527">
            <v>0</v>
          </cell>
          <cell r="I18527">
            <v>0</v>
          </cell>
          <cell r="J18527">
            <v>0</v>
          </cell>
          <cell r="K18527">
            <v>0</v>
          </cell>
          <cell r="L18527">
            <v>0</v>
          </cell>
          <cell r="M18527">
            <v>0</v>
          </cell>
          <cell r="N18527">
            <v>0</v>
          </cell>
          <cell r="O18527">
            <v>0</v>
          </cell>
          <cell r="P18527">
            <v>0</v>
          </cell>
          <cell r="Q18527">
            <v>0</v>
          </cell>
          <cell r="R18527">
            <v>0</v>
          </cell>
          <cell r="S18527">
            <v>0</v>
          </cell>
          <cell r="T18527">
            <v>0</v>
          </cell>
          <cell r="U18527">
            <v>0</v>
          </cell>
          <cell r="V18527">
            <v>0</v>
          </cell>
          <cell r="W18527">
            <v>0</v>
          </cell>
          <cell r="X18527">
            <v>0</v>
          </cell>
          <cell r="Y18527">
            <v>0</v>
          </cell>
          <cell r="Z18527">
            <v>0</v>
          </cell>
          <cell r="AA18527">
            <v>0</v>
          </cell>
          <cell r="AB18527">
            <v>0</v>
          </cell>
        </row>
        <row r="18531">
          <cell r="E18531">
            <v>0</v>
          </cell>
          <cell r="H18531">
            <v>0</v>
          </cell>
          <cell r="I18531">
            <v>0</v>
          </cell>
          <cell r="J18531">
            <v>0</v>
          </cell>
          <cell r="K18531">
            <v>0</v>
          </cell>
          <cell r="Q18531">
            <v>0</v>
          </cell>
          <cell r="R18531">
            <v>0</v>
          </cell>
          <cell r="S18531">
            <v>0</v>
          </cell>
          <cell r="T18531">
            <v>0</v>
          </cell>
          <cell r="U18531">
            <v>0</v>
          </cell>
          <cell r="V18531">
            <v>0</v>
          </cell>
          <cell r="W18531">
            <v>0</v>
          </cell>
          <cell r="X18531">
            <v>0</v>
          </cell>
          <cell r="Y18531">
            <v>0</v>
          </cell>
          <cell r="Z18531">
            <v>0</v>
          </cell>
          <cell r="AA18531">
            <v>0</v>
          </cell>
          <cell r="AB18531">
            <v>0</v>
          </cell>
        </row>
        <row r="18591">
          <cell r="E18591">
            <v>0</v>
          </cell>
          <cell r="H18591">
            <v>0</v>
          </cell>
          <cell r="I18591">
            <v>0</v>
          </cell>
          <cell r="J18591">
            <v>0</v>
          </cell>
          <cell r="K18591">
            <v>0</v>
          </cell>
          <cell r="L18591">
            <v>0</v>
          </cell>
          <cell r="M18591">
            <v>0</v>
          </cell>
          <cell r="N18591">
            <v>0</v>
          </cell>
          <cell r="O18591">
            <v>0</v>
          </cell>
          <cell r="P18591">
            <v>0</v>
          </cell>
          <cell r="Q18591">
            <v>0</v>
          </cell>
          <cell r="R18591">
            <v>0</v>
          </cell>
          <cell r="S18591">
            <v>0</v>
          </cell>
          <cell r="T18591">
            <v>0</v>
          </cell>
          <cell r="U18591">
            <v>0</v>
          </cell>
          <cell r="V18591">
            <v>0</v>
          </cell>
          <cell r="W18591">
            <v>0</v>
          </cell>
          <cell r="X18591">
            <v>0</v>
          </cell>
          <cell r="Y18591">
            <v>0</v>
          </cell>
          <cell r="Z18591">
            <v>0</v>
          </cell>
          <cell r="AA18591">
            <v>0</v>
          </cell>
          <cell r="AB18591">
            <v>0</v>
          </cell>
        </row>
        <row r="18679">
          <cell r="E18679">
            <v>0</v>
          </cell>
          <cell r="H18679">
            <v>0</v>
          </cell>
          <cell r="I18679">
            <v>0</v>
          </cell>
          <cell r="J18679">
            <v>0</v>
          </cell>
          <cell r="K18679">
            <v>0</v>
          </cell>
          <cell r="L18679">
            <v>0</v>
          </cell>
          <cell r="M18679">
            <v>0</v>
          </cell>
          <cell r="N18679">
            <v>0</v>
          </cell>
          <cell r="O18679">
            <v>0</v>
          </cell>
          <cell r="P18679">
            <v>0</v>
          </cell>
          <cell r="Q18679">
            <v>0</v>
          </cell>
          <cell r="R18679">
            <v>0</v>
          </cell>
          <cell r="S18679">
            <v>0</v>
          </cell>
          <cell r="T18679">
            <v>0</v>
          </cell>
          <cell r="U18679">
            <v>0</v>
          </cell>
          <cell r="V18679">
            <v>0</v>
          </cell>
          <cell r="W18679">
            <v>0</v>
          </cell>
          <cell r="X18679">
            <v>0</v>
          </cell>
          <cell r="Y18679">
            <v>0</v>
          </cell>
          <cell r="Z18679">
            <v>0</v>
          </cell>
          <cell r="AA18679">
            <v>0</v>
          </cell>
          <cell r="AB18679">
            <v>0</v>
          </cell>
        </row>
        <row r="18685">
          <cell r="E18685">
            <v>0</v>
          </cell>
          <cell r="H18685">
            <v>0</v>
          </cell>
          <cell r="I18685">
            <v>0</v>
          </cell>
          <cell r="J18685">
            <v>0</v>
          </cell>
          <cell r="K18685">
            <v>0</v>
          </cell>
          <cell r="L18685">
            <v>0</v>
          </cell>
          <cell r="M18685">
            <v>0</v>
          </cell>
          <cell r="N18685">
            <v>0</v>
          </cell>
          <cell r="O18685">
            <v>0</v>
          </cell>
          <cell r="P18685">
            <v>0</v>
          </cell>
          <cell r="Q18685">
            <v>0</v>
          </cell>
          <cell r="R18685">
            <v>0</v>
          </cell>
          <cell r="S18685">
            <v>0</v>
          </cell>
          <cell r="T18685">
            <v>0</v>
          </cell>
          <cell r="U18685">
            <v>0</v>
          </cell>
          <cell r="V18685">
            <v>0</v>
          </cell>
          <cell r="W18685">
            <v>0</v>
          </cell>
          <cell r="X18685">
            <v>0</v>
          </cell>
          <cell r="Y18685">
            <v>0</v>
          </cell>
          <cell r="Z18685">
            <v>0</v>
          </cell>
          <cell r="AA18685">
            <v>0</v>
          </cell>
          <cell r="AB18685">
            <v>0</v>
          </cell>
        </row>
        <row r="18714">
          <cell r="E18714">
            <v>0</v>
          </cell>
          <cell r="H18714">
            <v>0</v>
          </cell>
          <cell r="I18714">
            <v>0</v>
          </cell>
          <cell r="J18714">
            <v>0</v>
          </cell>
          <cell r="K18714">
            <v>0</v>
          </cell>
          <cell r="L18714">
            <v>0</v>
          </cell>
          <cell r="M18714">
            <v>0</v>
          </cell>
          <cell r="N18714">
            <v>0</v>
          </cell>
          <cell r="O18714">
            <v>0</v>
          </cell>
          <cell r="P18714">
            <v>0</v>
          </cell>
          <cell r="Q18714">
            <v>0</v>
          </cell>
          <cell r="R18714">
            <v>0</v>
          </cell>
          <cell r="S18714">
            <v>0</v>
          </cell>
          <cell r="T18714">
            <v>0</v>
          </cell>
          <cell r="U18714">
            <v>0</v>
          </cell>
          <cell r="V18714">
            <v>0</v>
          </cell>
          <cell r="W18714">
            <v>0</v>
          </cell>
          <cell r="X18714">
            <v>0</v>
          </cell>
          <cell r="Y18714">
            <v>0</v>
          </cell>
          <cell r="Z18714">
            <v>0</v>
          </cell>
          <cell r="AA18714">
            <v>0</v>
          </cell>
          <cell r="AB18714">
            <v>0</v>
          </cell>
        </row>
        <row r="18718">
          <cell r="E18718">
            <v>0</v>
          </cell>
          <cell r="H18718">
            <v>0</v>
          </cell>
          <cell r="I18718">
            <v>0</v>
          </cell>
          <cell r="J18718">
            <v>0</v>
          </cell>
          <cell r="K18718">
            <v>0</v>
          </cell>
          <cell r="Q18718">
            <v>0</v>
          </cell>
          <cell r="R18718">
            <v>0</v>
          </cell>
          <cell r="S18718">
            <v>0</v>
          </cell>
          <cell r="T18718">
            <v>0</v>
          </cell>
          <cell r="U18718">
            <v>0</v>
          </cell>
          <cell r="V18718">
            <v>0</v>
          </cell>
          <cell r="W18718">
            <v>0</v>
          </cell>
          <cell r="X18718">
            <v>0</v>
          </cell>
          <cell r="Y18718">
            <v>0</v>
          </cell>
          <cell r="Z18718">
            <v>0</v>
          </cell>
          <cell r="AA18718">
            <v>0</v>
          </cell>
          <cell r="AB18718">
            <v>0</v>
          </cell>
        </row>
        <row r="18778">
          <cell r="E18778">
            <v>0</v>
          </cell>
          <cell r="H18778">
            <v>0</v>
          </cell>
          <cell r="I18778">
            <v>0</v>
          </cell>
          <cell r="J18778">
            <v>0</v>
          </cell>
          <cell r="K18778">
            <v>0</v>
          </cell>
          <cell r="L18778">
            <v>0</v>
          </cell>
          <cell r="M18778">
            <v>0</v>
          </cell>
          <cell r="N18778">
            <v>0</v>
          </cell>
          <cell r="O18778">
            <v>0</v>
          </cell>
          <cell r="P18778">
            <v>0</v>
          </cell>
          <cell r="Q18778">
            <v>0</v>
          </cell>
          <cell r="R18778">
            <v>0</v>
          </cell>
          <cell r="S18778">
            <v>0</v>
          </cell>
          <cell r="T18778">
            <v>0</v>
          </cell>
          <cell r="U18778">
            <v>0</v>
          </cell>
          <cell r="V18778">
            <v>0</v>
          </cell>
          <cell r="W18778">
            <v>0</v>
          </cell>
          <cell r="X18778">
            <v>0</v>
          </cell>
          <cell r="Y18778">
            <v>0</v>
          </cell>
          <cell r="Z18778">
            <v>0</v>
          </cell>
          <cell r="AA18778">
            <v>0</v>
          </cell>
          <cell r="AB18778">
            <v>0</v>
          </cell>
        </row>
        <row r="18866">
          <cell r="E18866">
            <v>13393.85</v>
          </cell>
          <cell r="H18866">
            <v>0</v>
          </cell>
          <cell r="I18866">
            <v>0</v>
          </cell>
          <cell r="J18866">
            <v>10235.5</v>
          </cell>
          <cell r="K18866">
            <v>0</v>
          </cell>
          <cell r="L18866">
            <v>0</v>
          </cell>
          <cell r="M18866">
            <v>0</v>
          </cell>
          <cell r="N18866">
            <v>0</v>
          </cell>
          <cell r="O18866">
            <v>0</v>
          </cell>
          <cell r="P18866">
            <v>0</v>
          </cell>
          <cell r="Q18866">
            <v>0</v>
          </cell>
          <cell r="R18866">
            <v>0</v>
          </cell>
          <cell r="S18866">
            <v>0</v>
          </cell>
          <cell r="T18866">
            <v>0</v>
          </cell>
          <cell r="U18866">
            <v>0</v>
          </cell>
          <cell r="V18866">
            <v>0</v>
          </cell>
          <cell r="W18866">
            <v>10235.5</v>
          </cell>
          <cell r="X18866">
            <v>0</v>
          </cell>
          <cell r="Y18866">
            <v>0</v>
          </cell>
          <cell r="Z18866">
            <v>0</v>
          </cell>
          <cell r="AA18866">
            <v>0</v>
          </cell>
          <cell r="AB18866">
            <v>0</v>
          </cell>
        </row>
        <row r="18872">
          <cell r="E18872">
            <v>0</v>
          </cell>
          <cell r="H18872">
            <v>0</v>
          </cell>
          <cell r="I18872">
            <v>0</v>
          </cell>
          <cell r="J18872">
            <v>0</v>
          </cell>
          <cell r="K18872">
            <v>0</v>
          </cell>
          <cell r="L18872">
            <v>0</v>
          </cell>
          <cell r="M18872">
            <v>0</v>
          </cell>
          <cell r="N18872">
            <v>0</v>
          </cell>
          <cell r="O18872">
            <v>0</v>
          </cell>
          <cell r="P18872">
            <v>0</v>
          </cell>
          <cell r="Q18872">
            <v>0</v>
          </cell>
          <cell r="R18872">
            <v>0</v>
          </cell>
          <cell r="S18872">
            <v>0</v>
          </cell>
          <cell r="T18872">
            <v>0</v>
          </cell>
          <cell r="U18872">
            <v>0</v>
          </cell>
          <cell r="V18872">
            <v>0</v>
          </cell>
          <cell r="W18872">
            <v>0</v>
          </cell>
          <cell r="X18872">
            <v>0</v>
          </cell>
          <cell r="Y18872">
            <v>0</v>
          </cell>
          <cell r="Z18872">
            <v>0</v>
          </cell>
          <cell r="AA18872">
            <v>0</v>
          </cell>
          <cell r="AB18872">
            <v>0</v>
          </cell>
        </row>
        <row r="18901">
          <cell r="E18901">
            <v>0</v>
          </cell>
          <cell r="H18901">
            <v>0</v>
          </cell>
          <cell r="I18901">
            <v>0</v>
          </cell>
          <cell r="J18901">
            <v>0</v>
          </cell>
          <cell r="K18901">
            <v>0</v>
          </cell>
          <cell r="L18901">
            <v>0</v>
          </cell>
          <cell r="M18901">
            <v>0</v>
          </cell>
          <cell r="N18901">
            <v>0</v>
          </cell>
          <cell r="O18901">
            <v>0</v>
          </cell>
          <cell r="P18901">
            <v>0</v>
          </cell>
          <cell r="Q18901">
            <v>0</v>
          </cell>
          <cell r="R18901">
            <v>0</v>
          </cell>
          <cell r="S18901">
            <v>0</v>
          </cell>
          <cell r="T18901">
            <v>0</v>
          </cell>
          <cell r="U18901">
            <v>0</v>
          </cell>
          <cell r="V18901">
            <v>0</v>
          </cell>
          <cell r="W18901">
            <v>0</v>
          </cell>
          <cell r="X18901">
            <v>0</v>
          </cell>
          <cell r="Y18901">
            <v>0</v>
          </cell>
          <cell r="Z18901">
            <v>0</v>
          </cell>
          <cell r="AA18901">
            <v>0</v>
          </cell>
          <cell r="AB18901">
            <v>0</v>
          </cell>
        </row>
        <row r="18905">
          <cell r="E18905">
            <v>0</v>
          </cell>
          <cell r="H18905">
            <v>0</v>
          </cell>
          <cell r="I18905">
            <v>0</v>
          </cell>
          <cell r="J18905">
            <v>0</v>
          </cell>
          <cell r="K18905">
            <v>0</v>
          </cell>
          <cell r="Q18905">
            <v>0</v>
          </cell>
          <cell r="R18905">
            <v>0</v>
          </cell>
          <cell r="S18905">
            <v>0</v>
          </cell>
          <cell r="T18905">
            <v>0</v>
          </cell>
          <cell r="U18905">
            <v>0</v>
          </cell>
          <cell r="V18905">
            <v>0</v>
          </cell>
          <cell r="W18905">
            <v>0</v>
          </cell>
          <cell r="X18905">
            <v>0</v>
          </cell>
          <cell r="Y18905">
            <v>0</v>
          </cell>
          <cell r="Z18905">
            <v>0</v>
          </cell>
          <cell r="AA18905">
            <v>0</v>
          </cell>
          <cell r="AB18905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</row>
        <row r="19053">
          <cell r="E19053">
            <v>1405500</v>
          </cell>
          <cell r="H19053">
            <v>1405499.9999999404</v>
          </cell>
          <cell r="I19053">
            <v>0</v>
          </cell>
          <cell r="J19053">
            <v>0</v>
          </cell>
          <cell r="K19053">
            <v>0</v>
          </cell>
          <cell r="L19053">
            <v>0</v>
          </cell>
          <cell r="M19053">
            <v>0</v>
          </cell>
          <cell r="N19053">
            <v>0</v>
          </cell>
          <cell r="O19053">
            <v>0</v>
          </cell>
          <cell r="P19053">
            <v>0</v>
          </cell>
          <cell r="Q19053">
            <v>1405499.9999999404</v>
          </cell>
          <cell r="R19053">
            <v>0</v>
          </cell>
          <cell r="S19053">
            <v>0</v>
          </cell>
          <cell r="T19053">
            <v>0</v>
          </cell>
          <cell r="U19053">
            <v>0</v>
          </cell>
          <cell r="V19053">
            <v>0</v>
          </cell>
          <cell r="W19053">
            <v>0</v>
          </cell>
          <cell r="X19053">
            <v>0</v>
          </cell>
          <cell r="Y19053">
            <v>0</v>
          </cell>
          <cell r="Z19053">
            <v>0</v>
          </cell>
          <cell r="AA19053">
            <v>0</v>
          </cell>
          <cell r="AB19053">
            <v>0</v>
          </cell>
        </row>
        <row r="19059">
          <cell r="E19059">
            <v>0</v>
          </cell>
          <cell r="H19059">
            <v>0</v>
          </cell>
          <cell r="I19059">
            <v>0</v>
          </cell>
          <cell r="J19059">
            <v>0</v>
          </cell>
          <cell r="K19059">
            <v>0</v>
          </cell>
          <cell r="L19059">
            <v>0</v>
          </cell>
          <cell r="M19059">
            <v>0</v>
          </cell>
          <cell r="N19059">
            <v>0</v>
          </cell>
          <cell r="O19059">
            <v>0</v>
          </cell>
          <cell r="P19059">
            <v>0</v>
          </cell>
          <cell r="Q19059">
            <v>0</v>
          </cell>
          <cell r="R19059">
            <v>0</v>
          </cell>
          <cell r="S19059">
            <v>0</v>
          </cell>
          <cell r="T19059">
            <v>0</v>
          </cell>
          <cell r="U19059">
            <v>0</v>
          </cell>
          <cell r="V19059">
            <v>0</v>
          </cell>
          <cell r="W19059">
            <v>0</v>
          </cell>
          <cell r="X19059">
            <v>0</v>
          </cell>
          <cell r="Y19059">
            <v>0</v>
          </cell>
          <cell r="Z19059">
            <v>0</v>
          </cell>
          <cell r="AA19059">
            <v>0</v>
          </cell>
          <cell r="AB19059">
            <v>0</v>
          </cell>
        </row>
        <row r="19088">
          <cell r="E19088">
            <v>0</v>
          </cell>
          <cell r="H19088">
            <v>0</v>
          </cell>
          <cell r="I19088">
            <v>0</v>
          </cell>
          <cell r="J19088">
            <v>0</v>
          </cell>
          <cell r="K19088">
            <v>0</v>
          </cell>
          <cell r="L19088">
            <v>0</v>
          </cell>
          <cell r="M19088">
            <v>0</v>
          </cell>
          <cell r="N19088">
            <v>0</v>
          </cell>
          <cell r="O19088">
            <v>0</v>
          </cell>
          <cell r="P19088">
            <v>0</v>
          </cell>
          <cell r="Q19088">
            <v>0</v>
          </cell>
          <cell r="R19088">
            <v>0</v>
          </cell>
          <cell r="S19088">
            <v>0</v>
          </cell>
          <cell r="T19088">
            <v>0</v>
          </cell>
          <cell r="U19088">
            <v>0</v>
          </cell>
          <cell r="V19088">
            <v>0</v>
          </cell>
          <cell r="W19088">
            <v>0</v>
          </cell>
          <cell r="X19088">
            <v>0</v>
          </cell>
          <cell r="Y19088">
            <v>0</v>
          </cell>
          <cell r="Z19088">
            <v>0</v>
          </cell>
          <cell r="AA19088">
            <v>0</v>
          </cell>
          <cell r="AB19088">
            <v>0</v>
          </cell>
        </row>
        <row r="19092">
          <cell r="E19092">
            <v>0</v>
          </cell>
          <cell r="H19092">
            <v>0</v>
          </cell>
          <cell r="I19092">
            <v>0</v>
          </cell>
          <cell r="J19092">
            <v>0</v>
          </cell>
          <cell r="K19092">
            <v>0</v>
          </cell>
          <cell r="Q19092">
            <v>0</v>
          </cell>
          <cell r="R19092">
            <v>0</v>
          </cell>
          <cell r="S19092">
            <v>0</v>
          </cell>
          <cell r="T19092">
            <v>0</v>
          </cell>
          <cell r="U19092">
            <v>0</v>
          </cell>
          <cell r="V19092">
            <v>0</v>
          </cell>
          <cell r="W19092">
            <v>0</v>
          </cell>
          <cell r="X19092">
            <v>0</v>
          </cell>
          <cell r="Y19092">
            <v>0</v>
          </cell>
          <cell r="Z19092">
            <v>0</v>
          </cell>
          <cell r="AA19092">
            <v>0</v>
          </cell>
          <cell r="AB19092">
            <v>0</v>
          </cell>
        </row>
        <row r="19339">
          <cell r="E19339">
            <v>0</v>
          </cell>
          <cell r="F19339">
            <v>0</v>
          </cell>
          <cell r="G19339">
            <v>0</v>
          </cell>
          <cell r="H19339">
            <v>0</v>
          </cell>
          <cell r="I19339">
            <v>0</v>
          </cell>
          <cell r="J19339">
            <v>0</v>
          </cell>
          <cell r="K19339">
            <v>0</v>
          </cell>
          <cell r="L19339">
            <v>0</v>
          </cell>
          <cell r="M19339">
            <v>0</v>
          </cell>
          <cell r="N19339">
            <v>0</v>
          </cell>
          <cell r="O19339">
            <v>0</v>
          </cell>
          <cell r="P19339">
            <v>0</v>
          </cell>
          <cell r="Q19339">
            <v>0</v>
          </cell>
          <cell r="R19339">
            <v>0</v>
          </cell>
          <cell r="S19339">
            <v>0</v>
          </cell>
          <cell r="T19339">
            <v>0</v>
          </cell>
          <cell r="U19339">
            <v>0</v>
          </cell>
          <cell r="V19339">
            <v>0</v>
          </cell>
          <cell r="W19339">
            <v>0</v>
          </cell>
          <cell r="X19339">
            <v>0</v>
          </cell>
          <cell r="Y19339">
            <v>0</v>
          </cell>
          <cell r="Z19339">
            <v>0</v>
          </cell>
          <cell r="AA19339">
            <v>0</v>
          </cell>
          <cell r="AB19339">
            <v>0</v>
          </cell>
        </row>
        <row r="19427">
          <cell r="E19427">
            <v>308342337.91000003</v>
          </cell>
          <cell r="F19427">
            <v>303622137.91000003</v>
          </cell>
          <cell r="G19427">
            <v>-4720200</v>
          </cell>
          <cell r="H19427">
            <v>108502413.65000001</v>
          </cell>
          <cell r="I19427">
            <v>83431146.819999978</v>
          </cell>
          <cell r="J19427">
            <v>46424204.989999995</v>
          </cell>
          <cell r="K19427">
            <v>32452334.75</v>
          </cell>
          <cell r="L19427">
            <v>108281217.65000001</v>
          </cell>
          <cell r="M19427">
            <v>83394106.819999978</v>
          </cell>
          <cell r="N19427">
            <v>45924204.989999995</v>
          </cell>
          <cell r="O19427">
            <v>31936094.75</v>
          </cell>
          <cell r="P19427">
            <v>269535624.21000004</v>
          </cell>
          <cell r="Q19427">
            <v>0</v>
          </cell>
          <cell r="R19427">
            <v>0</v>
          </cell>
          <cell r="S19427">
            <v>221196</v>
          </cell>
          <cell r="T19427">
            <v>0</v>
          </cell>
          <cell r="U19427">
            <v>0</v>
          </cell>
          <cell r="V19427">
            <v>37040</v>
          </cell>
          <cell r="W19427">
            <v>500000</v>
          </cell>
          <cell r="X19427">
            <v>0</v>
          </cell>
          <cell r="Y19427">
            <v>0</v>
          </cell>
          <cell r="Z19427">
            <v>0</v>
          </cell>
          <cell r="AA19427">
            <v>516240</v>
          </cell>
          <cell r="AB19427">
            <v>0</v>
          </cell>
        </row>
        <row r="19433">
          <cell r="E19433">
            <v>0</v>
          </cell>
          <cell r="F19433">
            <v>0</v>
          </cell>
          <cell r="G19433">
            <v>0</v>
          </cell>
          <cell r="H19433">
            <v>0</v>
          </cell>
          <cell r="I19433">
            <v>0</v>
          </cell>
          <cell r="J19433">
            <v>0</v>
          </cell>
          <cell r="K19433">
            <v>0</v>
          </cell>
          <cell r="L19433">
            <v>0</v>
          </cell>
          <cell r="M19433">
            <v>0</v>
          </cell>
          <cell r="N19433">
            <v>0</v>
          </cell>
          <cell r="O19433">
            <v>0</v>
          </cell>
          <cell r="P19433">
            <v>0</v>
          </cell>
          <cell r="Q19433">
            <v>0</v>
          </cell>
          <cell r="R19433">
            <v>0</v>
          </cell>
          <cell r="S19433">
            <v>0</v>
          </cell>
          <cell r="T19433">
            <v>0</v>
          </cell>
          <cell r="U19433">
            <v>0</v>
          </cell>
          <cell r="V19433">
            <v>0</v>
          </cell>
          <cell r="W19433">
            <v>0</v>
          </cell>
          <cell r="X19433">
            <v>0</v>
          </cell>
          <cell r="Y19433">
            <v>0</v>
          </cell>
          <cell r="Z19433">
            <v>0</v>
          </cell>
          <cell r="AA19433">
            <v>0</v>
          </cell>
          <cell r="AB19433">
            <v>0</v>
          </cell>
        </row>
        <row r="19462">
          <cell r="E19462">
            <v>0</v>
          </cell>
          <cell r="F19462">
            <v>0</v>
          </cell>
          <cell r="G19462">
            <v>0</v>
          </cell>
          <cell r="H19462">
            <v>0</v>
          </cell>
          <cell r="I19462">
            <v>0</v>
          </cell>
          <cell r="J19462">
            <v>0</v>
          </cell>
          <cell r="K19462">
            <v>0</v>
          </cell>
          <cell r="L19462">
            <v>0</v>
          </cell>
          <cell r="M19462">
            <v>0</v>
          </cell>
          <cell r="N19462">
            <v>0</v>
          </cell>
          <cell r="O19462">
            <v>0</v>
          </cell>
          <cell r="P19462">
            <v>0</v>
          </cell>
          <cell r="Q19462">
            <v>0</v>
          </cell>
          <cell r="R19462">
            <v>0</v>
          </cell>
          <cell r="S19462">
            <v>0</v>
          </cell>
          <cell r="T19462">
            <v>0</v>
          </cell>
          <cell r="U19462">
            <v>0</v>
          </cell>
          <cell r="V19462">
            <v>0</v>
          </cell>
          <cell r="W19462">
            <v>0</v>
          </cell>
          <cell r="X19462">
            <v>0</v>
          </cell>
          <cell r="Y19462">
            <v>0</v>
          </cell>
          <cell r="Z19462">
            <v>0</v>
          </cell>
          <cell r="AA19462">
            <v>0</v>
          </cell>
          <cell r="AB19462">
            <v>0</v>
          </cell>
        </row>
        <row r="19466">
          <cell r="E19466">
            <v>0</v>
          </cell>
          <cell r="F19466">
            <v>0</v>
          </cell>
          <cell r="G19466">
            <v>0</v>
          </cell>
          <cell r="H19466">
            <v>0</v>
          </cell>
          <cell r="I19466">
            <v>0</v>
          </cell>
          <cell r="J19466">
            <v>0</v>
          </cell>
          <cell r="K19466">
            <v>0</v>
          </cell>
          <cell r="Q19466">
            <v>0</v>
          </cell>
          <cell r="R19466">
            <v>0</v>
          </cell>
          <cell r="S19466">
            <v>0</v>
          </cell>
          <cell r="T19466">
            <v>0</v>
          </cell>
          <cell r="U19466">
            <v>0</v>
          </cell>
          <cell r="V19466">
            <v>0</v>
          </cell>
          <cell r="W19466">
            <v>0</v>
          </cell>
          <cell r="X19466">
            <v>0</v>
          </cell>
          <cell r="Y19466">
            <v>0</v>
          </cell>
          <cell r="Z19466">
            <v>0</v>
          </cell>
          <cell r="AA19466">
            <v>0</v>
          </cell>
          <cell r="AB19466">
            <v>0</v>
          </cell>
        </row>
        <row r="19526">
          <cell r="E19526">
            <v>0</v>
          </cell>
          <cell r="H19526">
            <v>0</v>
          </cell>
          <cell r="I19526">
            <v>0</v>
          </cell>
          <cell r="J19526">
            <v>0</v>
          </cell>
          <cell r="K19526">
            <v>0</v>
          </cell>
          <cell r="L19526">
            <v>0</v>
          </cell>
          <cell r="M19526">
            <v>0</v>
          </cell>
          <cell r="N19526">
            <v>0</v>
          </cell>
          <cell r="O19526">
            <v>0</v>
          </cell>
          <cell r="P19526">
            <v>0</v>
          </cell>
          <cell r="Q19526">
            <v>0</v>
          </cell>
          <cell r="R19526">
            <v>0</v>
          </cell>
          <cell r="S19526">
            <v>0</v>
          </cell>
          <cell r="T19526">
            <v>0</v>
          </cell>
          <cell r="U19526">
            <v>0</v>
          </cell>
          <cell r="V19526">
            <v>0</v>
          </cell>
          <cell r="W19526">
            <v>0</v>
          </cell>
          <cell r="X19526">
            <v>0</v>
          </cell>
          <cell r="Y19526">
            <v>0</v>
          </cell>
          <cell r="Z19526">
            <v>0</v>
          </cell>
          <cell r="AA19526">
            <v>0</v>
          </cell>
          <cell r="AB19526">
            <v>0</v>
          </cell>
        </row>
        <row r="19614">
          <cell r="E19614">
            <v>1613946.62</v>
          </cell>
          <cell r="H19614">
            <v>128223.5</v>
          </cell>
          <cell r="I19614">
            <v>1130424</v>
          </cell>
          <cell r="J19614">
            <v>214200</v>
          </cell>
          <cell r="K19614">
            <v>53287.320000000007</v>
          </cell>
          <cell r="L19614">
            <v>0</v>
          </cell>
          <cell r="M19614">
            <v>0</v>
          </cell>
          <cell r="N19614">
            <v>0</v>
          </cell>
          <cell r="O19614">
            <v>0</v>
          </cell>
          <cell r="P19614">
            <v>0</v>
          </cell>
          <cell r="Q19614">
            <v>0</v>
          </cell>
          <cell r="R19614">
            <v>58223.5</v>
          </cell>
          <cell r="S19614">
            <v>70000</v>
          </cell>
          <cell r="T19614">
            <v>0</v>
          </cell>
          <cell r="U19614">
            <v>0</v>
          </cell>
          <cell r="V19614">
            <v>1130424</v>
          </cell>
          <cell r="W19614">
            <v>0</v>
          </cell>
          <cell r="X19614">
            <v>180000</v>
          </cell>
          <cell r="Y19614">
            <v>34200</v>
          </cell>
          <cell r="Z19614">
            <v>2514.8200000000002</v>
          </cell>
          <cell r="AA19614">
            <v>75032.5</v>
          </cell>
          <cell r="AB19614">
            <v>-24260</v>
          </cell>
        </row>
        <row r="19620">
          <cell r="E19620">
            <v>0</v>
          </cell>
          <cell r="H19620">
            <v>0</v>
          </cell>
          <cell r="I19620">
            <v>0</v>
          </cell>
          <cell r="J19620">
            <v>0</v>
          </cell>
          <cell r="K19620">
            <v>0</v>
          </cell>
          <cell r="L19620">
            <v>0</v>
          </cell>
          <cell r="M19620">
            <v>0</v>
          </cell>
          <cell r="N19620">
            <v>0</v>
          </cell>
          <cell r="O19620">
            <v>0</v>
          </cell>
          <cell r="P19620">
            <v>0</v>
          </cell>
          <cell r="Q19620">
            <v>0</v>
          </cell>
          <cell r="R19620">
            <v>0</v>
          </cell>
          <cell r="S19620">
            <v>0</v>
          </cell>
          <cell r="T19620">
            <v>0</v>
          </cell>
          <cell r="U19620">
            <v>0</v>
          </cell>
          <cell r="V19620">
            <v>0</v>
          </cell>
          <cell r="W19620">
            <v>0</v>
          </cell>
          <cell r="X19620">
            <v>0</v>
          </cell>
          <cell r="Y19620">
            <v>0</v>
          </cell>
          <cell r="Z19620">
            <v>0</v>
          </cell>
          <cell r="AA19620">
            <v>0</v>
          </cell>
          <cell r="AB19620">
            <v>0</v>
          </cell>
        </row>
        <row r="19649">
          <cell r="E19649">
            <v>0</v>
          </cell>
          <cell r="H19649">
            <v>0</v>
          </cell>
          <cell r="I19649">
            <v>0</v>
          </cell>
          <cell r="J19649">
            <v>0</v>
          </cell>
          <cell r="K19649">
            <v>0</v>
          </cell>
          <cell r="L19649">
            <v>0</v>
          </cell>
          <cell r="M19649">
            <v>0</v>
          </cell>
          <cell r="N19649">
            <v>0</v>
          </cell>
          <cell r="O19649">
            <v>0</v>
          </cell>
          <cell r="P19649">
            <v>0</v>
          </cell>
          <cell r="Q19649">
            <v>0</v>
          </cell>
          <cell r="R19649">
            <v>0</v>
          </cell>
          <cell r="S19649">
            <v>0</v>
          </cell>
          <cell r="T19649">
            <v>0</v>
          </cell>
          <cell r="U19649">
            <v>0</v>
          </cell>
          <cell r="V19649">
            <v>0</v>
          </cell>
          <cell r="W19649">
            <v>0</v>
          </cell>
          <cell r="X19649">
            <v>0</v>
          </cell>
          <cell r="Y19649">
            <v>0</v>
          </cell>
          <cell r="Z19649">
            <v>0</v>
          </cell>
          <cell r="AA19649">
            <v>0</v>
          </cell>
          <cell r="AB19649">
            <v>0</v>
          </cell>
        </row>
        <row r="19653">
          <cell r="E19653">
            <v>0</v>
          </cell>
          <cell r="H19653">
            <v>0</v>
          </cell>
          <cell r="I19653">
            <v>0</v>
          </cell>
          <cell r="J19653">
            <v>0</v>
          </cell>
          <cell r="K19653">
            <v>0</v>
          </cell>
          <cell r="Q19653">
            <v>0</v>
          </cell>
          <cell r="R19653">
            <v>0</v>
          </cell>
          <cell r="S19653">
            <v>0</v>
          </cell>
          <cell r="T19653">
            <v>0</v>
          </cell>
          <cell r="U19653">
            <v>0</v>
          </cell>
          <cell r="V19653">
            <v>0</v>
          </cell>
          <cell r="W19653">
            <v>0</v>
          </cell>
          <cell r="X19653">
            <v>0</v>
          </cell>
          <cell r="Y19653">
            <v>0</v>
          </cell>
          <cell r="Z19653">
            <v>0</v>
          </cell>
          <cell r="AA19653">
            <v>0</v>
          </cell>
          <cell r="AB19653">
            <v>0</v>
          </cell>
        </row>
        <row r="19713">
          <cell r="E19713">
            <v>0</v>
          </cell>
          <cell r="H19713">
            <v>0</v>
          </cell>
          <cell r="I19713">
            <v>0</v>
          </cell>
          <cell r="J19713">
            <v>0</v>
          </cell>
          <cell r="K19713">
            <v>0</v>
          </cell>
          <cell r="L19713">
            <v>0</v>
          </cell>
          <cell r="M19713">
            <v>0</v>
          </cell>
          <cell r="N19713">
            <v>0</v>
          </cell>
          <cell r="O19713">
            <v>0</v>
          </cell>
          <cell r="P19713">
            <v>0</v>
          </cell>
          <cell r="Q19713">
            <v>0</v>
          </cell>
          <cell r="R19713">
            <v>0</v>
          </cell>
          <cell r="S19713">
            <v>0</v>
          </cell>
          <cell r="T19713">
            <v>0</v>
          </cell>
          <cell r="U19713">
            <v>0</v>
          </cell>
          <cell r="V19713">
            <v>0</v>
          </cell>
          <cell r="W19713">
            <v>0</v>
          </cell>
          <cell r="X19713">
            <v>0</v>
          </cell>
          <cell r="Y19713">
            <v>0</v>
          </cell>
          <cell r="Z19713">
            <v>0</v>
          </cell>
          <cell r="AA19713">
            <v>0</v>
          </cell>
          <cell r="AB19713">
            <v>0</v>
          </cell>
        </row>
        <row r="19801">
          <cell r="E19801">
            <v>786391</v>
          </cell>
          <cell r="H19801">
            <v>82742</v>
          </cell>
          <cell r="I19801">
            <v>192472</v>
          </cell>
          <cell r="J19801">
            <v>363501</v>
          </cell>
          <cell r="K19801">
            <v>147676</v>
          </cell>
          <cell r="L19801">
            <v>0</v>
          </cell>
          <cell r="M19801">
            <v>0</v>
          </cell>
          <cell r="N19801">
            <v>0</v>
          </cell>
          <cell r="O19801">
            <v>0</v>
          </cell>
          <cell r="P19801">
            <v>0</v>
          </cell>
          <cell r="Q19801">
            <v>7350</v>
          </cell>
          <cell r="R19801">
            <v>27150</v>
          </cell>
          <cell r="S19801">
            <v>48242</v>
          </cell>
          <cell r="T19801">
            <v>89204</v>
          </cell>
          <cell r="U19801">
            <v>111662</v>
          </cell>
          <cell r="V19801">
            <v>-8394</v>
          </cell>
          <cell r="W19801">
            <v>55865</v>
          </cell>
          <cell r="X19801">
            <v>125660</v>
          </cell>
          <cell r="Y19801">
            <v>181976</v>
          </cell>
          <cell r="Z19801">
            <v>100795</v>
          </cell>
          <cell r="AA19801">
            <v>46541</v>
          </cell>
          <cell r="AB19801">
            <v>340</v>
          </cell>
        </row>
        <row r="19807">
          <cell r="E19807">
            <v>0</v>
          </cell>
          <cell r="H19807">
            <v>0</v>
          </cell>
          <cell r="I19807">
            <v>0</v>
          </cell>
          <cell r="J19807">
            <v>0</v>
          </cell>
          <cell r="K19807">
            <v>0</v>
          </cell>
          <cell r="L19807">
            <v>0</v>
          </cell>
          <cell r="M19807">
            <v>0</v>
          </cell>
          <cell r="N19807">
            <v>0</v>
          </cell>
          <cell r="O19807">
            <v>0</v>
          </cell>
          <cell r="P19807">
            <v>0</v>
          </cell>
          <cell r="Q19807">
            <v>0</v>
          </cell>
          <cell r="R19807">
            <v>0</v>
          </cell>
          <cell r="S19807">
            <v>0</v>
          </cell>
          <cell r="T19807">
            <v>0</v>
          </cell>
          <cell r="U19807">
            <v>0</v>
          </cell>
          <cell r="V19807">
            <v>0</v>
          </cell>
          <cell r="W19807">
            <v>0</v>
          </cell>
          <cell r="X19807">
            <v>0</v>
          </cell>
          <cell r="Y19807">
            <v>0</v>
          </cell>
          <cell r="Z19807">
            <v>0</v>
          </cell>
          <cell r="AA19807">
            <v>0</v>
          </cell>
          <cell r="AB19807">
            <v>0</v>
          </cell>
        </row>
        <row r="19836">
          <cell r="E19836">
            <v>0</v>
          </cell>
          <cell r="H19836">
            <v>0</v>
          </cell>
          <cell r="I19836">
            <v>0</v>
          </cell>
          <cell r="J19836">
            <v>0</v>
          </cell>
          <cell r="K19836">
            <v>0</v>
          </cell>
          <cell r="L19836">
            <v>0</v>
          </cell>
          <cell r="M19836">
            <v>0</v>
          </cell>
          <cell r="N19836">
            <v>0</v>
          </cell>
          <cell r="O19836">
            <v>0</v>
          </cell>
          <cell r="P19836">
            <v>0</v>
          </cell>
          <cell r="Q19836">
            <v>0</v>
          </cell>
          <cell r="R19836">
            <v>0</v>
          </cell>
          <cell r="S19836">
            <v>0</v>
          </cell>
          <cell r="T19836">
            <v>0</v>
          </cell>
          <cell r="U19836">
            <v>0</v>
          </cell>
          <cell r="V19836">
            <v>0</v>
          </cell>
          <cell r="W19836">
            <v>0</v>
          </cell>
          <cell r="X19836">
            <v>0</v>
          </cell>
          <cell r="Y19836">
            <v>0</v>
          </cell>
          <cell r="Z19836">
            <v>0</v>
          </cell>
          <cell r="AA19836">
            <v>0</v>
          </cell>
          <cell r="AB19836">
            <v>0</v>
          </cell>
        </row>
        <row r="19840">
          <cell r="E19840">
            <v>0</v>
          </cell>
          <cell r="H19840">
            <v>0</v>
          </cell>
          <cell r="I19840">
            <v>0</v>
          </cell>
          <cell r="J19840">
            <v>0</v>
          </cell>
          <cell r="K19840">
            <v>0</v>
          </cell>
          <cell r="Q19840">
            <v>0</v>
          </cell>
          <cell r="R19840">
            <v>0</v>
          </cell>
          <cell r="S19840">
            <v>0</v>
          </cell>
          <cell r="T19840">
            <v>0</v>
          </cell>
          <cell r="U19840">
            <v>0</v>
          </cell>
          <cell r="V19840">
            <v>0</v>
          </cell>
          <cell r="W19840">
            <v>0</v>
          </cell>
          <cell r="X19840">
            <v>0</v>
          </cell>
          <cell r="Y19840">
            <v>0</v>
          </cell>
          <cell r="Z19840">
            <v>0</v>
          </cell>
          <cell r="AA19840">
            <v>0</v>
          </cell>
          <cell r="AB19840">
            <v>0</v>
          </cell>
        </row>
        <row r="19900">
          <cell r="E19900">
            <v>0</v>
          </cell>
          <cell r="H19900">
            <v>0</v>
          </cell>
          <cell r="I19900">
            <v>0</v>
          </cell>
          <cell r="J19900">
            <v>0</v>
          </cell>
          <cell r="K19900">
            <v>0</v>
          </cell>
          <cell r="L19900">
            <v>0</v>
          </cell>
          <cell r="M19900">
            <v>0</v>
          </cell>
          <cell r="N19900">
            <v>0</v>
          </cell>
          <cell r="O19900">
            <v>0</v>
          </cell>
          <cell r="P19900">
            <v>0</v>
          </cell>
          <cell r="Q19900">
            <v>0</v>
          </cell>
          <cell r="R19900">
            <v>0</v>
          </cell>
          <cell r="S19900">
            <v>0</v>
          </cell>
          <cell r="T19900">
            <v>0</v>
          </cell>
          <cell r="U19900">
            <v>0</v>
          </cell>
          <cell r="V19900">
            <v>0</v>
          </cell>
          <cell r="W19900">
            <v>0</v>
          </cell>
          <cell r="X19900">
            <v>0</v>
          </cell>
          <cell r="Y19900">
            <v>0</v>
          </cell>
          <cell r="Z19900">
            <v>0</v>
          </cell>
          <cell r="AA19900">
            <v>0</v>
          </cell>
          <cell r="AB19900">
            <v>0</v>
          </cell>
        </row>
        <row r="19988">
          <cell r="E19988">
            <v>21420</v>
          </cell>
          <cell r="H19988">
            <v>21070</v>
          </cell>
          <cell r="I19988">
            <v>350</v>
          </cell>
          <cell r="J19988">
            <v>0</v>
          </cell>
          <cell r="K19988">
            <v>0</v>
          </cell>
          <cell r="L19988">
            <v>0</v>
          </cell>
          <cell r="M19988">
            <v>0</v>
          </cell>
          <cell r="N19988">
            <v>0</v>
          </cell>
          <cell r="O19988">
            <v>0</v>
          </cell>
          <cell r="P19988">
            <v>0</v>
          </cell>
          <cell r="Q19988">
            <v>0</v>
          </cell>
          <cell r="R19988">
            <v>15970</v>
          </cell>
          <cell r="S19988">
            <v>5100</v>
          </cell>
          <cell r="T19988">
            <v>0</v>
          </cell>
          <cell r="U19988">
            <v>350</v>
          </cell>
          <cell r="V19988">
            <v>0</v>
          </cell>
          <cell r="W19988">
            <v>0</v>
          </cell>
          <cell r="X19988">
            <v>0</v>
          </cell>
          <cell r="Y19988">
            <v>0</v>
          </cell>
          <cell r="Z19988">
            <v>0</v>
          </cell>
          <cell r="AA19988">
            <v>0</v>
          </cell>
          <cell r="AB19988">
            <v>0</v>
          </cell>
        </row>
        <row r="19994">
          <cell r="E19994">
            <v>0</v>
          </cell>
          <cell r="H19994">
            <v>0</v>
          </cell>
          <cell r="I19994">
            <v>0</v>
          </cell>
          <cell r="J19994">
            <v>0</v>
          </cell>
          <cell r="K19994">
            <v>0</v>
          </cell>
          <cell r="L19994">
            <v>0</v>
          </cell>
          <cell r="M19994">
            <v>0</v>
          </cell>
          <cell r="N19994">
            <v>0</v>
          </cell>
          <cell r="O19994">
            <v>0</v>
          </cell>
          <cell r="P19994">
            <v>0</v>
          </cell>
          <cell r="Q19994">
            <v>0</v>
          </cell>
          <cell r="R19994">
            <v>0</v>
          </cell>
          <cell r="S19994">
            <v>0</v>
          </cell>
          <cell r="T19994">
            <v>0</v>
          </cell>
          <cell r="U19994">
            <v>0</v>
          </cell>
          <cell r="V19994">
            <v>0</v>
          </cell>
          <cell r="W19994">
            <v>0</v>
          </cell>
          <cell r="X19994">
            <v>0</v>
          </cell>
          <cell r="Y19994">
            <v>0</v>
          </cell>
          <cell r="Z19994">
            <v>0</v>
          </cell>
          <cell r="AA19994">
            <v>0</v>
          </cell>
          <cell r="AB19994">
            <v>0</v>
          </cell>
        </row>
        <row r="20023">
          <cell r="E20023">
            <v>0</v>
          </cell>
          <cell r="H20023">
            <v>0</v>
          </cell>
          <cell r="I20023">
            <v>0</v>
          </cell>
          <cell r="J20023">
            <v>0</v>
          </cell>
          <cell r="K20023">
            <v>0</v>
          </cell>
          <cell r="L20023">
            <v>0</v>
          </cell>
          <cell r="M20023">
            <v>0</v>
          </cell>
          <cell r="N20023">
            <v>0</v>
          </cell>
          <cell r="O20023">
            <v>0</v>
          </cell>
          <cell r="P20023">
            <v>0</v>
          </cell>
          <cell r="Q20023">
            <v>0</v>
          </cell>
          <cell r="R20023">
            <v>0</v>
          </cell>
          <cell r="S20023">
            <v>0</v>
          </cell>
          <cell r="T20023">
            <v>0</v>
          </cell>
          <cell r="U20023">
            <v>0</v>
          </cell>
          <cell r="V20023">
            <v>0</v>
          </cell>
          <cell r="W20023">
            <v>0</v>
          </cell>
          <cell r="X20023">
            <v>0</v>
          </cell>
          <cell r="Y20023">
            <v>0</v>
          </cell>
          <cell r="Z20023">
            <v>0</v>
          </cell>
          <cell r="AA20023">
            <v>0</v>
          </cell>
          <cell r="AB20023">
            <v>0</v>
          </cell>
        </row>
        <row r="20027">
          <cell r="E20027">
            <v>0</v>
          </cell>
          <cell r="H20027">
            <v>0</v>
          </cell>
          <cell r="I20027">
            <v>0</v>
          </cell>
          <cell r="J20027">
            <v>0</v>
          </cell>
          <cell r="K20027">
            <v>0</v>
          </cell>
          <cell r="Q20027">
            <v>0</v>
          </cell>
          <cell r="R20027">
            <v>0</v>
          </cell>
          <cell r="S20027">
            <v>0</v>
          </cell>
          <cell r="T20027">
            <v>0</v>
          </cell>
          <cell r="U20027">
            <v>0</v>
          </cell>
          <cell r="V20027">
            <v>0</v>
          </cell>
          <cell r="W20027">
            <v>0</v>
          </cell>
          <cell r="X20027">
            <v>0</v>
          </cell>
          <cell r="Y20027">
            <v>0</v>
          </cell>
          <cell r="Z20027">
            <v>0</v>
          </cell>
          <cell r="AA20027">
            <v>0</v>
          </cell>
          <cell r="AB20027">
            <v>0</v>
          </cell>
        </row>
        <row r="20087">
          <cell r="E20087">
            <v>0</v>
          </cell>
          <cell r="H20087">
            <v>0</v>
          </cell>
          <cell r="I20087">
            <v>0</v>
          </cell>
          <cell r="J20087">
            <v>0</v>
          </cell>
          <cell r="K20087">
            <v>0</v>
          </cell>
          <cell r="L20087">
            <v>0</v>
          </cell>
          <cell r="M20087">
            <v>0</v>
          </cell>
          <cell r="N20087">
            <v>0</v>
          </cell>
          <cell r="O20087">
            <v>0</v>
          </cell>
          <cell r="P20087">
            <v>0</v>
          </cell>
          <cell r="Q20087">
            <v>0</v>
          </cell>
          <cell r="R20087">
            <v>0</v>
          </cell>
          <cell r="S20087">
            <v>0</v>
          </cell>
          <cell r="T20087">
            <v>0</v>
          </cell>
          <cell r="U20087">
            <v>0</v>
          </cell>
          <cell r="V20087">
            <v>0</v>
          </cell>
          <cell r="W20087">
            <v>0</v>
          </cell>
          <cell r="X20087">
            <v>0</v>
          </cell>
          <cell r="Y20087">
            <v>0</v>
          </cell>
          <cell r="Z20087">
            <v>0</v>
          </cell>
          <cell r="AA20087">
            <v>0</v>
          </cell>
          <cell r="AB20087">
            <v>0</v>
          </cell>
        </row>
        <row r="20175">
          <cell r="E20175">
            <v>179564.05</v>
          </cell>
          <cell r="H20175">
            <v>91821</v>
          </cell>
          <cell r="I20175">
            <v>42005.05</v>
          </cell>
          <cell r="J20175">
            <v>36478.76</v>
          </cell>
          <cell r="K20175">
            <v>3330</v>
          </cell>
          <cell r="L20175">
            <v>0</v>
          </cell>
          <cell r="M20175">
            <v>0</v>
          </cell>
          <cell r="N20175">
            <v>0</v>
          </cell>
          <cell r="O20175">
            <v>0</v>
          </cell>
          <cell r="P20175">
            <v>0</v>
          </cell>
          <cell r="Q20175">
            <v>0</v>
          </cell>
          <cell r="R20175">
            <v>91821</v>
          </cell>
          <cell r="S20175">
            <v>0</v>
          </cell>
          <cell r="T20175">
            <v>12934</v>
          </cell>
          <cell r="U20175">
            <v>0</v>
          </cell>
          <cell r="V20175">
            <v>29071.05</v>
          </cell>
          <cell r="W20175">
            <v>0</v>
          </cell>
          <cell r="X20175">
            <v>0</v>
          </cell>
          <cell r="Y20175">
            <v>36478.76</v>
          </cell>
          <cell r="Z20175">
            <v>3000</v>
          </cell>
          <cell r="AA20175">
            <v>330</v>
          </cell>
          <cell r="AB20175">
            <v>0</v>
          </cell>
        </row>
        <row r="20181">
          <cell r="E20181">
            <v>0</v>
          </cell>
          <cell r="H20181">
            <v>0</v>
          </cell>
          <cell r="I20181">
            <v>0</v>
          </cell>
          <cell r="J20181">
            <v>0</v>
          </cell>
          <cell r="K20181">
            <v>0</v>
          </cell>
          <cell r="L20181">
            <v>0</v>
          </cell>
          <cell r="M20181">
            <v>0</v>
          </cell>
          <cell r="N20181">
            <v>0</v>
          </cell>
          <cell r="O20181">
            <v>0</v>
          </cell>
          <cell r="P20181">
            <v>0</v>
          </cell>
          <cell r="Q20181">
            <v>0</v>
          </cell>
          <cell r="R20181">
            <v>0</v>
          </cell>
          <cell r="S20181">
            <v>0</v>
          </cell>
          <cell r="T20181">
            <v>0</v>
          </cell>
          <cell r="U20181">
            <v>0</v>
          </cell>
          <cell r="V20181">
            <v>0</v>
          </cell>
          <cell r="W20181">
            <v>0</v>
          </cell>
          <cell r="X20181">
            <v>0</v>
          </cell>
          <cell r="Y20181">
            <v>0</v>
          </cell>
          <cell r="Z20181">
            <v>0</v>
          </cell>
          <cell r="AA20181">
            <v>0</v>
          </cell>
          <cell r="AB20181">
            <v>0</v>
          </cell>
        </row>
        <row r="20210">
          <cell r="E20210">
            <v>0</v>
          </cell>
          <cell r="H20210">
            <v>0</v>
          </cell>
          <cell r="I20210">
            <v>0</v>
          </cell>
          <cell r="J20210">
            <v>0</v>
          </cell>
          <cell r="K20210">
            <v>0</v>
          </cell>
          <cell r="L20210">
            <v>0</v>
          </cell>
          <cell r="M20210">
            <v>0</v>
          </cell>
          <cell r="N20210">
            <v>0</v>
          </cell>
          <cell r="O20210">
            <v>0</v>
          </cell>
          <cell r="P20210">
            <v>0</v>
          </cell>
          <cell r="Q20210">
            <v>0</v>
          </cell>
          <cell r="R20210">
            <v>0</v>
          </cell>
          <cell r="S20210">
            <v>0</v>
          </cell>
          <cell r="T20210">
            <v>0</v>
          </cell>
          <cell r="U20210">
            <v>0</v>
          </cell>
          <cell r="V20210">
            <v>0</v>
          </cell>
          <cell r="W20210">
            <v>0</v>
          </cell>
          <cell r="X20210">
            <v>0</v>
          </cell>
          <cell r="Y20210">
            <v>0</v>
          </cell>
          <cell r="Z20210">
            <v>0</v>
          </cell>
          <cell r="AA20210">
            <v>0</v>
          </cell>
          <cell r="AB20210">
            <v>0</v>
          </cell>
        </row>
        <row r="20214">
          <cell r="E20214">
            <v>0</v>
          </cell>
          <cell r="H20214">
            <v>0</v>
          </cell>
          <cell r="I20214">
            <v>0</v>
          </cell>
          <cell r="J20214">
            <v>0</v>
          </cell>
          <cell r="K20214">
            <v>0</v>
          </cell>
          <cell r="Q20214">
            <v>0</v>
          </cell>
          <cell r="R20214">
            <v>0</v>
          </cell>
          <cell r="S20214">
            <v>0</v>
          </cell>
          <cell r="T20214">
            <v>0</v>
          </cell>
          <cell r="U20214">
            <v>0</v>
          </cell>
          <cell r="V20214">
            <v>0</v>
          </cell>
          <cell r="W20214">
            <v>0</v>
          </cell>
          <cell r="X20214">
            <v>0</v>
          </cell>
          <cell r="Y20214">
            <v>0</v>
          </cell>
          <cell r="Z20214">
            <v>0</v>
          </cell>
          <cell r="AA20214">
            <v>0</v>
          </cell>
          <cell r="AB20214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L20274">
            <v>0</v>
          </cell>
          <cell r="M20274">
            <v>0</v>
          </cell>
          <cell r="N20274">
            <v>0</v>
          </cell>
          <cell r="O20274">
            <v>0</v>
          </cell>
          <cell r="P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62">
          <cell r="E20362">
            <v>39626.26</v>
          </cell>
          <cell r="H20362">
            <v>23237</v>
          </cell>
          <cell r="I20362">
            <v>16389.260000000002</v>
          </cell>
          <cell r="J20362">
            <v>0</v>
          </cell>
          <cell r="K20362">
            <v>0</v>
          </cell>
          <cell r="L20362">
            <v>0</v>
          </cell>
          <cell r="M20362">
            <v>0</v>
          </cell>
          <cell r="N20362">
            <v>0</v>
          </cell>
          <cell r="O20362">
            <v>0</v>
          </cell>
          <cell r="P20362">
            <v>0</v>
          </cell>
          <cell r="Q20362">
            <v>0</v>
          </cell>
          <cell r="R20362">
            <v>23237</v>
          </cell>
          <cell r="S20362">
            <v>0</v>
          </cell>
          <cell r="T20362">
            <v>0</v>
          </cell>
          <cell r="U20362">
            <v>16389.260000000002</v>
          </cell>
          <cell r="V20362">
            <v>0</v>
          </cell>
          <cell r="W20362">
            <v>0</v>
          </cell>
          <cell r="X20362">
            <v>0</v>
          </cell>
          <cell r="Y20362">
            <v>0</v>
          </cell>
          <cell r="Z20362">
            <v>0</v>
          </cell>
          <cell r="AA20362">
            <v>0</v>
          </cell>
          <cell r="AB20362">
            <v>0</v>
          </cell>
        </row>
        <row r="20368">
          <cell r="E20368">
            <v>0</v>
          </cell>
          <cell r="H20368">
            <v>0</v>
          </cell>
          <cell r="I20368">
            <v>0</v>
          </cell>
          <cell r="J20368">
            <v>0</v>
          </cell>
          <cell r="K20368">
            <v>0</v>
          </cell>
          <cell r="L20368">
            <v>0</v>
          </cell>
          <cell r="M20368">
            <v>0</v>
          </cell>
          <cell r="N20368">
            <v>0</v>
          </cell>
          <cell r="O20368">
            <v>0</v>
          </cell>
          <cell r="P20368">
            <v>0</v>
          </cell>
          <cell r="Q20368">
            <v>0</v>
          </cell>
          <cell r="R20368">
            <v>0</v>
          </cell>
          <cell r="S20368">
            <v>0</v>
          </cell>
          <cell r="T20368">
            <v>0</v>
          </cell>
          <cell r="U20368">
            <v>0</v>
          </cell>
          <cell r="V20368">
            <v>0</v>
          </cell>
          <cell r="W20368">
            <v>0</v>
          </cell>
          <cell r="X20368">
            <v>0</v>
          </cell>
          <cell r="Y20368">
            <v>0</v>
          </cell>
          <cell r="Z20368">
            <v>0</v>
          </cell>
          <cell r="AA20368">
            <v>0</v>
          </cell>
          <cell r="AB20368">
            <v>0</v>
          </cell>
        </row>
        <row r="20397">
          <cell r="E20397">
            <v>0</v>
          </cell>
          <cell r="H20397">
            <v>0</v>
          </cell>
          <cell r="I20397">
            <v>0</v>
          </cell>
          <cell r="J20397">
            <v>0</v>
          </cell>
          <cell r="K20397">
            <v>0</v>
          </cell>
          <cell r="L20397">
            <v>0</v>
          </cell>
          <cell r="M20397">
            <v>0</v>
          </cell>
          <cell r="N20397">
            <v>0</v>
          </cell>
          <cell r="O20397">
            <v>0</v>
          </cell>
          <cell r="P20397">
            <v>0</v>
          </cell>
          <cell r="Q20397">
            <v>0</v>
          </cell>
          <cell r="R20397">
            <v>0</v>
          </cell>
          <cell r="S20397">
            <v>0</v>
          </cell>
          <cell r="T20397">
            <v>0</v>
          </cell>
          <cell r="U20397">
            <v>0</v>
          </cell>
          <cell r="V20397">
            <v>0</v>
          </cell>
          <cell r="W20397">
            <v>0</v>
          </cell>
          <cell r="X20397">
            <v>0</v>
          </cell>
          <cell r="Y20397">
            <v>0</v>
          </cell>
          <cell r="Z20397">
            <v>0</v>
          </cell>
          <cell r="AA20397">
            <v>0</v>
          </cell>
          <cell r="AB20397">
            <v>0</v>
          </cell>
        </row>
        <row r="20401">
          <cell r="E20401">
            <v>0</v>
          </cell>
          <cell r="H20401">
            <v>0</v>
          </cell>
          <cell r="I20401">
            <v>0</v>
          </cell>
          <cell r="J20401">
            <v>0</v>
          </cell>
          <cell r="K20401">
            <v>0</v>
          </cell>
          <cell r="Q20401">
            <v>0</v>
          </cell>
          <cell r="R20401">
            <v>0</v>
          </cell>
          <cell r="S20401">
            <v>0</v>
          </cell>
          <cell r="T20401">
            <v>0</v>
          </cell>
          <cell r="U20401">
            <v>0</v>
          </cell>
          <cell r="V20401">
            <v>0</v>
          </cell>
          <cell r="W20401">
            <v>0</v>
          </cell>
          <cell r="X20401">
            <v>0</v>
          </cell>
          <cell r="Y20401">
            <v>0</v>
          </cell>
          <cell r="Z20401">
            <v>0</v>
          </cell>
          <cell r="AA20401">
            <v>0</v>
          </cell>
          <cell r="AB20401">
            <v>0</v>
          </cell>
        </row>
        <row r="20461">
          <cell r="E20461">
            <v>0</v>
          </cell>
          <cell r="H20461">
            <v>0</v>
          </cell>
          <cell r="I20461">
            <v>0</v>
          </cell>
          <cell r="J20461">
            <v>0</v>
          </cell>
          <cell r="K20461">
            <v>0</v>
          </cell>
          <cell r="L20461">
            <v>0</v>
          </cell>
          <cell r="M20461">
            <v>0</v>
          </cell>
          <cell r="N20461">
            <v>0</v>
          </cell>
          <cell r="O20461">
            <v>0</v>
          </cell>
          <cell r="P20461">
            <v>0</v>
          </cell>
          <cell r="Q20461">
            <v>0</v>
          </cell>
          <cell r="R20461">
            <v>0</v>
          </cell>
          <cell r="S20461">
            <v>0</v>
          </cell>
          <cell r="T20461">
            <v>0</v>
          </cell>
          <cell r="U20461">
            <v>0</v>
          </cell>
          <cell r="V20461">
            <v>0</v>
          </cell>
          <cell r="W20461">
            <v>0</v>
          </cell>
          <cell r="X20461">
            <v>0</v>
          </cell>
          <cell r="Y20461">
            <v>0</v>
          </cell>
          <cell r="Z20461">
            <v>0</v>
          </cell>
          <cell r="AA20461">
            <v>0</v>
          </cell>
          <cell r="AB20461">
            <v>0</v>
          </cell>
        </row>
        <row r="20549">
          <cell r="E20549">
            <v>197929.43</v>
          </cell>
          <cell r="H20549">
            <v>197928.93</v>
          </cell>
          <cell r="I20549">
            <v>0.5</v>
          </cell>
          <cell r="J20549">
            <v>0</v>
          </cell>
          <cell r="K20549">
            <v>0</v>
          </cell>
          <cell r="L20549">
            <v>0</v>
          </cell>
          <cell r="M20549">
            <v>0</v>
          </cell>
          <cell r="N20549">
            <v>0</v>
          </cell>
          <cell r="O20549">
            <v>0</v>
          </cell>
          <cell r="P20549">
            <v>0</v>
          </cell>
          <cell r="Q20549">
            <v>9104</v>
          </cell>
          <cell r="R20549">
            <v>188824.93</v>
          </cell>
          <cell r="S20549">
            <v>0</v>
          </cell>
          <cell r="T20549">
            <v>0</v>
          </cell>
          <cell r="U20549">
            <v>0.5</v>
          </cell>
          <cell r="V20549">
            <v>0</v>
          </cell>
          <cell r="W20549">
            <v>0</v>
          </cell>
          <cell r="X20549">
            <v>0</v>
          </cell>
          <cell r="Y20549">
            <v>0</v>
          </cell>
          <cell r="Z20549">
            <v>0</v>
          </cell>
          <cell r="AA20549">
            <v>0</v>
          </cell>
          <cell r="AB20549">
            <v>0</v>
          </cell>
        </row>
        <row r="20555">
          <cell r="E20555">
            <v>0</v>
          </cell>
          <cell r="H20555">
            <v>0</v>
          </cell>
          <cell r="I20555">
            <v>0</v>
          </cell>
          <cell r="J20555">
            <v>0</v>
          </cell>
          <cell r="K20555">
            <v>0</v>
          </cell>
          <cell r="L20555">
            <v>0</v>
          </cell>
          <cell r="M20555">
            <v>0</v>
          </cell>
          <cell r="N20555">
            <v>0</v>
          </cell>
          <cell r="O20555">
            <v>0</v>
          </cell>
          <cell r="P20555">
            <v>0</v>
          </cell>
          <cell r="Q20555">
            <v>0</v>
          </cell>
          <cell r="R20555">
            <v>0</v>
          </cell>
          <cell r="S20555">
            <v>0</v>
          </cell>
          <cell r="T20555">
            <v>0</v>
          </cell>
          <cell r="U20555">
            <v>0</v>
          </cell>
          <cell r="V20555">
            <v>0</v>
          </cell>
          <cell r="W20555">
            <v>0</v>
          </cell>
          <cell r="X20555">
            <v>0</v>
          </cell>
          <cell r="Y20555">
            <v>0</v>
          </cell>
          <cell r="Z20555">
            <v>0</v>
          </cell>
          <cell r="AA20555">
            <v>0</v>
          </cell>
          <cell r="AB20555">
            <v>0</v>
          </cell>
        </row>
        <row r="20584">
          <cell r="E20584">
            <v>0</v>
          </cell>
          <cell r="H20584">
            <v>0</v>
          </cell>
          <cell r="I20584">
            <v>0</v>
          </cell>
          <cell r="J20584">
            <v>0</v>
          </cell>
          <cell r="K20584">
            <v>0</v>
          </cell>
          <cell r="L20584">
            <v>0</v>
          </cell>
          <cell r="M20584">
            <v>0</v>
          </cell>
          <cell r="N20584">
            <v>0</v>
          </cell>
          <cell r="O20584">
            <v>0</v>
          </cell>
          <cell r="P20584">
            <v>0</v>
          </cell>
          <cell r="Q20584">
            <v>0</v>
          </cell>
          <cell r="R20584">
            <v>0</v>
          </cell>
          <cell r="S20584">
            <v>0</v>
          </cell>
          <cell r="T20584">
            <v>0</v>
          </cell>
          <cell r="U20584">
            <v>0</v>
          </cell>
          <cell r="V20584">
            <v>0</v>
          </cell>
          <cell r="W20584">
            <v>0</v>
          </cell>
          <cell r="X20584">
            <v>0</v>
          </cell>
          <cell r="Y20584">
            <v>0</v>
          </cell>
          <cell r="Z20584">
            <v>0</v>
          </cell>
          <cell r="AA20584">
            <v>0</v>
          </cell>
          <cell r="AB20584">
            <v>0</v>
          </cell>
        </row>
        <row r="20588">
          <cell r="E20588">
            <v>0</v>
          </cell>
          <cell r="H20588">
            <v>0</v>
          </cell>
          <cell r="I20588">
            <v>0</v>
          </cell>
          <cell r="J20588">
            <v>0</v>
          </cell>
          <cell r="K20588">
            <v>0</v>
          </cell>
          <cell r="Q20588">
            <v>0</v>
          </cell>
          <cell r="R20588">
            <v>0</v>
          </cell>
          <cell r="S20588">
            <v>0</v>
          </cell>
          <cell r="T20588">
            <v>0</v>
          </cell>
          <cell r="U20588">
            <v>0</v>
          </cell>
          <cell r="V20588">
            <v>0</v>
          </cell>
          <cell r="W20588">
            <v>0</v>
          </cell>
          <cell r="X20588">
            <v>0</v>
          </cell>
          <cell r="Y20588">
            <v>0</v>
          </cell>
          <cell r="Z20588">
            <v>0</v>
          </cell>
          <cell r="AA20588">
            <v>0</v>
          </cell>
          <cell r="AB20588">
            <v>0</v>
          </cell>
        </row>
        <row r="20648">
          <cell r="E20648">
            <v>0</v>
          </cell>
          <cell r="H20648">
            <v>0</v>
          </cell>
          <cell r="I20648">
            <v>0</v>
          </cell>
          <cell r="J20648">
            <v>0</v>
          </cell>
          <cell r="K20648">
            <v>0</v>
          </cell>
          <cell r="L20648">
            <v>0</v>
          </cell>
          <cell r="M20648">
            <v>0</v>
          </cell>
          <cell r="N20648">
            <v>0</v>
          </cell>
          <cell r="O20648">
            <v>0</v>
          </cell>
          <cell r="P20648">
            <v>0</v>
          </cell>
          <cell r="Q20648">
            <v>0</v>
          </cell>
          <cell r="R20648">
            <v>0</v>
          </cell>
          <cell r="S20648">
            <v>0</v>
          </cell>
          <cell r="T20648">
            <v>0</v>
          </cell>
          <cell r="U20648">
            <v>0</v>
          </cell>
          <cell r="V20648">
            <v>0</v>
          </cell>
          <cell r="W20648">
            <v>0</v>
          </cell>
          <cell r="X20648">
            <v>0</v>
          </cell>
          <cell r="Y20648">
            <v>0</v>
          </cell>
          <cell r="Z20648">
            <v>0</v>
          </cell>
          <cell r="AA20648">
            <v>0</v>
          </cell>
          <cell r="AB20648">
            <v>0</v>
          </cell>
        </row>
        <row r="20736">
          <cell r="E20736">
            <v>381955.87</v>
          </cell>
          <cell r="H20736">
            <v>99838.080000000002</v>
          </cell>
          <cell r="I20736">
            <v>83533.94</v>
          </cell>
          <cell r="J20736">
            <v>198505.97</v>
          </cell>
          <cell r="K20736">
            <v>77.88</v>
          </cell>
          <cell r="L20736">
            <v>0</v>
          </cell>
          <cell r="M20736">
            <v>0</v>
          </cell>
          <cell r="N20736">
            <v>0</v>
          </cell>
          <cell r="O20736">
            <v>0</v>
          </cell>
          <cell r="P20736">
            <v>0</v>
          </cell>
          <cell r="Q20736">
            <v>19515</v>
          </cell>
          <cell r="R20736">
            <v>5838.08</v>
          </cell>
          <cell r="S20736">
            <v>74485</v>
          </cell>
          <cell r="T20736">
            <v>83188.639999999999</v>
          </cell>
          <cell r="U20736">
            <v>345.3</v>
          </cell>
          <cell r="V20736">
            <v>0</v>
          </cell>
          <cell r="W20736">
            <v>178317.5</v>
          </cell>
          <cell r="X20736">
            <v>20188.47</v>
          </cell>
          <cell r="Y20736">
            <v>0</v>
          </cell>
          <cell r="Z20736">
            <v>0</v>
          </cell>
          <cell r="AA20736">
            <v>0</v>
          </cell>
          <cell r="AB20736">
            <v>77.88</v>
          </cell>
        </row>
        <row r="20742">
          <cell r="E20742">
            <v>0</v>
          </cell>
          <cell r="H20742">
            <v>0</v>
          </cell>
          <cell r="I20742">
            <v>0</v>
          </cell>
          <cell r="J20742">
            <v>0</v>
          </cell>
          <cell r="K20742">
            <v>0</v>
          </cell>
          <cell r="L20742">
            <v>0</v>
          </cell>
          <cell r="M20742">
            <v>0</v>
          </cell>
          <cell r="N20742">
            <v>0</v>
          </cell>
          <cell r="O20742">
            <v>0</v>
          </cell>
          <cell r="P20742">
            <v>0</v>
          </cell>
          <cell r="Q20742">
            <v>0</v>
          </cell>
          <cell r="R20742">
            <v>0</v>
          </cell>
          <cell r="S20742">
            <v>0</v>
          </cell>
          <cell r="T20742">
            <v>0</v>
          </cell>
          <cell r="U20742">
            <v>0</v>
          </cell>
          <cell r="V20742">
            <v>0</v>
          </cell>
          <cell r="W20742">
            <v>0</v>
          </cell>
          <cell r="X20742">
            <v>0</v>
          </cell>
          <cell r="Y20742">
            <v>0</v>
          </cell>
          <cell r="Z20742">
            <v>0</v>
          </cell>
          <cell r="AA20742">
            <v>0</v>
          </cell>
          <cell r="AB20742">
            <v>0</v>
          </cell>
        </row>
        <row r="20771">
          <cell r="E20771">
            <v>0</v>
          </cell>
          <cell r="H20771">
            <v>0</v>
          </cell>
          <cell r="I20771">
            <v>0</v>
          </cell>
          <cell r="J20771">
            <v>0</v>
          </cell>
          <cell r="K20771">
            <v>0</v>
          </cell>
          <cell r="L20771">
            <v>0</v>
          </cell>
          <cell r="M20771">
            <v>0</v>
          </cell>
          <cell r="N20771">
            <v>0</v>
          </cell>
          <cell r="O20771">
            <v>0</v>
          </cell>
          <cell r="P20771">
            <v>0</v>
          </cell>
          <cell r="Q20771">
            <v>0</v>
          </cell>
          <cell r="R20771">
            <v>0</v>
          </cell>
          <cell r="S20771">
            <v>0</v>
          </cell>
          <cell r="T20771">
            <v>0</v>
          </cell>
          <cell r="U20771">
            <v>0</v>
          </cell>
          <cell r="V20771">
            <v>0</v>
          </cell>
          <cell r="W20771">
            <v>0</v>
          </cell>
          <cell r="X20771">
            <v>0</v>
          </cell>
          <cell r="Y20771">
            <v>0</v>
          </cell>
          <cell r="Z20771">
            <v>0</v>
          </cell>
          <cell r="AA20771">
            <v>0</v>
          </cell>
          <cell r="AB20771">
            <v>0</v>
          </cell>
        </row>
        <row r="20775">
          <cell r="E20775">
            <v>0</v>
          </cell>
          <cell r="H20775">
            <v>0</v>
          </cell>
          <cell r="I20775">
            <v>0</v>
          </cell>
          <cell r="J20775">
            <v>0</v>
          </cell>
          <cell r="K20775">
            <v>0</v>
          </cell>
          <cell r="Q20775">
            <v>0</v>
          </cell>
          <cell r="R20775">
            <v>0</v>
          </cell>
          <cell r="S20775">
            <v>0</v>
          </cell>
          <cell r="T20775">
            <v>0</v>
          </cell>
          <cell r="U20775">
            <v>0</v>
          </cell>
          <cell r="V20775">
            <v>0</v>
          </cell>
          <cell r="W20775">
            <v>0</v>
          </cell>
          <cell r="X20775">
            <v>0</v>
          </cell>
          <cell r="Y20775">
            <v>0</v>
          </cell>
          <cell r="Z20775">
            <v>0</v>
          </cell>
          <cell r="AA20775">
            <v>0</v>
          </cell>
          <cell r="AB20775">
            <v>0</v>
          </cell>
        </row>
        <row r="20835">
          <cell r="E20835">
            <v>0</v>
          </cell>
          <cell r="H20835">
            <v>0</v>
          </cell>
          <cell r="I20835">
            <v>0</v>
          </cell>
          <cell r="J20835">
            <v>0</v>
          </cell>
          <cell r="K20835">
            <v>0</v>
          </cell>
          <cell r="L20835">
            <v>0</v>
          </cell>
          <cell r="M20835">
            <v>0</v>
          </cell>
          <cell r="N20835">
            <v>0</v>
          </cell>
          <cell r="O20835">
            <v>0</v>
          </cell>
          <cell r="P20835">
            <v>0</v>
          </cell>
          <cell r="Q20835">
            <v>0</v>
          </cell>
          <cell r="R20835">
            <v>0</v>
          </cell>
          <cell r="S20835">
            <v>0</v>
          </cell>
          <cell r="T20835">
            <v>0</v>
          </cell>
          <cell r="U20835">
            <v>0</v>
          </cell>
          <cell r="V20835">
            <v>0</v>
          </cell>
          <cell r="W20835">
            <v>0</v>
          </cell>
          <cell r="X20835">
            <v>0</v>
          </cell>
          <cell r="Y20835">
            <v>0</v>
          </cell>
          <cell r="Z20835">
            <v>0</v>
          </cell>
          <cell r="AA20835">
            <v>0</v>
          </cell>
          <cell r="AB20835">
            <v>0</v>
          </cell>
        </row>
        <row r="20923">
          <cell r="E20923">
            <v>10424.25</v>
          </cell>
          <cell r="H20923">
            <v>0</v>
          </cell>
          <cell r="I20923">
            <v>0</v>
          </cell>
          <cell r="J20923">
            <v>0</v>
          </cell>
          <cell r="K20923">
            <v>10424.25</v>
          </cell>
          <cell r="L20923">
            <v>0</v>
          </cell>
          <cell r="M20923">
            <v>0</v>
          </cell>
          <cell r="N20923">
            <v>0</v>
          </cell>
          <cell r="O20923">
            <v>0</v>
          </cell>
          <cell r="P20923">
            <v>0</v>
          </cell>
          <cell r="Q20923">
            <v>0</v>
          </cell>
          <cell r="R20923">
            <v>0</v>
          </cell>
          <cell r="S20923">
            <v>0</v>
          </cell>
          <cell r="T20923">
            <v>0</v>
          </cell>
          <cell r="U20923">
            <v>0</v>
          </cell>
          <cell r="V20923">
            <v>0</v>
          </cell>
          <cell r="W20923">
            <v>0</v>
          </cell>
          <cell r="X20923">
            <v>7599</v>
          </cell>
          <cell r="Y20923">
            <v>-7599</v>
          </cell>
          <cell r="Z20923">
            <v>0</v>
          </cell>
          <cell r="AA20923">
            <v>9784.25</v>
          </cell>
          <cell r="AB20923">
            <v>640</v>
          </cell>
        </row>
        <row r="20929">
          <cell r="E20929">
            <v>0</v>
          </cell>
          <cell r="H20929">
            <v>0</v>
          </cell>
          <cell r="I20929">
            <v>0</v>
          </cell>
          <cell r="J20929">
            <v>0</v>
          </cell>
          <cell r="K20929">
            <v>0</v>
          </cell>
          <cell r="L20929">
            <v>0</v>
          </cell>
          <cell r="M20929">
            <v>0</v>
          </cell>
          <cell r="N20929">
            <v>0</v>
          </cell>
          <cell r="O20929">
            <v>0</v>
          </cell>
          <cell r="P20929">
            <v>0</v>
          </cell>
          <cell r="Q20929">
            <v>0</v>
          </cell>
          <cell r="R20929">
            <v>0</v>
          </cell>
          <cell r="S20929">
            <v>0</v>
          </cell>
          <cell r="T20929">
            <v>0</v>
          </cell>
          <cell r="U20929">
            <v>0</v>
          </cell>
          <cell r="V20929">
            <v>0</v>
          </cell>
          <cell r="W20929">
            <v>0</v>
          </cell>
          <cell r="X20929">
            <v>0</v>
          </cell>
          <cell r="Y20929">
            <v>0</v>
          </cell>
          <cell r="Z20929">
            <v>0</v>
          </cell>
          <cell r="AA20929">
            <v>0</v>
          </cell>
          <cell r="AB20929">
            <v>0</v>
          </cell>
        </row>
        <row r="20958">
          <cell r="E20958">
            <v>0</v>
          </cell>
          <cell r="H20958">
            <v>0</v>
          </cell>
          <cell r="I20958">
            <v>0</v>
          </cell>
          <cell r="J20958">
            <v>0</v>
          </cell>
          <cell r="K20958">
            <v>0</v>
          </cell>
          <cell r="L20958">
            <v>0</v>
          </cell>
          <cell r="M20958">
            <v>0</v>
          </cell>
          <cell r="N20958">
            <v>0</v>
          </cell>
          <cell r="O20958">
            <v>0</v>
          </cell>
          <cell r="P20958">
            <v>0</v>
          </cell>
          <cell r="Q20958">
            <v>0</v>
          </cell>
          <cell r="R20958">
            <v>0</v>
          </cell>
          <cell r="S20958">
            <v>0</v>
          </cell>
          <cell r="T20958">
            <v>0</v>
          </cell>
          <cell r="U20958">
            <v>0</v>
          </cell>
          <cell r="V20958">
            <v>0</v>
          </cell>
          <cell r="W20958">
            <v>0</v>
          </cell>
          <cell r="X20958">
            <v>0</v>
          </cell>
          <cell r="Y20958">
            <v>0</v>
          </cell>
          <cell r="Z20958">
            <v>0</v>
          </cell>
          <cell r="AA20958">
            <v>0</v>
          </cell>
          <cell r="AB20958">
            <v>0</v>
          </cell>
        </row>
        <row r="20962">
          <cell r="E20962">
            <v>0</v>
          </cell>
          <cell r="H20962">
            <v>0</v>
          </cell>
          <cell r="I20962">
            <v>0</v>
          </cell>
          <cell r="J20962">
            <v>0</v>
          </cell>
          <cell r="K20962">
            <v>0</v>
          </cell>
          <cell r="Q20962">
            <v>0</v>
          </cell>
          <cell r="R20962">
            <v>0</v>
          </cell>
          <cell r="S20962">
            <v>0</v>
          </cell>
          <cell r="T20962">
            <v>0</v>
          </cell>
          <cell r="U20962">
            <v>0</v>
          </cell>
          <cell r="V20962">
            <v>0</v>
          </cell>
          <cell r="W20962">
            <v>0</v>
          </cell>
          <cell r="X20962">
            <v>0</v>
          </cell>
          <cell r="Y20962">
            <v>0</v>
          </cell>
          <cell r="Z20962">
            <v>0</v>
          </cell>
          <cell r="AA20962">
            <v>0</v>
          </cell>
          <cell r="AB20962">
            <v>0</v>
          </cell>
        </row>
        <row r="21022">
          <cell r="E21022">
            <v>0</v>
          </cell>
          <cell r="H21022">
            <v>0</v>
          </cell>
          <cell r="I21022">
            <v>0</v>
          </cell>
          <cell r="J21022">
            <v>0</v>
          </cell>
          <cell r="K21022">
            <v>0</v>
          </cell>
          <cell r="L21022">
            <v>0</v>
          </cell>
          <cell r="M21022">
            <v>0</v>
          </cell>
          <cell r="N21022">
            <v>0</v>
          </cell>
          <cell r="O21022">
            <v>0</v>
          </cell>
          <cell r="P21022">
            <v>0</v>
          </cell>
          <cell r="Q21022">
            <v>0</v>
          </cell>
          <cell r="R21022">
            <v>0</v>
          </cell>
          <cell r="S21022">
            <v>0</v>
          </cell>
          <cell r="T21022">
            <v>0</v>
          </cell>
          <cell r="U21022">
            <v>0</v>
          </cell>
          <cell r="V21022">
            <v>0</v>
          </cell>
          <cell r="W21022">
            <v>0</v>
          </cell>
          <cell r="X21022">
            <v>0</v>
          </cell>
          <cell r="Y21022">
            <v>0</v>
          </cell>
          <cell r="Z21022">
            <v>0</v>
          </cell>
          <cell r="AA21022">
            <v>0</v>
          </cell>
          <cell r="AB21022">
            <v>0</v>
          </cell>
        </row>
        <row r="21110">
          <cell r="E21110">
            <v>626897.46</v>
          </cell>
          <cell r="H21110">
            <v>125964.5</v>
          </cell>
          <cell r="I21110">
            <v>240019.5</v>
          </cell>
          <cell r="J21110">
            <v>189185.78</v>
          </cell>
          <cell r="K21110">
            <v>67414.679999999993</v>
          </cell>
          <cell r="L21110">
            <v>0</v>
          </cell>
          <cell r="M21110">
            <v>0</v>
          </cell>
          <cell r="N21110">
            <v>0</v>
          </cell>
          <cell r="O21110">
            <v>0</v>
          </cell>
          <cell r="P21110">
            <v>0</v>
          </cell>
          <cell r="Q21110">
            <v>0</v>
          </cell>
          <cell r="R21110">
            <v>0</v>
          </cell>
          <cell r="S21110">
            <v>125964.5</v>
          </cell>
          <cell r="T21110">
            <v>235483.5</v>
          </cell>
          <cell r="U21110">
            <v>0</v>
          </cell>
          <cell r="V21110">
            <v>4536</v>
          </cell>
          <cell r="W21110">
            <v>96269.28</v>
          </cell>
          <cell r="X21110">
            <v>79574</v>
          </cell>
          <cell r="Y21110">
            <v>13342.5</v>
          </cell>
          <cell r="Z21110">
            <v>38125</v>
          </cell>
          <cell r="AA21110">
            <v>5656</v>
          </cell>
          <cell r="AB21110">
            <v>23633.68</v>
          </cell>
        </row>
        <row r="21116">
          <cell r="E21116">
            <v>0</v>
          </cell>
          <cell r="H21116">
            <v>0</v>
          </cell>
          <cell r="I21116">
            <v>0</v>
          </cell>
          <cell r="J21116">
            <v>0</v>
          </cell>
          <cell r="K21116">
            <v>0</v>
          </cell>
          <cell r="L21116">
            <v>0</v>
          </cell>
          <cell r="M21116">
            <v>0</v>
          </cell>
          <cell r="N21116">
            <v>0</v>
          </cell>
          <cell r="O21116">
            <v>0</v>
          </cell>
          <cell r="P21116">
            <v>0</v>
          </cell>
          <cell r="Q21116">
            <v>0</v>
          </cell>
          <cell r="R21116">
            <v>0</v>
          </cell>
          <cell r="S21116">
            <v>0</v>
          </cell>
          <cell r="T21116">
            <v>0</v>
          </cell>
          <cell r="U21116">
            <v>0</v>
          </cell>
          <cell r="V21116">
            <v>0</v>
          </cell>
          <cell r="W21116">
            <v>0</v>
          </cell>
          <cell r="X21116">
            <v>0</v>
          </cell>
          <cell r="Y21116">
            <v>0</v>
          </cell>
          <cell r="Z21116">
            <v>0</v>
          </cell>
          <cell r="AA21116">
            <v>0</v>
          </cell>
          <cell r="AB21116">
            <v>0</v>
          </cell>
        </row>
        <row r="21145">
          <cell r="E21145">
            <v>0</v>
          </cell>
          <cell r="H21145">
            <v>0</v>
          </cell>
          <cell r="I21145">
            <v>0</v>
          </cell>
          <cell r="J21145">
            <v>0</v>
          </cell>
          <cell r="K21145">
            <v>0</v>
          </cell>
          <cell r="L21145">
            <v>0</v>
          </cell>
          <cell r="M21145">
            <v>0</v>
          </cell>
          <cell r="N21145">
            <v>0</v>
          </cell>
          <cell r="O21145">
            <v>0</v>
          </cell>
          <cell r="P21145">
            <v>0</v>
          </cell>
          <cell r="Q21145">
            <v>0</v>
          </cell>
          <cell r="R21145">
            <v>0</v>
          </cell>
          <cell r="S21145">
            <v>0</v>
          </cell>
          <cell r="T21145">
            <v>0</v>
          </cell>
          <cell r="U21145">
            <v>0</v>
          </cell>
          <cell r="V21145">
            <v>0</v>
          </cell>
          <cell r="W21145">
            <v>0</v>
          </cell>
          <cell r="X21145">
            <v>0</v>
          </cell>
          <cell r="Y21145">
            <v>0</v>
          </cell>
          <cell r="Z21145">
            <v>0</v>
          </cell>
          <cell r="AA21145">
            <v>0</v>
          </cell>
          <cell r="AB21145">
            <v>0</v>
          </cell>
        </row>
        <row r="21149">
          <cell r="E21149">
            <v>0</v>
          </cell>
          <cell r="H21149">
            <v>0</v>
          </cell>
          <cell r="I21149">
            <v>0</v>
          </cell>
          <cell r="J21149">
            <v>0</v>
          </cell>
          <cell r="K21149">
            <v>0</v>
          </cell>
          <cell r="Q21149">
            <v>0</v>
          </cell>
          <cell r="R21149">
            <v>0</v>
          </cell>
          <cell r="S21149">
            <v>0</v>
          </cell>
          <cell r="T21149">
            <v>0</v>
          </cell>
          <cell r="U21149">
            <v>0</v>
          </cell>
          <cell r="V21149">
            <v>0</v>
          </cell>
          <cell r="W21149">
            <v>0</v>
          </cell>
          <cell r="X21149">
            <v>0</v>
          </cell>
          <cell r="Y21149">
            <v>0</v>
          </cell>
          <cell r="Z21149">
            <v>0</v>
          </cell>
          <cell r="AA21149">
            <v>0</v>
          </cell>
          <cell r="AB21149">
            <v>0</v>
          </cell>
        </row>
        <row r="21209">
          <cell r="E21209">
            <v>0</v>
          </cell>
          <cell r="H21209">
            <v>0</v>
          </cell>
          <cell r="I21209">
            <v>0</v>
          </cell>
          <cell r="J21209">
            <v>0</v>
          </cell>
          <cell r="K21209">
            <v>0</v>
          </cell>
          <cell r="L21209">
            <v>0</v>
          </cell>
          <cell r="M21209">
            <v>0</v>
          </cell>
          <cell r="N21209">
            <v>0</v>
          </cell>
          <cell r="O21209">
            <v>0</v>
          </cell>
          <cell r="P21209">
            <v>0</v>
          </cell>
          <cell r="Q21209">
            <v>0</v>
          </cell>
          <cell r="R21209">
            <v>0</v>
          </cell>
          <cell r="S21209">
            <v>0</v>
          </cell>
          <cell r="T21209">
            <v>0</v>
          </cell>
          <cell r="U21209">
            <v>0</v>
          </cell>
          <cell r="V21209">
            <v>0</v>
          </cell>
          <cell r="W21209">
            <v>0</v>
          </cell>
          <cell r="X21209">
            <v>0</v>
          </cell>
          <cell r="Y21209">
            <v>0</v>
          </cell>
          <cell r="Z21209">
            <v>0</v>
          </cell>
          <cell r="AA21209">
            <v>0</v>
          </cell>
          <cell r="AB21209">
            <v>0</v>
          </cell>
        </row>
        <row r="21297">
          <cell r="E21297">
            <v>118820.69</v>
          </cell>
          <cell r="H21297">
            <v>9000</v>
          </cell>
          <cell r="I21297">
            <v>109820.6</v>
          </cell>
          <cell r="J21297">
            <v>0</v>
          </cell>
          <cell r="K21297">
            <v>0.09</v>
          </cell>
          <cell r="L21297">
            <v>0</v>
          </cell>
          <cell r="M21297">
            <v>0</v>
          </cell>
          <cell r="N21297">
            <v>0</v>
          </cell>
          <cell r="O21297">
            <v>0</v>
          </cell>
          <cell r="P21297">
            <v>0</v>
          </cell>
          <cell r="Q21297">
            <v>0</v>
          </cell>
          <cell r="R21297">
            <v>9000</v>
          </cell>
          <cell r="S21297">
            <v>0</v>
          </cell>
          <cell r="T21297">
            <v>0</v>
          </cell>
          <cell r="U21297">
            <v>109820.6</v>
          </cell>
          <cell r="V21297">
            <v>0</v>
          </cell>
          <cell r="W21297">
            <v>0</v>
          </cell>
          <cell r="X21297">
            <v>0</v>
          </cell>
          <cell r="Y21297">
            <v>0</v>
          </cell>
          <cell r="Z21297">
            <v>0.09</v>
          </cell>
          <cell r="AA21297">
            <v>0</v>
          </cell>
          <cell r="AB21297">
            <v>0</v>
          </cell>
        </row>
        <row r="21303">
          <cell r="E21303">
            <v>0</v>
          </cell>
          <cell r="H21303">
            <v>0</v>
          </cell>
          <cell r="I21303">
            <v>0</v>
          </cell>
          <cell r="J21303">
            <v>0</v>
          </cell>
          <cell r="K21303">
            <v>0</v>
          </cell>
          <cell r="L21303">
            <v>0</v>
          </cell>
          <cell r="M21303">
            <v>0</v>
          </cell>
          <cell r="N21303">
            <v>0</v>
          </cell>
          <cell r="O21303">
            <v>0</v>
          </cell>
          <cell r="P21303">
            <v>0</v>
          </cell>
          <cell r="Q21303">
            <v>0</v>
          </cell>
          <cell r="R21303">
            <v>0</v>
          </cell>
          <cell r="S21303">
            <v>0</v>
          </cell>
          <cell r="T21303">
            <v>0</v>
          </cell>
          <cell r="U21303">
            <v>0</v>
          </cell>
          <cell r="V21303">
            <v>0</v>
          </cell>
          <cell r="W21303">
            <v>0</v>
          </cell>
          <cell r="X21303">
            <v>0</v>
          </cell>
          <cell r="Y21303">
            <v>0</v>
          </cell>
          <cell r="Z21303">
            <v>0</v>
          </cell>
          <cell r="AA21303">
            <v>0</v>
          </cell>
          <cell r="AB21303">
            <v>0</v>
          </cell>
        </row>
        <row r="21332">
          <cell r="E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L21332">
            <v>0</v>
          </cell>
          <cell r="M21332">
            <v>0</v>
          </cell>
          <cell r="N21332">
            <v>0</v>
          </cell>
          <cell r="O21332">
            <v>0</v>
          </cell>
          <cell r="P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36">
          <cell r="E21336">
            <v>0</v>
          </cell>
          <cell r="H21336">
            <v>0</v>
          </cell>
          <cell r="I21336">
            <v>0</v>
          </cell>
          <cell r="J21336">
            <v>0</v>
          </cell>
          <cell r="K21336">
            <v>0</v>
          </cell>
          <cell r="Q21336">
            <v>0</v>
          </cell>
          <cell r="R21336">
            <v>0</v>
          </cell>
          <cell r="S21336">
            <v>0</v>
          </cell>
          <cell r="T21336">
            <v>0</v>
          </cell>
          <cell r="U21336">
            <v>0</v>
          </cell>
          <cell r="V21336">
            <v>0</v>
          </cell>
          <cell r="W21336">
            <v>0</v>
          </cell>
          <cell r="X21336">
            <v>0</v>
          </cell>
          <cell r="Y21336">
            <v>0</v>
          </cell>
          <cell r="Z21336">
            <v>0</v>
          </cell>
          <cell r="AA21336">
            <v>0</v>
          </cell>
          <cell r="AB21336">
            <v>0</v>
          </cell>
        </row>
        <row r="21396">
          <cell r="E21396">
            <v>0</v>
          </cell>
          <cell r="H21396">
            <v>0</v>
          </cell>
          <cell r="I21396">
            <v>0</v>
          </cell>
          <cell r="J21396">
            <v>0</v>
          </cell>
          <cell r="K21396">
            <v>0</v>
          </cell>
          <cell r="L21396">
            <v>0</v>
          </cell>
          <cell r="M21396">
            <v>0</v>
          </cell>
          <cell r="N21396">
            <v>0</v>
          </cell>
          <cell r="O21396">
            <v>0</v>
          </cell>
          <cell r="P21396">
            <v>0</v>
          </cell>
          <cell r="Q21396">
            <v>0</v>
          </cell>
          <cell r="R21396">
            <v>0</v>
          </cell>
          <cell r="S21396">
            <v>0</v>
          </cell>
          <cell r="T21396">
            <v>0</v>
          </cell>
          <cell r="U21396">
            <v>0</v>
          </cell>
          <cell r="V21396">
            <v>0</v>
          </cell>
          <cell r="W21396">
            <v>0</v>
          </cell>
          <cell r="X21396">
            <v>0</v>
          </cell>
          <cell r="Y21396">
            <v>0</v>
          </cell>
          <cell r="Z21396">
            <v>0</v>
          </cell>
          <cell r="AA21396">
            <v>0</v>
          </cell>
          <cell r="AB21396">
            <v>0</v>
          </cell>
        </row>
        <row r="21484">
          <cell r="E21484">
            <v>190819</v>
          </cell>
          <cell r="H21484">
            <v>0</v>
          </cell>
          <cell r="I21484">
            <v>158561</v>
          </cell>
          <cell r="J21484">
            <v>18000</v>
          </cell>
          <cell r="K21484">
            <v>4485</v>
          </cell>
          <cell r="L21484">
            <v>0</v>
          </cell>
          <cell r="M21484">
            <v>0</v>
          </cell>
          <cell r="N21484">
            <v>0</v>
          </cell>
          <cell r="O21484">
            <v>0</v>
          </cell>
          <cell r="P21484">
            <v>0</v>
          </cell>
          <cell r="Q21484">
            <v>0</v>
          </cell>
          <cell r="R21484">
            <v>0</v>
          </cell>
          <cell r="S21484">
            <v>0</v>
          </cell>
          <cell r="T21484">
            <v>5250</v>
          </cell>
          <cell r="U21484">
            <v>29531.25</v>
          </cell>
          <cell r="V21484">
            <v>123779.75</v>
          </cell>
          <cell r="W21484">
            <v>18000</v>
          </cell>
          <cell r="X21484">
            <v>0</v>
          </cell>
          <cell r="Y21484">
            <v>0</v>
          </cell>
          <cell r="Z21484">
            <v>0</v>
          </cell>
          <cell r="AA21484">
            <v>2235</v>
          </cell>
          <cell r="AB21484">
            <v>2250</v>
          </cell>
        </row>
        <row r="21490">
          <cell r="E21490">
            <v>0</v>
          </cell>
          <cell r="H21490">
            <v>0</v>
          </cell>
          <cell r="I21490">
            <v>0</v>
          </cell>
          <cell r="J21490">
            <v>0</v>
          </cell>
          <cell r="K21490">
            <v>0</v>
          </cell>
          <cell r="L21490">
            <v>0</v>
          </cell>
          <cell r="M21490">
            <v>0</v>
          </cell>
          <cell r="N21490">
            <v>0</v>
          </cell>
          <cell r="O21490">
            <v>0</v>
          </cell>
          <cell r="P21490">
            <v>0</v>
          </cell>
          <cell r="Q21490">
            <v>0</v>
          </cell>
          <cell r="R21490">
            <v>0</v>
          </cell>
          <cell r="S21490">
            <v>0</v>
          </cell>
          <cell r="T21490">
            <v>0</v>
          </cell>
          <cell r="U21490">
            <v>0</v>
          </cell>
          <cell r="V21490">
            <v>0</v>
          </cell>
          <cell r="W21490">
            <v>0</v>
          </cell>
          <cell r="X21490">
            <v>0</v>
          </cell>
          <cell r="Y21490">
            <v>0</v>
          </cell>
          <cell r="Z21490">
            <v>0</v>
          </cell>
          <cell r="AA21490">
            <v>0</v>
          </cell>
          <cell r="AB21490">
            <v>0</v>
          </cell>
        </row>
        <row r="21519">
          <cell r="E21519">
            <v>0</v>
          </cell>
          <cell r="H21519">
            <v>0</v>
          </cell>
          <cell r="I21519">
            <v>0</v>
          </cell>
          <cell r="J21519">
            <v>0</v>
          </cell>
          <cell r="K21519">
            <v>0</v>
          </cell>
          <cell r="L21519">
            <v>0</v>
          </cell>
          <cell r="M21519">
            <v>0</v>
          </cell>
          <cell r="N21519">
            <v>0</v>
          </cell>
          <cell r="O21519">
            <v>0</v>
          </cell>
          <cell r="P21519">
            <v>0</v>
          </cell>
          <cell r="Q21519">
            <v>0</v>
          </cell>
          <cell r="R21519">
            <v>0</v>
          </cell>
          <cell r="S21519">
            <v>0</v>
          </cell>
          <cell r="T21519">
            <v>0</v>
          </cell>
          <cell r="U21519">
            <v>0</v>
          </cell>
          <cell r="V21519">
            <v>0</v>
          </cell>
          <cell r="W21519">
            <v>0</v>
          </cell>
          <cell r="X21519">
            <v>0</v>
          </cell>
          <cell r="Y21519">
            <v>0</v>
          </cell>
          <cell r="Z21519">
            <v>0</v>
          </cell>
          <cell r="AA21519">
            <v>0</v>
          </cell>
          <cell r="AB21519">
            <v>0</v>
          </cell>
        </row>
        <row r="21523">
          <cell r="E21523">
            <v>0</v>
          </cell>
          <cell r="H21523">
            <v>0</v>
          </cell>
          <cell r="I21523">
            <v>0</v>
          </cell>
          <cell r="J21523">
            <v>0</v>
          </cell>
          <cell r="K21523">
            <v>0</v>
          </cell>
          <cell r="Q21523">
            <v>0</v>
          </cell>
          <cell r="R21523">
            <v>0</v>
          </cell>
          <cell r="S21523">
            <v>0</v>
          </cell>
          <cell r="T21523">
            <v>0</v>
          </cell>
          <cell r="U21523">
            <v>0</v>
          </cell>
          <cell r="V21523">
            <v>0</v>
          </cell>
          <cell r="W21523">
            <v>0</v>
          </cell>
          <cell r="X21523">
            <v>0</v>
          </cell>
          <cell r="Y21523">
            <v>0</v>
          </cell>
          <cell r="Z21523">
            <v>0</v>
          </cell>
          <cell r="AA21523">
            <v>0</v>
          </cell>
          <cell r="AB21523">
            <v>0</v>
          </cell>
        </row>
        <row r="21583">
          <cell r="E21583">
            <v>0</v>
          </cell>
          <cell r="H21583">
            <v>0</v>
          </cell>
          <cell r="I21583">
            <v>0</v>
          </cell>
          <cell r="J21583">
            <v>0</v>
          </cell>
          <cell r="K21583">
            <v>0</v>
          </cell>
          <cell r="L21583">
            <v>0</v>
          </cell>
          <cell r="M21583">
            <v>0</v>
          </cell>
          <cell r="N21583">
            <v>0</v>
          </cell>
          <cell r="O21583">
            <v>0</v>
          </cell>
          <cell r="P21583">
            <v>0</v>
          </cell>
          <cell r="Q21583">
            <v>0</v>
          </cell>
          <cell r="R21583">
            <v>0</v>
          </cell>
          <cell r="S21583">
            <v>0</v>
          </cell>
          <cell r="T21583">
            <v>0</v>
          </cell>
          <cell r="U21583">
            <v>0</v>
          </cell>
          <cell r="V21583">
            <v>0</v>
          </cell>
          <cell r="W21583">
            <v>0</v>
          </cell>
          <cell r="X21583">
            <v>0</v>
          </cell>
          <cell r="Y21583">
            <v>0</v>
          </cell>
          <cell r="Z21583">
            <v>0</v>
          </cell>
          <cell r="AA21583">
            <v>0</v>
          </cell>
          <cell r="AB21583">
            <v>0</v>
          </cell>
        </row>
        <row r="21671">
          <cell r="E21671">
            <v>0</v>
          </cell>
          <cell r="H21671">
            <v>0</v>
          </cell>
          <cell r="I21671">
            <v>0</v>
          </cell>
          <cell r="J21671">
            <v>0</v>
          </cell>
          <cell r="K21671">
            <v>0</v>
          </cell>
          <cell r="L21671">
            <v>0</v>
          </cell>
          <cell r="M21671">
            <v>0</v>
          </cell>
          <cell r="N21671">
            <v>0</v>
          </cell>
          <cell r="O21671">
            <v>0</v>
          </cell>
          <cell r="P21671">
            <v>0</v>
          </cell>
          <cell r="Q21671">
            <v>0</v>
          </cell>
          <cell r="R21671">
            <v>0</v>
          </cell>
          <cell r="S21671">
            <v>0</v>
          </cell>
          <cell r="T21671">
            <v>0</v>
          </cell>
          <cell r="U21671">
            <v>0</v>
          </cell>
          <cell r="V21671">
            <v>0</v>
          </cell>
          <cell r="W21671">
            <v>0</v>
          </cell>
          <cell r="X21671">
            <v>0</v>
          </cell>
          <cell r="Y21671">
            <v>0</v>
          </cell>
          <cell r="Z21671">
            <v>0</v>
          </cell>
          <cell r="AA21671">
            <v>0</v>
          </cell>
          <cell r="AB21671">
            <v>0</v>
          </cell>
        </row>
        <row r="21677">
          <cell r="E21677">
            <v>0</v>
          </cell>
          <cell r="H21677">
            <v>0</v>
          </cell>
          <cell r="I21677">
            <v>0</v>
          </cell>
          <cell r="J21677">
            <v>0</v>
          </cell>
          <cell r="K21677">
            <v>0</v>
          </cell>
          <cell r="L21677">
            <v>0</v>
          </cell>
          <cell r="M21677">
            <v>0</v>
          </cell>
          <cell r="N21677">
            <v>0</v>
          </cell>
          <cell r="O21677">
            <v>0</v>
          </cell>
          <cell r="P21677">
            <v>0</v>
          </cell>
          <cell r="Q21677">
            <v>0</v>
          </cell>
          <cell r="R21677">
            <v>0</v>
          </cell>
          <cell r="S21677">
            <v>0</v>
          </cell>
          <cell r="T21677">
            <v>0</v>
          </cell>
          <cell r="U21677">
            <v>0</v>
          </cell>
          <cell r="V21677">
            <v>0</v>
          </cell>
          <cell r="W21677">
            <v>0</v>
          </cell>
          <cell r="X21677">
            <v>0</v>
          </cell>
          <cell r="Y21677">
            <v>0</v>
          </cell>
          <cell r="Z21677">
            <v>0</v>
          </cell>
          <cell r="AA21677">
            <v>0</v>
          </cell>
          <cell r="AB21677">
            <v>0</v>
          </cell>
        </row>
        <row r="21706">
          <cell r="E21706">
            <v>0</v>
          </cell>
          <cell r="H21706">
            <v>0</v>
          </cell>
          <cell r="I21706">
            <v>0</v>
          </cell>
          <cell r="J21706">
            <v>0</v>
          </cell>
          <cell r="K21706">
            <v>0</v>
          </cell>
          <cell r="L21706">
            <v>0</v>
          </cell>
          <cell r="M21706">
            <v>0</v>
          </cell>
          <cell r="N21706">
            <v>0</v>
          </cell>
          <cell r="O21706">
            <v>0</v>
          </cell>
          <cell r="P21706">
            <v>0</v>
          </cell>
          <cell r="Q21706">
            <v>0</v>
          </cell>
          <cell r="R21706">
            <v>0</v>
          </cell>
          <cell r="S21706">
            <v>0</v>
          </cell>
          <cell r="T21706">
            <v>0</v>
          </cell>
          <cell r="U21706">
            <v>0</v>
          </cell>
          <cell r="V21706">
            <v>0</v>
          </cell>
          <cell r="W21706">
            <v>0</v>
          </cell>
          <cell r="X21706">
            <v>0</v>
          </cell>
          <cell r="Y21706">
            <v>0</v>
          </cell>
          <cell r="Z21706">
            <v>0</v>
          </cell>
          <cell r="AA21706">
            <v>0</v>
          </cell>
          <cell r="AB21706">
            <v>0</v>
          </cell>
        </row>
        <row r="21710">
          <cell r="E21710">
            <v>0</v>
          </cell>
          <cell r="H21710">
            <v>0</v>
          </cell>
          <cell r="I21710">
            <v>0</v>
          </cell>
          <cell r="J21710">
            <v>0</v>
          </cell>
          <cell r="K21710">
            <v>0</v>
          </cell>
          <cell r="Q21710">
            <v>0</v>
          </cell>
          <cell r="R21710">
            <v>0</v>
          </cell>
          <cell r="S21710">
            <v>0</v>
          </cell>
          <cell r="T21710">
            <v>0</v>
          </cell>
          <cell r="U21710">
            <v>0</v>
          </cell>
          <cell r="V21710">
            <v>0</v>
          </cell>
          <cell r="W21710">
            <v>0</v>
          </cell>
          <cell r="X21710">
            <v>0</v>
          </cell>
          <cell r="Y21710">
            <v>0</v>
          </cell>
          <cell r="Z21710">
            <v>0</v>
          </cell>
          <cell r="AA21710">
            <v>0</v>
          </cell>
          <cell r="AB21710">
            <v>0</v>
          </cell>
        </row>
        <row r="21770">
          <cell r="E21770">
            <v>0</v>
          </cell>
          <cell r="H21770">
            <v>0</v>
          </cell>
          <cell r="I21770">
            <v>0</v>
          </cell>
          <cell r="J21770">
            <v>0</v>
          </cell>
          <cell r="K21770">
            <v>0</v>
          </cell>
          <cell r="L21770">
            <v>0</v>
          </cell>
          <cell r="M21770">
            <v>0</v>
          </cell>
          <cell r="N21770">
            <v>0</v>
          </cell>
          <cell r="O21770">
            <v>0</v>
          </cell>
          <cell r="P21770">
            <v>0</v>
          </cell>
          <cell r="Q21770">
            <v>0</v>
          </cell>
          <cell r="R21770">
            <v>0</v>
          </cell>
          <cell r="S21770">
            <v>0</v>
          </cell>
          <cell r="T21770">
            <v>0</v>
          </cell>
          <cell r="U21770">
            <v>0</v>
          </cell>
          <cell r="V21770">
            <v>0</v>
          </cell>
          <cell r="W21770">
            <v>0</v>
          </cell>
          <cell r="X21770">
            <v>0</v>
          </cell>
          <cell r="Y21770">
            <v>0</v>
          </cell>
          <cell r="Z21770">
            <v>0</v>
          </cell>
          <cell r="AA21770">
            <v>0</v>
          </cell>
          <cell r="AB21770">
            <v>0</v>
          </cell>
        </row>
        <row r="21858">
          <cell r="E21858">
            <v>0</v>
          </cell>
          <cell r="H21858">
            <v>0</v>
          </cell>
          <cell r="I21858">
            <v>0</v>
          </cell>
          <cell r="J21858">
            <v>0</v>
          </cell>
          <cell r="K21858">
            <v>0</v>
          </cell>
          <cell r="L21858">
            <v>0</v>
          </cell>
          <cell r="M21858">
            <v>0</v>
          </cell>
          <cell r="N21858">
            <v>0</v>
          </cell>
          <cell r="O21858">
            <v>0</v>
          </cell>
          <cell r="P21858">
            <v>0</v>
          </cell>
          <cell r="Q21858">
            <v>0</v>
          </cell>
          <cell r="R21858">
            <v>0</v>
          </cell>
          <cell r="S21858">
            <v>0</v>
          </cell>
          <cell r="T21858">
            <v>0</v>
          </cell>
          <cell r="U21858">
            <v>0</v>
          </cell>
          <cell r="V21858">
            <v>0</v>
          </cell>
          <cell r="W21858">
            <v>0</v>
          </cell>
          <cell r="X21858">
            <v>0</v>
          </cell>
          <cell r="Y21858">
            <v>0</v>
          </cell>
          <cell r="Z21858">
            <v>0</v>
          </cell>
          <cell r="AA21858">
            <v>0</v>
          </cell>
          <cell r="AB21858">
            <v>0</v>
          </cell>
        </row>
        <row r="21864">
          <cell r="E21864">
            <v>0</v>
          </cell>
          <cell r="H21864">
            <v>0</v>
          </cell>
          <cell r="I21864">
            <v>0</v>
          </cell>
          <cell r="J21864">
            <v>0</v>
          </cell>
          <cell r="K21864">
            <v>0</v>
          </cell>
          <cell r="L21864">
            <v>0</v>
          </cell>
          <cell r="M21864">
            <v>0</v>
          </cell>
          <cell r="N21864">
            <v>0</v>
          </cell>
          <cell r="O21864">
            <v>0</v>
          </cell>
          <cell r="P21864">
            <v>0</v>
          </cell>
          <cell r="Q21864">
            <v>0</v>
          </cell>
          <cell r="R21864">
            <v>0</v>
          </cell>
          <cell r="S21864">
            <v>0</v>
          </cell>
          <cell r="T21864">
            <v>0</v>
          </cell>
          <cell r="U21864">
            <v>0</v>
          </cell>
          <cell r="V21864">
            <v>0</v>
          </cell>
          <cell r="W21864">
            <v>0</v>
          </cell>
          <cell r="X21864">
            <v>0</v>
          </cell>
          <cell r="Y21864">
            <v>0</v>
          </cell>
          <cell r="Z21864">
            <v>0</v>
          </cell>
          <cell r="AA21864">
            <v>0</v>
          </cell>
          <cell r="AB21864">
            <v>0</v>
          </cell>
        </row>
        <row r="21893">
          <cell r="E21893">
            <v>0</v>
          </cell>
          <cell r="H21893">
            <v>0</v>
          </cell>
          <cell r="I21893">
            <v>0</v>
          </cell>
          <cell r="J21893">
            <v>0</v>
          </cell>
          <cell r="K21893">
            <v>0</v>
          </cell>
          <cell r="L21893">
            <v>0</v>
          </cell>
          <cell r="M21893">
            <v>0</v>
          </cell>
          <cell r="N21893">
            <v>0</v>
          </cell>
          <cell r="O21893">
            <v>0</v>
          </cell>
          <cell r="P21893">
            <v>0</v>
          </cell>
          <cell r="Q21893">
            <v>0</v>
          </cell>
          <cell r="R21893">
            <v>0</v>
          </cell>
          <cell r="S21893">
            <v>0</v>
          </cell>
          <cell r="T21893">
            <v>0</v>
          </cell>
          <cell r="U21893">
            <v>0</v>
          </cell>
          <cell r="V21893">
            <v>0</v>
          </cell>
          <cell r="W21893">
            <v>0</v>
          </cell>
          <cell r="X21893">
            <v>0</v>
          </cell>
          <cell r="Y21893">
            <v>0</v>
          </cell>
          <cell r="Z21893">
            <v>0</v>
          </cell>
          <cell r="AA21893">
            <v>0</v>
          </cell>
          <cell r="AB21893">
            <v>0</v>
          </cell>
        </row>
        <row r="21897">
          <cell r="E21897">
            <v>0</v>
          </cell>
          <cell r="H21897">
            <v>0</v>
          </cell>
          <cell r="I21897">
            <v>0</v>
          </cell>
          <cell r="J21897">
            <v>0</v>
          </cell>
          <cell r="K21897">
            <v>0</v>
          </cell>
          <cell r="Q21897">
            <v>0</v>
          </cell>
          <cell r="R21897">
            <v>0</v>
          </cell>
          <cell r="S21897">
            <v>0</v>
          </cell>
          <cell r="T21897">
            <v>0</v>
          </cell>
          <cell r="U21897">
            <v>0</v>
          </cell>
          <cell r="V21897">
            <v>0</v>
          </cell>
          <cell r="W21897">
            <v>0</v>
          </cell>
          <cell r="X21897">
            <v>0</v>
          </cell>
          <cell r="Y21897">
            <v>0</v>
          </cell>
          <cell r="Z21897">
            <v>0</v>
          </cell>
          <cell r="AA21897">
            <v>0</v>
          </cell>
          <cell r="AB21897">
            <v>0</v>
          </cell>
        </row>
        <row r="21957">
          <cell r="E21957">
            <v>0</v>
          </cell>
          <cell r="H21957">
            <v>0</v>
          </cell>
          <cell r="I21957">
            <v>0</v>
          </cell>
          <cell r="J21957">
            <v>0</v>
          </cell>
          <cell r="K21957">
            <v>0</v>
          </cell>
          <cell r="L21957">
            <v>0</v>
          </cell>
          <cell r="M21957">
            <v>0</v>
          </cell>
          <cell r="N21957">
            <v>0</v>
          </cell>
          <cell r="O21957">
            <v>0</v>
          </cell>
          <cell r="P21957">
            <v>0</v>
          </cell>
          <cell r="Q21957">
            <v>0</v>
          </cell>
          <cell r="R21957">
            <v>0</v>
          </cell>
          <cell r="S21957">
            <v>0</v>
          </cell>
          <cell r="T21957">
            <v>0</v>
          </cell>
          <cell r="U21957">
            <v>0</v>
          </cell>
          <cell r="V21957">
            <v>0</v>
          </cell>
          <cell r="W21957">
            <v>0</v>
          </cell>
          <cell r="X21957">
            <v>0</v>
          </cell>
          <cell r="Y21957">
            <v>0</v>
          </cell>
          <cell r="Z21957">
            <v>0</v>
          </cell>
          <cell r="AA21957">
            <v>0</v>
          </cell>
          <cell r="AB21957">
            <v>0</v>
          </cell>
        </row>
        <row r="22045">
          <cell r="E22045">
            <v>0</v>
          </cell>
          <cell r="H22045">
            <v>0</v>
          </cell>
          <cell r="I22045">
            <v>0</v>
          </cell>
          <cell r="J22045">
            <v>0</v>
          </cell>
          <cell r="K22045">
            <v>0</v>
          </cell>
          <cell r="L22045">
            <v>0</v>
          </cell>
          <cell r="M22045">
            <v>0</v>
          </cell>
          <cell r="N22045">
            <v>0</v>
          </cell>
          <cell r="O22045">
            <v>0</v>
          </cell>
          <cell r="P22045">
            <v>0</v>
          </cell>
          <cell r="Q22045">
            <v>0</v>
          </cell>
          <cell r="R22045">
            <v>0</v>
          </cell>
          <cell r="S22045">
            <v>0</v>
          </cell>
          <cell r="T22045">
            <v>0</v>
          </cell>
          <cell r="U22045">
            <v>0</v>
          </cell>
          <cell r="V22045">
            <v>0</v>
          </cell>
          <cell r="W22045">
            <v>0</v>
          </cell>
          <cell r="X22045">
            <v>0</v>
          </cell>
          <cell r="Y22045">
            <v>0</v>
          </cell>
          <cell r="Z22045">
            <v>0</v>
          </cell>
          <cell r="AA22045">
            <v>0</v>
          </cell>
          <cell r="AB22045">
            <v>0</v>
          </cell>
        </row>
        <row r="22051">
          <cell r="E22051">
            <v>0</v>
          </cell>
          <cell r="H22051">
            <v>0</v>
          </cell>
          <cell r="I22051">
            <v>0</v>
          </cell>
          <cell r="J22051">
            <v>0</v>
          </cell>
          <cell r="K22051">
            <v>0</v>
          </cell>
          <cell r="L22051">
            <v>0</v>
          </cell>
          <cell r="M22051">
            <v>0</v>
          </cell>
          <cell r="N22051">
            <v>0</v>
          </cell>
          <cell r="O22051">
            <v>0</v>
          </cell>
          <cell r="P22051">
            <v>0</v>
          </cell>
          <cell r="Q22051">
            <v>0</v>
          </cell>
          <cell r="R22051">
            <v>0</v>
          </cell>
          <cell r="S22051">
            <v>0</v>
          </cell>
          <cell r="T22051">
            <v>0</v>
          </cell>
          <cell r="U22051">
            <v>0</v>
          </cell>
          <cell r="V22051">
            <v>0</v>
          </cell>
          <cell r="W22051">
            <v>0</v>
          </cell>
          <cell r="X22051">
            <v>0</v>
          </cell>
          <cell r="Y22051">
            <v>0</v>
          </cell>
          <cell r="Z22051">
            <v>0</v>
          </cell>
          <cell r="AA22051">
            <v>0</v>
          </cell>
          <cell r="AB22051">
            <v>0</v>
          </cell>
        </row>
        <row r="22080">
          <cell r="E22080">
            <v>0</v>
          </cell>
          <cell r="H22080">
            <v>0</v>
          </cell>
          <cell r="I22080">
            <v>0</v>
          </cell>
          <cell r="J22080">
            <v>0</v>
          </cell>
          <cell r="K22080">
            <v>0</v>
          </cell>
          <cell r="L22080">
            <v>0</v>
          </cell>
          <cell r="M22080">
            <v>0</v>
          </cell>
          <cell r="N22080">
            <v>0</v>
          </cell>
          <cell r="O22080">
            <v>0</v>
          </cell>
          <cell r="P22080">
            <v>0</v>
          </cell>
          <cell r="Q22080">
            <v>0</v>
          </cell>
          <cell r="R22080">
            <v>0</v>
          </cell>
          <cell r="S22080">
            <v>0</v>
          </cell>
          <cell r="T22080">
            <v>0</v>
          </cell>
          <cell r="U22080">
            <v>0</v>
          </cell>
          <cell r="V22080">
            <v>0</v>
          </cell>
          <cell r="W22080">
            <v>0</v>
          </cell>
          <cell r="X22080">
            <v>0</v>
          </cell>
          <cell r="Y22080">
            <v>0</v>
          </cell>
          <cell r="Z22080">
            <v>0</v>
          </cell>
          <cell r="AA22080">
            <v>0</v>
          </cell>
          <cell r="AB22080">
            <v>0</v>
          </cell>
        </row>
        <row r="22084">
          <cell r="E22084">
            <v>0</v>
          </cell>
          <cell r="H22084">
            <v>0</v>
          </cell>
          <cell r="I22084">
            <v>0</v>
          </cell>
          <cell r="J22084">
            <v>0</v>
          </cell>
          <cell r="K22084">
            <v>0</v>
          </cell>
          <cell r="Q22084">
            <v>0</v>
          </cell>
          <cell r="R22084">
            <v>0</v>
          </cell>
          <cell r="S22084">
            <v>0</v>
          </cell>
          <cell r="T22084">
            <v>0</v>
          </cell>
          <cell r="U22084">
            <v>0</v>
          </cell>
          <cell r="V22084">
            <v>0</v>
          </cell>
          <cell r="W22084">
            <v>0</v>
          </cell>
          <cell r="X22084">
            <v>0</v>
          </cell>
          <cell r="Y22084">
            <v>0</v>
          </cell>
          <cell r="Z22084">
            <v>0</v>
          </cell>
          <cell r="AA22084">
            <v>0</v>
          </cell>
          <cell r="AB22084">
            <v>0</v>
          </cell>
        </row>
        <row r="22144">
          <cell r="E22144">
            <v>0</v>
          </cell>
          <cell r="H22144">
            <v>0</v>
          </cell>
          <cell r="I22144">
            <v>0</v>
          </cell>
          <cell r="J22144">
            <v>0</v>
          </cell>
          <cell r="K22144">
            <v>0</v>
          </cell>
          <cell r="L22144">
            <v>0</v>
          </cell>
          <cell r="M22144">
            <v>0</v>
          </cell>
          <cell r="N22144">
            <v>0</v>
          </cell>
          <cell r="O22144">
            <v>0</v>
          </cell>
          <cell r="P22144">
            <v>0</v>
          </cell>
          <cell r="Q22144">
            <v>0</v>
          </cell>
          <cell r="R22144">
            <v>0</v>
          </cell>
          <cell r="S22144">
            <v>0</v>
          </cell>
          <cell r="T22144">
            <v>0</v>
          </cell>
          <cell r="U22144">
            <v>0</v>
          </cell>
          <cell r="V22144">
            <v>0</v>
          </cell>
          <cell r="W22144">
            <v>0</v>
          </cell>
          <cell r="X22144">
            <v>0</v>
          </cell>
          <cell r="Y22144">
            <v>0</v>
          </cell>
          <cell r="Z22144">
            <v>0</v>
          </cell>
          <cell r="AA22144">
            <v>0</v>
          </cell>
          <cell r="AB22144">
            <v>0</v>
          </cell>
        </row>
        <row r="22232">
          <cell r="E22232">
            <v>466</v>
          </cell>
          <cell r="H22232">
            <v>0</v>
          </cell>
          <cell r="I22232">
            <v>0</v>
          </cell>
          <cell r="J22232">
            <v>0</v>
          </cell>
          <cell r="K22232">
            <v>0</v>
          </cell>
          <cell r="L22232">
            <v>0</v>
          </cell>
          <cell r="M22232">
            <v>0</v>
          </cell>
          <cell r="N22232">
            <v>0</v>
          </cell>
          <cell r="O22232">
            <v>0</v>
          </cell>
          <cell r="P22232">
            <v>0</v>
          </cell>
          <cell r="Q22232">
            <v>0</v>
          </cell>
          <cell r="R22232">
            <v>0</v>
          </cell>
          <cell r="S22232">
            <v>0</v>
          </cell>
          <cell r="T22232">
            <v>0</v>
          </cell>
          <cell r="U22232">
            <v>0</v>
          </cell>
          <cell r="V22232">
            <v>0</v>
          </cell>
          <cell r="W22232">
            <v>0</v>
          </cell>
          <cell r="X22232">
            <v>0</v>
          </cell>
          <cell r="Y22232">
            <v>0</v>
          </cell>
          <cell r="Z22232">
            <v>0</v>
          </cell>
          <cell r="AA22232">
            <v>0</v>
          </cell>
          <cell r="AB22232">
            <v>0</v>
          </cell>
        </row>
        <row r="22238">
          <cell r="E22238">
            <v>0</v>
          </cell>
          <cell r="H22238">
            <v>0</v>
          </cell>
          <cell r="I22238">
            <v>0</v>
          </cell>
          <cell r="J22238">
            <v>0</v>
          </cell>
          <cell r="K22238">
            <v>0</v>
          </cell>
          <cell r="L22238">
            <v>0</v>
          </cell>
          <cell r="M22238">
            <v>0</v>
          </cell>
          <cell r="N22238">
            <v>0</v>
          </cell>
          <cell r="O22238">
            <v>0</v>
          </cell>
          <cell r="P22238">
            <v>0</v>
          </cell>
          <cell r="Q22238">
            <v>0</v>
          </cell>
          <cell r="R22238">
            <v>0</v>
          </cell>
          <cell r="S22238">
            <v>0</v>
          </cell>
          <cell r="T22238">
            <v>0</v>
          </cell>
          <cell r="U22238">
            <v>0</v>
          </cell>
          <cell r="V22238">
            <v>0</v>
          </cell>
          <cell r="W22238">
            <v>0</v>
          </cell>
          <cell r="X22238">
            <v>0</v>
          </cell>
          <cell r="Y22238">
            <v>0</v>
          </cell>
          <cell r="Z22238">
            <v>0</v>
          </cell>
          <cell r="AA22238">
            <v>0</v>
          </cell>
          <cell r="AB22238">
            <v>0</v>
          </cell>
        </row>
        <row r="22267">
          <cell r="E22267">
            <v>0</v>
          </cell>
          <cell r="H22267">
            <v>0</v>
          </cell>
          <cell r="I22267">
            <v>0</v>
          </cell>
          <cell r="J22267">
            <v>0</v>
          </cell>
          <cell r="K22267">
            <v>0</v>
          </cell>
          <cell r="L22267">
            <v>0</v>
          </cell>
          <cell r="M22267">
            <v>0</v>
          </cell>
          <cell r="N22267">
            <v>0</v>
          </cell>
          <cell r="O22267">
            <v>0</v>
          </cell>
          <cell r="P22267">
            <v>0</v>
          </cell>
          <cell r="Q22267">
            <v>0</v>
          </cell>
          <cell r="R22267">
            <v>0</v>
          </cell>
          <cell r="S22267">
            <v>0</v>
          </cell>
          <cell r="T22267">
            <v>0</v>
          </cell>
          <cell r="U22267">
            <v>0</v>
          </cell>
          <cell r="V22267">
            <v>0</v>
          </cell>
          <cell r="W22267">
            <v>0</v>
          </cell>
          <cell r="X22267">
            <v>0</v>
          </cell>
          <cell r="Y22267">
            <v>0</v>
          </cell>
          <cell r="Z22267">
            <v>0</v>
          </cell>
          <cell r="AA22267">
            <v>0</v>
          </cell>
          <cell r="AB22267">
            <v>0</v>
          </cell>
        </row>
        <row r="22271">
          <cell r="E22271">
            <v>0</v>
          </cell>
          <cell r="H22271">
            <v>0</v>
          </cell>
          <cell r="I22271">
            <v>0</v>
          </cell>
          <cell r="J22271">
            <v>0</v>
          </cell>
          <cell r="K22271">
            <v>0</v>
          </cell>
          <cell r="Q22271">
            <v>0</v>
          </cell>
          <cell r="R22271">
            <v>0</v>
          </cell>
          <cell r="S22271">
            <v>0</v>
          </cell>
          <cell r="T22271">
            <v>0</v>
          </cell>
          <cell r="U22271">
            <v>0</v>
          </cell>
          <cell r="V22271">
            <v>0</v>
          </cell>
          <cell r="W22271">
            <v>0</v>
          </cell>
          <cell r="X22271">
            <v>0</v>
          </cell>
          <cell r="Y22271">
            <v>0</v>
          </cell>
          <cell r="Z22271">
            <v>0</v>
          </cell>
          <cell r="AA22271">
            <v>0</v>
          </cell>
          <cell r="AB22271">
            <v>0</v>
          </cell>
        </row>
        <row r="22331">
          <cell r="E22331">
            <v>0</v>
          </cell>
          <cell r="H22331">
            <v>0</v>
          </cell>
          <cell r="I22331">
            <v>0</v>
          </cell>
          <cell r="J22331">
            <v>0</v>
          </cell>
          <cell r="K22331">
            <v>0</v>
          </cell>
          <cell r="L22331">
            <v>0</v>
          </cell>
          <cell r="M22331">
            <v>0</v>
          </cell>
          <cell r="N22331">
            <v>0</v>
          </cell>
          <cell r="O22331">
            <v>0</v>
          </cell>
          <cell r="P22331">
            <v>0</v>
          </cell>
          <cell r="Q22331">
            <v>0</v>
          </cell>
          <cell r="R22331">
            <v>0</v>
          </cell>
          <cell r="S22331">
            <v>0</v>
          </cell>
          <cell r="T22331">
            <v>0</v>
          </cell>
          <cell r="U22331">
            <v>0</v>
          </cell>
          <cell r="V22331">
            <v>0</v>
          </cell>
          <cell r="W22331">
            <v>0</v>
          </cell>
          <cell r="X22331">
            <v>0</v>
          </cell>
          <cell r="Y22331">
            <v>0</v>
          </cell>
          <cell r="Z22331">
            <v>0</v>
          </cell>
          <cell r="AA22331">
            <v>0</v>
          </cell>
          <cell r="AB22331">
            <v>0</v>
          </cell>
        </row>
        <row r="22419">
          <cell r="E22419">
            <v>0</v>
          </cell>
          <cell r="H22419">
            <v>0</v>
          </cell>
          <cell r="I22419">
            <v>0</v>
          </cell>
          <cell r="J22419">
            <v>0</v>
          </cell>
          <cell r="K22419">
            <v>0</v>
          </cell>
          <cell r="L22419">
            <v>0</v>
          </cell>
          <cell r="M22419">
            <v>0</v>
          </cell>
          <cell r="N22419">
            <v>0</v>
          </cell>
          <cell r="O22419">
            <v>0</v>
          </cell>
          <cell r="P22419">
            <v>0</v>
          </cell>
          <cell r="Q22419">
            <v>0</v>
          </cell>
          <cell r="R22419">
            <v>0</v>
          </cell>
          <cell r="S22419">
            <v>0</v>
          </cell>
          <cell r="T22419">
            <v>0</v>
          </cell>
          <cell r="U22419">
            <v>0</v>
          </cell>
          <cell r="V22419">
            <v>0</v>
          </cell>
          <cell r="W22419">
            <v>0</v>
          </cell>
          <cell r="X22419">
            <v>0</v>
          </cell>
          <cell r="Y22419">
            <v>0</v>
          </cell>
          <cell r="Z22419">
            <v>0</v>
          </cell>
          <cell r="AA22419">
            <v>0</v>
          </cell>
          <cell r="AB22419">
            <v>0</v>
          </cell>
        </row>
        <row r="22425">
          <cell r="E22425">
            <v>0</v>
          </cell>
          <cell r="H22425">
            <v>0</v>
          </cell>
          <cell r="I22425">
            <v>0</v>
          </cell>
          <cell r="J22425">
            <v>0</v>
          </cell>
          <cell r="K22425">
            <v>0</v>
          </cell>
          <cell r="L22425">
            <v>0</v>
          </cell>
          <cell r="M22425">
            <v>0</v>
          </cell>
          <cell r="N22425">
            <v>0</v>
          </cell>
          <cell r="O22425">
            <v>0</v>
          </cell>
          <cell r="P22425">
            <v>0</v>
          </cell>
          <cell r="Q22425">
            <v>0</v>
          </cell>
          <cell r="R22425">
            <v>0</v>
          </cell>
          <cell r="S22425">
            <v>0</v>
          </cell>
          <cell r="T22425">
            <v>0</v>
          </cell>
          <cell r="U22425">
            <v>0</v>
          </cell>
          <cell r="V22425">
            <v>0</v>
          </cell>
          <cell r="W22425">
            <v>0</v>
          </cell>
          <cell r="X22425">
            <v>0</v>
          </cell>
          <cell r="Y22425">
            <v>0</v>
          </cell>
          <cell r="Z22425">
            <v>0</v>
          </cell>
          <cell r="AA22425">
            <v>0</v>
          </cell>
          <cell r="AB22425">
            <v>0</v>
          </cell>
        </row>
        <row r="22454">
          <cell r="E22454">
            <v>0</v>
          </cell>
          <cell r="H22454">
            <v>0</v>
          </cell>
          <cell r="I22454">
            <v>0</v>
          </cell>
          <cell r="J22454">
            <v>0</v>
          </cell>
          <cell r="K22454">
            <v>0</v>
          </cell>
          <cell r="L22454">
            <v>0</v>
          </cell>
          <cell r="M22454">
            <v>0</v>
          </cell>
          <cell r="N22454">
            <v>0</v>
          </cell>
          <cell r="O22454">
            <v>0</v>
          </cell>
          <cell r="P22454">
            <v>0</v>
          </cell>
          <cell r="Q22454">
            <v>0</v>
          </cell>
          <cell r="R22454">
            <v>0</v>
          </cell>
          <cell r="S22454">
            <v>0</v>
          </cell>
          <cell r="T22454">
            <v>0</v>
          </cell>
          <cell r="U22454">
            <v>0</v>
          </cell>
          <cell r="V22454">
            <v>0</v>
          </cell>
          <cell r="W22454">
            <v>0</v>
          </cell>
          <cell r="X22454">
            <v>0</v>
          </cell>
          <cell r="Y22454">
            <v>0</v>
          </cell>
          <cell r="Z22454">
            <v>0</v>
          </cell>
          <cell r="AA22454">
            <v>0</v>
          </cell>
          <cell r="AB22454">
            <v>0</v>
          </cell>
        </row>
        <row r="22458">
          <cell r="E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892">
          <cell r="E22892">
            <v>0</v>
          </cell>
          <cell r="H22892">
            <v>0</v>
          </cell>
          <cell r="I22892">
            <v>0</v>
          </cell>
          <cell r="J22892">
            <v>0</v>
          </cell>
          <cell r="K22892">
            <v>0</v>
          </cell>
          <cell r="L22892">
            <v>0</v>
          </cell>
          <cell r="M22892">
            <v>0</v>
          </cell>
          <cell r="N22892">
            <v>0</v>
          </cell>
          <cell r="O22892">
            <v>0</v>
          </cell>
          <cell r="P22892">
            <v>0</v>
          </cell>
          <cell r="Q22892">
            <v>0</v>
          </cell>
          <cell r="R22892">
            <v>0</v>
          </cell>
          <cell r="S22892">
            <v>0</v>
          </cell>
          <cell r="T22892">
            <v>0</v>
          </cell>
          <cell r="U22892">
            <v>0</v>
          </cell>
          <cell r="V22892">
            <v>0</v>
          </cell>
          <cell r="W22892">
            <v>0</v>
          </cell>
          <cell r="X22892">
            <v>0</v>
          </cell>
          <cell r="Y22892">
            <v>0</v>
          </cell>
          <cell r="Z22892">
            <v>0</v>
          </cell>
          <cell r="AA22892">
            <v>0</v>
          </cell>
          <cell r="AB22892">
            <v>0</v>
          </cell>
        </row>
        <row r="22980">
          <cell r="E22980">
            <v>362382.24</v>
          </cell>
          <cell r="H22980">
            <v>0</v>
          </cell>
          <cell r="I22980">
            <v>362382.24</v>
          </cell>
          <cell r="J22980">
            <v>-740</v>
          </cell>
          <cell r="K22980">
            <v>740</v>
          </cell>
          <cell r="L22980">
            <v>0</v>
          </cell>
          <cell r="M22980">
            <v>0</v>
          </cell>
          <cell r="N22980">
            <v>0</v>
          </cell>
          <cell r="O22980">
            <v>0</v>
          </cell>
          <cell r="P22980">
            <v>0</v>
          </cell>
          <cell r="Q22980">
            <v>0</v>
          </cell>
          <cell r="R22980">
            <v>0</v>
          </cell>
          <cell r="S22980">
            <v>0</v>
          </cell>
          <cell r="T22980">
            <v>356175.96</v>
          </cell>
          <cell r="U22980">
            <v>6206.2799999999697</v>
          </cell>
          <cell r="V22980">
            <v>0</v>
          </cell>
          <cell r="W22980">
            <v>-2600</v>
          </cell>
          <cell r="X22980">
            <v>0</v>
          </cell>
          <cell r="Y22980">
            <v>1860</v>
          </cell>
          <cell r="Z22980">
            <v>740</v>
          </cell>
          <cell r="AA22980">
            <v>0</v>
          </cell>
          <cell r="AB22980">
            <v>0</v>
          </cell>
        </row>
        <row r="22986">
          <cell r="E22986">
            <v>0</v>
          </cell>
          <cell r="H22986">
            <v>0</v>
          </cell>
          <cell r="I22986">
            <v>0</v>
          </cell>
          <cell r="J22986">
            <v>0</v>
          </cell>
          <cell r="K22986">
            <v>0</v>
          </cell>
          <cell r="L22986">
            <v>0</v>
          </cell>
          <cell r="M22986">
            <v>0</v>
          </cell>
          <cell r="N22986">
            <v>0</v>
          </cell>
          <cell r="O22986">
            <v>0</v>
          </cell>
          <cell r="P22986">
            <v>0</v>
          </cell>
          <cell r="Q22986">
            <v>0</v>
          </cell>
          <cell r="R22986">
            <v>0</v>
          </cell>
          <cell r="S22986">
            <v>0</v>
          </cell>
          <cell r="T22986">
            <v>0</v>
          </cell>
          <cell r="U22986">
            <v>0</v>
          </cell>
          <cell r="V22986">
            <v>0</v>
          </cell>
          <cell r="W22986">
            <v>0</v>
          </cell>
          <cell r="X22986">
            <v>0</v>
          </cell>
          <cell r="Y22986">
            <v>0</v>
          </cell>
          <cell r="Z22986">
            <v>0</v>
          </cell>
          <cell r="AA22986">
            <v>0</v>
          </cell>
          <cell r="AB22986">
            <v>0</v>
          </cell>
        </row>
        <row r="23015">
          <cell r="E23015">
            <v>0</v>
          </cell>
          <cell r="H23015">
            <v>0</v>
          </cell>
          <cell r="I23015">
            <v>0</v>
          </cell>
          <cell r="J23015">
            <v>0</v>
          </cell>
          <cell r="K23015">
            <v>0</v>
          </cell>
          <cell r="L23015">
            <v>0</v>
          </cell>
          <cell r="M23015">
            <v>0</v>
          </cell>
          <cell r="N23015">
            <v>0</v>
          </cell>
          <cell r="O23015">
            <v>0</v>
          </cell>
          <cell r="P23015">
            <v>0</v>
          </cell>
          <cell r="Q23015">
            <v>0</v>
          </cell>
          <cell r="R23015">
            <v>0</v>
          </cell>
          <cell r="S23015">
            <v>0</v>
          </cell>
          <cell r="T23015">
            <v>0</v>
          </cell>
          <cell r="U23015">
            <v>0</v>
          </cell>
          <cell r="V23015">
            <v>0</v>
          </cell>
          <cell r="W23015">
            <v>0</v>
          </cell>
          <cell r="X23015">
            <v>0</v>
          </cell>
          <cell r="Y23015">
            <v>0</v>
          </cell>
          <cell r="Z23015">
            <v>0</v>
          </cell>
          <cell r="AA23015">
            <v>0</v>
          </cell>
          <cell r="AB23015">
            <v>0</v>
          </cell>
        </row>
        <row r="23019">
          <cell r="E23019">
            <v>0</v>
          </cell>
          <cell r="H23019">
            <v>0</v>
          </cell>
          <cell r="I23019">
            <v>0</v>
          </cell>
          <cell r="J23019">
            <v>0</v>
          </cell>
          <cell r="K23019">
            <v>0</v>
          </cell>
          <cell r="Q23019">
            <v>0</v>
          </cell>
          <cell r="R23019">
            <v>0</v>
          </cell>
          <cell r="S23019">
            <v>0</v>
          </cell>
          <cell r="T23019">
            <v>0</v>
          </cell>
          <cell r="U23019">
            <v>0</v>
          </cell>
          <cell r="V23019">
            <v>0</v>
          </cell>
          <cell r="W23019">
            <v>0</v>
          </cell>
          <cell r="X23019">
            <v>0</v>
          </cell>
          <cell r="Y23019">
            <v>0</v>
          </cell>
          <cell r="Z23019">
            <v>0</v>
          </cell>
          <cell r="AA23019">
            <v>0</v>
          </cell>
          <cell r="AB23019">
            <v>0</v>
          </cell>
        </row>
        <row r="23079">
          <cell r="E23079">
            <v>0</v>
          </cell>
          <cell r="H23079">
            <v>0</v>
          </cell>
          <cell r="I23079">
            <v>0</v>
          </cell>
          <cell r="J23079">
            <v>0</v>
          </cell>
          <cell r="K23079">
            <v>0</v>
          </cell>
          <cell r="L23079">
            <v>0</v>
          </cell>
          <cell r="M23079">
            <v>0</v>
          </cell>
          <cell r="N23079">
            <v>0</v>
          </cell>
          <cell r="O23079">
            <v>0</v>
          </cell>
          <cell r="P23079">
            <v>0</v>
          </cell>
          <cell r="Q23079">
            <v>0</v>
          </cell>
          <cell r="R23079">
            <v>0</v>
          </cell>
          <cell r="S23079">
            <v>0</v>
          </cell>
          <cell r="T23079">
            <v>0</v>
          </cell>
          <cell r="U23079">
            <v>0</v>
          </cell>
          <cell r="V23079">
            <v>0</v>
          </cell>
          <cell r="W23079">
            <v>0</v>
          </cell>
          <cell r="X23079">
            <v>0</v>
          </cell>
          <cell r="Y23079">
            <v>0</v>
          </cell>
          <cell r="Z23079">
            <v>0</v>
          </cell>
          <cell r="AA23079">
            <v>0</v>
          </cell>
          <cell r="AB23079">
            <v>0</v>
          </cell>
        </row>
        <row r="23167">
          <cell r="E23167">
            <v>1636179.73</v>
          </cell>
          <cell r="H23167">
            <v>1535502.1199999999</v>
          </cell>
          <cell r="I23167">
            <v>100677.61</v>
          </cell>
          <cell r="J23167">
            <v>0</v>
          </cell>
          <cell r="K23167">
            <v>0</v>
          </cell>
          <cell r="L23167">
            <v>0</v>
          </cell>
          <cell r="M23167">
            <v>0</v>
          </cell>
          <cell r="N23167">
            <v>0</v>
          </cell>
          <cell r="O23167">
            <v>0</v>
          </cell>
          <cell r="P23167">
            <v>0</v>
          </cell>
          <cell r="Q23167">
            <v>270144.04000000004</v>
          </cell>
          <cell r="R23167">
            <v>1052420.02</v>
          </cell>
          <cell r="S23167">
            <v>212938.06</v>
          </cell>
          <cell r="T23167">
            <v>84670.12</v>
          </cell>
          <cell r="U23167">
            <v>5232</v>
          </cell>
          <cell r="V23167">
            <v>10775.489999999991</v>
          </cell>
          <cell r="W23167">
            <v>0</v>
          </cell>
          <cell r="X23167">
            <v>0</v>
          </cell>
          <cell r="Y23167">
            <v>0</v>
          </cell>
          <cell r="Z23167">
            <v>0</v>
          </cell>
          <cell r="AA23167">
            <v>0</v>
          </cell>
          <cell r="AB23167">
            <v>0</v>
          </cell>
        </row>
        <row r="23173">
          <cell r="E23173">
            <v>0</v>
          </cell>
          <cell r="H23173">
            <v>0</v>
          </cell>
          <cell r="I23173">
            <v>0</v>
          </cell>
          <cell r="J23173">
            <v>0</v>
          </cell>
          <cell r="K23173">
            <v>0</v>
          </cell>
          <cell r="L23173">
            <v>0</v>
          </cell>
          <cell r="M23173">
            <v>0</v>
          </cell>
          <cell r="N23173">
            <v>0</v>
          </cell>
          <cell r="O23173">
            <v>0</v>
          </cell>
          <cell r="P23173">
            <v>0</v>
          </cell>
          <cell r="Q23173">
            <v>0</v>
          </cell>
          <cell r="R23173">
            <v>0</v>
          </cell>
          <cell r="S23173">
            <v>0</v>
          </cell>
          <cell r="T23173">
            <v>0</v>
          </cell>
          <cell r="U23173">
            <v>0</v>
          </cell>
          <cell r="V23173">
            <v>0</v>
          </cell>
          <cell r="W23173">
            <v>0</v>
          </cell>
          <cell r="X23173">
            <v>0</v>
          </cell>
          <cell r="Y23173">
            <v>0</v>
          </cell>
          <cell r="Z23173">
            <v>0</v>
          </cell>
          <cell r="AA23173">
            <v>0</v>
          </cell>
          <cell r="AB23173">
            <v>0</v>
          </cell>
        </row>
        <row r="23202">
          <cell r="E23202">
            <v>0</v>
          </cell>
          <cell r="H23202">
            <v>0</v>
          </cell>
          <cell r="I23202">
            <v>0</v>
          </cell>
          <cell r="J23202">
            <v>0</v>
          </cell>
          <cell r="K23202">
            <v>0</v>
          </cell>
          <cell r="L23202">
            <v>0</v>
          </cell>
          <cell r="M23202">
            <v>0</v>
          </cell>
          <cell r="N23202">
            <v>0</v>
          </cell>
          <cell r="O23202">
            <v>0</v>
          </cell>
          <cell r="P23202">
            <v>0</v>
          </cell>
          <cell r="Q23202">
            <v>0</v>
          </cell>
          <cell r="R23202">
            <v>0</v>
          </cell>
          <cell r="S23202">
            <v>0</v>
          </cell>
          <cell r="T23202">
            <v>0</v>
          </cell>
          <cell r="U23202">
            <v>0</v>
          </cell>
          <cell r="V23202">
            <v>0</v>
          </cell>
          <cell r="W23202">
            <v>0</v>
          </cell>
          <cell r="X23202">
            <v>0</v>
          </cell>
          <cell r="Y23202">
            <v>0</v>
          </cell>
          <cell r="Z23202">
            <v>0</v>
          </cell>
          <cell r="AA23202">
            <v>0</v>
          </cell>
          <cell r="AB23202">
            <v>0</v>
          </cell>
        </row>
        <row r="23206">
          <cell r="E23206">
            <v>0</v>
          </cell>
          <cell r="H23206">
            <v>0</v>
          </cell>
          <cell r="I23206">
            <v>0</v>
          </cell>
          <cell r="J23206">
            <v>0</v>
          </cell>
          <cell r="K23206">
            <v>0</v>
          </cell>
          <cell r="Q23206">
            <v>0</v>
          </cell>
          <cell r="R23206">
            <v>0</v>
          </cell>
          <cell r="S23206">
            <v>0</v>
          </cell>
          <cell r="T23206">
            <v>0</v>
          </cell>
          <cell r="U23206">
            <v>0</v>
          </cell>
          <cell r="V23206">
            <v>0</v>
          </cell>
          <cell r="W23206">
            <v>0</v>
          </cell>
          <cell r="X23206">
            <v>0</v>
          </cell>
          <cell r="Y23206">
            <v>0</v>
          </cell>
          <cell r="Z23206">
            <v>0</v>
          </cell>
          <cell r="AA23206">
            <v>0</v>
          </cell>
          <cell r="AB23206">
            <v>0</v>
          </cell>
        </row>
        <row r="23266">
          <cell r="E23266">
            <v>0</v>
          </cell>
          <cell r="H23266">
            <v>0</v>
          </cell>
          <cell r="I23266">
            <v>0</v>
          </cell>
          <cell r="J23266">
            <v>0</v>
          </cell>
          <cell r="K23266">
            <v>0</v>
          </cell>
          <cell r="L23266">
            <v>0</v>
          </cell>
          <cell r="M23266">
            <v>0</v>
          </cell>
          <cell r="N23266">
            <v>0</v>
          </cell>
          <cell r="O23266">
            <v>0</v>
          </cell>
          <cell r="P23266">
            <v>0</v>
          </cell>
          <cell r="Q23266">
            <v>0</v>
          </cell>
          <cell r="R23266">
            <v>0</v>
          </cell>
          <cell r="S23266">
            <v>0</v>
          </cell>
          <cell r="T23266">
            <v>0</v>
          </cell>
          <cell r="U23266">
            <v>0</v>
          </cell>
          <cell r="V23266">
            <v>0</v>
          </cell>
          <cell r="W23266">
            <v>0</v>
          </cell>
          <cell r="X23266">
            <v>0</v>
          </cell>
          <cell r="Y23266">
            <v>0</v>
          </cell>
          <cell r="Z23266">
            <v>0</v>
          </cell>
          <cell r="AA23266">
            <v>0</v>
          </cell>
          <cell r="AB23266">
            <v>0</v>
          </cell>
        </row>
        <row r="23354">
          <cell r="E23354">
            <v>712459</v>
          </cell>
          <cell r="H23354">
            <v>0</v>
          </cell>
          <cell r="I23354">
            <v>0</v>
          </cell>
          <cell r="J23354">
            <v>21177</v>
          </cell>
          <cell r="K23354">
            <v>691282</v>
          </cell>
          <cell r="L23354">
            <v>0</v>
          </cell>
          <cell r="M23354">
            <v>0</v>
          </cell>
          <cell r="N23354">
            <v>0</v>
          </cell>
          <cell r="O23354">
            <v>0</v>
          </cell>
          <cell r="P23354">
            <v>0</v>
          </cell>
          <cell r="Q23354">
            <v>0</v>
          </cell>
          <cell r="R23354">
            <v>0</v>
          </cell>
          <cell r="S23354">
            <v>0</v>
          </cell>
          <cell r="T23354">
            <v>0</v>
          </cell>
          <cell r="U23354">
            <v>0</v>
          </cell>
          <cell r="V23354">
            <v>0</v>
          </cell>
          <cell r="W23354">
            <v>0</v>
          </cell>
          <cell r="X23354">
            <v>0</v>
          </cell>
          <cell r="Y23354">
            <v>21177</v>
          </cell>
          <cell r="Z23354">
            <v>152641.99</v>
          </cell>
          <cell r="AA23354">
            <v>148324.04</v>
          </cell>
          <cell r="AB23354">
            <v>390315.97</v>
          </cell>
        </row>
        <row r="23360">
          <cell r="E23360">
            <v>0</v>
          </cell>
          <cell r="H23360">
            <v>0</v>
          </cell>
          <cell r="I23360">
            <v>0</v>
          </cell>
          <cell r="J23360">
            <v>0</v>
          </cell>
          <cell r="K23360">
            <v>0</v>
          </cell>
          <cell r="L23360">
            <v>0</v>
          </cell>
          <cell r="M23360">
            <v>0</v>
          </cell>
          <cell r="N23360">
            <v>0</v>
          </cell>
          <cell r="O23360">
            <v>0</v>
          </cell>
          <cell r="P23360">
            <v>0</v>
          </cell>
          <cell r="Q23360">
            <v>0</v>
          </cell>
          <cell r="R23360">
            <v>0</v>
          </cell>
          <cell r="S23360">
            <v>0</v>
          </cell>
          <cell r="T23360">
            <v>0</v>
          </cell>
          <cell r="U23360">
            <v>0</v>
          </cell>
          <cell r="V23360">
            <v>0</v>
          </cell>
          <cell r="W23360">
            <v>0</v>
          </cell>
          <cell r="X23360">
            <v>0</v>
          </cell>
          <cell r="Y23360">
            <v>0</v>
          </cell>
          <cell r="Z23360">
            <v>0</v>
          </cell>
          <cell r="AA23360">
            <v>0</v>
          </cell>
          <cell r="AB23360">
            <v>0</v>
          </cell>
        </row>
        <row r="23389">
          <cell r="E23389">
            <v>0</v>
          </cell>
          <cell r="H23389">
            <v>0</v>
          </cell>
          <cell r="I23389">
            <v>0</v>
          </cell>
          <cell r="J23389">
            <v>0</v>
          </cell>
          <cell r="K23389">
            <v>0</v>
          </cell>
          <cell r="L23389">
            <v>0</v>
          </cell>
          <cell r="M23389">
            <v>0</v>
          </cell>
          <cell r="N23389">
            <v>0</v>
          </cell>
          <cell r="O23389">
            <v>0</v>
          </cell>
          <cell r="P23389">
            <v>0</v>
          </cell>
          <cell r="Q23389">
            <v>0</v>
          </cell>
          <cell r="R23389">
            <v>0</v>
          </cell>
          <cell r="S23389">
            <v>0</v>
          </cell>
          <cell r="T23389">
            <v>0</v>
          </cell>
          <cell r="U23389">
            <v>0</v>
          </cell>
          <cell r="V23389">
            <v>0</v>
          </cell>
          <cell r="W23389">
            <v>0</v>
          </cell>
          <cell r="X23389">
            <v>0</v>
          </cell>
          <cell r="Y23389">
            <v>0</v>
          </cell>
          <cell r="Z23389">
            <v>0</v>
          </cell>
          <cell r="AA23389">
            <v>0</v>
          </cell>
          <cell r="AB23389">
            <v>0</v>
          </cell>
        </row>
        <row r="23393">
          <cell r="E23393">
            <v>0</v>
          </cell>
          <cell r="H23393">
            <v>0</v>
          </cell>
          <cell r="I23393">
            <v>0</v>
          </cell>
          <cell r="J23393">
            <v>0</v>
          </cell>
          <cell r="K23393">
            <v>0</v>
          </cell>
          <cell r="Q23393">
            <v>0</v>
          </cell>
          <cell r="R23393">
            <v>0</v>
          </cell>
          <cell r="S23393">
            <v>0</v>
          </cell>
          <cell r="T23393">
            <v>0</v>
          </cell>
          <cell r="U23393">
            <v>0</v>
          </cell>
          <cell r="V23393">
            <v>0</v>
          </cell>
          <cell r="W23393">
            <v>0</v>
          </cell>
          <cell r="X23393">
            <v>0</v>
          </cell>
          <cell r="Y23393">
            <v>0</v>
          </cell>
          <cell r="Z23393">
            <v>0</v>
          </cell>
          <cell r="AA23393">
            <v>0</v>
          </cell>
          <cell r="AB23393">
            <v>0</v>
          </cell>
        </row>
        <row r="23453">
          <cell r="E23453">
            <v>0</v>
          </cell>
          <cell r="H23453">
            <v>0</v>
          </cell>
          <cell r="I23453">
            <v>0</v>
          </cell>
          <cell r="J23453">
            <v>0</v>
          </cell>
          <cell r="K23453">
            <v>0</v>
          </cell>
          <cell r="L23453">
            <v>0</v>
          </cell>
          <cell r="M23453">
            <v>0</v>
          </cell>
          <cell r="N23453">
            <v>0</v>
          </cell>
          <cell r="O23453">
            <v>0</v>
          </cell>
          <cell r="P23453">
            <v>0</v>
          </cell>
          <cell r="Q23453">
            <v>0</v>
          </cell>
          <cell r="R23453">
            <v>0</v>
          </cell>
          <cell r="S23453">
            <v>0</v>
          </cell>
          <cell r="T23453">
            <v>0</v>
          </cell>
          <cell r="U23453">
            <v>0</v>
          </cell>
          <cell r="V23453">
            <v>0</v>
          </cell>
          <cell r="W23453">
            <v>0</v>
          </cell>
          <cell r="X23453">
            <v>0</v>
          </cell>
          <cell r="Y23453">
            <v>0</v>
          </cell>
          <cell r="Z23453">
            <v>0</v>
          </cell>
          <cell r="AA23453">
            <v>0</v>
          </cell>
          <cell r="AB23453">
            <v>0</v>
          </cell>
        </row>
        <row r="23541">
          <cell r="E23541">
            <v>703680.08</v>
          </cell>
          <cell r="H23541">
            <v>576325</v>
          </cell>
          <cell r="I23541">
            <v>110275.78</v>
          </cell>
          <cell r="J23541">
            <v>17079.3</v>
          </cell>
          <cell r="K23541">
            <v>0</v>
          </cell>
          <cell r="L23541">
            <v>0</v>
          </cell>
          <cell r="M23541">
            <v>0</v>
          </cell>
          <cell r="N23541">
            <v>0</v>
          </cell>
          <cell r="O23541">
            <v>0</v>
          </cell>
          <cell r="P23541">
            <v>0</v>
          </cell>
          <cell r="Q23541">
            <v>46004</v>
          </cell>
          <cell r="R23541">
            <v>500500</v>
          </cell>
          <cell r="S23541">
            <v>29821</v>
          </cell>
          <cell r="T23541">
            <v>9953</v>
          </cell>
          <cell r="U23541">
            <v>7082.78</v>
          </cell>
          <cell r="V23541">
            <v>93240</v>
          </cell>
          <cell r="W23541">
            <v>17079.3</v>
          </cell>
          <cell r="X23541">
            <v>0</v>
          </cell>
          <cell r="Y23541">
            <v>0</v>
          </cell>
          <cell r="Z23541">
            <v>0</v>
          </cell>
          <cell r="AA23541">
            <v>0</v>
          </cell>
          <cell r="AB23541">
            <v>0</v>
          </cell>
        </row>
        <row r="23547">
          <cell r="E23547">
            <v>0</v>
          </cell>
          <cell r="H23547">
            <v>0</v>
          </cell>
          <cell r="I23547">
            <v>0</v>
          </cell>
          <cell r="J23547">
            <v>0</v>
          </cell>
          <cell r="K23547">
            <v>0</v>
          </cell>
          <cell r="L23547">
            <v>0</v>
          </cell>
          <cell r="M23547">
            <v>0</v>
          </cell>
          <cell r="N23547">
            <v>0</v>
          </cell>
          <cell r="O23547">
            <v>0</v>
          </cell>
          <cell r="P23547">
            <v>0</v>
          </cell>
          <cell r="Q23547">
            <v>0</v>
          </cell>
          <cell r="R23547">
            <v>0</v>
          </cell>
          <cell r="S23547">
            <v>0</v>
          </cell>
          <cell r="T23547">
            <v>0</v>
          </cell>
          <cell r="U23547">
            <v>0</v>
          </cell>
          <cell r="V23547">
            <v>0</v>
          </cell>
          <cell r="W23547">
            <v>0</v>
          </cell>
          <cell r="X23547">
            <v>0</v>
          </cell>
          <cell r="Y23547">
            <v>0</v>
          </cell>
          <cell r="Z23547">
            <v>0</v>
          </cell>
          <cell r="AA23547">
            <v>0</v>
          </cell>
          <cell r="AB23547">
            <v>0</v>
          </cell>
        </row>
        <row r="23576">
          <cell r="E23576">
            <v>0</v>
          </cell>
          <cell r="H23576">
            <v>0</v>
          </cell>
          <cell r="I23576">
            <v>0</v>
          </cell>
          <cell r="J23576">
            <v>0</v>
          </cell>
          <cell r="K23576">
            <v>0</v>
          </cell>
          <cell r="L23576">
            <v>0</v>
          </cell>
          <cell r="M23576">
            <v>0</v>
          </cell>
          <cell r="N23576">
            <v>0</v>
          </cell>
          <cell r="O23576">
            <v>0</v>
          </cell>
          <cell r="P23576">
            <v>0</v>
          </cell>
          <cell r="Q23576">
            <v>0</v>
          </cell>
          <cell r="R23576">
            <v>0</v>
          </cell>
          <cell r="S23576">
            <v>0</v>
          </cell>
          <cell r="T23576">
            <v>0</v>
          </cell>
          <cell r="U23576">
            <v>0</v>
          </cell>
          <cell r="V23576">
            <v>0</v>
          </cell>
          <cell r="W23576">
            <v>0</v>
          </cell>
          <cell r="X23576">
            <v>0</v>
          </cell>
          <cell r="Y23576">
            <v>0</v>
          </cell>
          <cell r="Z23576">
            <v>0</v>
          </cell>
          <cell r="AA23576">
            <v>0</v>
          </cell>
          <cell r="AB23576">
            <v>0</v>
          </cell>
        </row>
        <row r="23580">
          <cell r="E23580">
            <v>0</v>
          </cell>
          <cell r="H23580">
            <v>0</v>
          </cell>
          <cell r="I23580">
            <v>0</v>
          </cell>
          <cell r="J23580">
            <v>0</v>
          </cell>
          <cell r="K23580">
            <v>0</v>
          </cell>
          <cell r="Q23580">
            <v>0</v>
          </cell>
          <cell r="R23580">
            <v>0</v>
          </cell>
          <cell r="S23580">
            <v>0</v>
          </cell>
          <cell r="T23580">
            <v>0</v>
          </cell>
          <cell r="U23580">
            <v>0</v>
          </cell>
          <cell r="V23580">
            <v>0</v>
          </cell>
          <cell r="W23580">
            <v>0</v>
          </cell>
          <cell r="X23580">
            <v>0</v>
          </cell>
          <cell r="Y23580">
            <v>0</v>
          </cell>
          <cell r="Z23580">
            <v>0</v>
          </cell>
          <cell r="AA23580">
            <v>0</v>
          </cell>
          <cell r="AB23580">
            <v>0</v>
          </cell>
        </row>
        <row r="23640">
          <cell r="E23640">
            <v>0</v>
          </cell>
          <cell r="H23640">
            <v>0</v>
          </cell>
          <cell r="I23640">
            <v>0</v>
          </cell>
          <cell r="J23640">
            <v>0</v>
          </cell>
          <cell r="K23640">
            <v>0</v>
          </cell>
          <cell r="L23640">
            <v>0</v>
          </cell>
          <cell r="M23640">
            <v>0</v>
          </cell>
          <cell r="N23640">
            <v>0</v>
          </cell>
          <cell r="O23640">
            <v>0</v>
          </cell>
          <cell r="P23640">
            <v>0</v>
          </cell>
          <cell r="Q23640">
            <v>0</v>
          </cell>
          <cell r="R23640">
            <v>0</v>
          </cell>
          <cell r="S23640">
            <v>0</v>
          </cell>
          <cell r="T23640">
            <v>0</v>
          </cell>
          <cell r="U23640">
            <v>0</v>
          </cell>
          <cell r="V23640">
            <v>0</v>
          </cell>
          <cell r="W23640">
            <v>0</v>
          </cell>
          <cell r="X23640">
            <v>0</v>
          </cell>
          <cell r="Y23640">
            <v>0</v>
          </cell>
          <cell r="Z23640">
            <v>0</v>
          </cell>
          <cell r="AA23640">
            <v>0</v>
          </cell>
          <cell r="AB23640">
            <v>0</v>
          </cell>
        </row>
        <row r="23728">
          <cell r="E23728">
            <v>23655.64</v>
          </cell>
          <cell r="H23728">
            <v>0</v>
          </cell>
          <cell r="I23728">
            <v>0</v>
          </cell>
          <cell r="J23728">
            <v>0</v>
          </cell>
          <cell r="K23728">
            <v>0</v>
          </cell>
          <cell r="L23728">
            <v>0</v>
          </cell>
          <cell r="M23728">
            <v>0</v>
          </cell>
          <cell r="N23728">
            <v>0</v>
          </cell>
          <cell r="O23728">
            <v>0</v>
          </cell>
          <cell r="P23728">
            <v>0</v>
          </cell>
          <cell r="Q23728">
            <v>0</v>
          </cell>
          <cell r="R23728">
            <v>0</v>
          </cell>
          <cell r="S23728">
            <v>0</v>
          </cell>
          <cell r="T23728">
            <v>0</v>
          </cell>
          <cell r="U23728">
            <v>0</v>
          </cell>
          <cell r="V23728">
            <v>0</v>
          </cell>
          <cell r="W23728">
            <v>0</v>
          </cell>
          <cell r="X23728">
            <v>0</v>
          </cell>
          <cell r="Y23728">
            <v>0</v>
          </cell>
          <cell r="Z23728">
            <v>0</v>
          </cell>
          <cell r="AA23728">
            <v>0</v>
          </cell>
          <cell r="AB23728">
            <v>0</v>
          </cell>
        </row>
        <row r="23734">
          <cell r="E23734">
            <v>0</v>
          </cell>
          <cell r="H23734">
            <v>0</v>
          </cell>
          <cell r="I23734">
            <v>0</v>
          </cell>
          <cell r="J23734">
            <v>0</v>
          </cell>
          <cell r="K23734">
            <v>0</v>
          </cell>
          <cell r="L23734">
            <v>0</v>
          </cell>
          <cell r="M23734">
            <v>0</v>
          </cell>
          <cell r="N23734">
            <v>0</v>
          </cell>
          <cell r="O23734">
            <v>0</v>
          </cell>
          <cell r="P23734">
            <v>0</v>
          </cell>
          <cell r="Q23734">
            <v>0</v>
          </cell>
          <cell r="R23734">
            <v>0</v>
          </cell>
          <cell r="S23734">
            <v>0</v>
          </cell>
          <cell r="T23734">
            <v>0</v>
          </cell>
          <cell r="U23734">
            <v>0</v>
          </cell>
          <cell r="V23734">
            <v>0</v>
          </cell>
          <cell r="W23734">
            <v>0</v>
          </cell>
          <cell r="X23734">
            <v>0</v>
          </cell>
          <cell r="Y23734">
            <v>0</v>
          </cell>
          <cell r="Z23734">
            <v>0</v>
          </cell>
          <cell r="AA23734">
            <v>0</v>
          </cell>
          <cell r="AB23734">
            <v>0</v>
          </cell>
        </row>
        <row r="23763">
          <cell r="E23763">
            <v>0</v>
          </cell>
          <cell r="H23763">
            <v>0</v>
          </cell>
          <cell r="I23763">
            <v>0</v>
          </cell>
          <cell r="J23763">
            <v>0</v>
          </cell>
          <cell r="K23763">
            <v>0</v>
          </cell>
          <cell r="L23763">
            <v>0</v>
          </cell>
          <cell r="M23763">
            <v>0</v>
          </cell>
          <cell r="N23763">
            <v>0</v>
          </cell>
          <cell r="O23763">
            <v>0</v>
          </cell>
          <cell r="P23763">
            <v>0</v>
          </cell>
          <cell r="Q23763">
            <v>0</v>
          </cell>
          <cell r="R23763">
            <v>0</v>
          </cell>
          <cell r="S23763">
            <v>0</v>
          </cell>
          <cell r="T23763">
            <v>0</v>
          </cell>
          <cell r="U23763">
            <v>0</v>
          </cell>
          <cell r="V23763">
            <v>0</v>
          </cell>
          <cell r="W23763">
            <v>0</v>
          </cell>
          <cell r="X23763">
            <v>0</v>
          </cell>
          <cell r="Y23763">
            <v>0</v>
          </cell>
          <cell r="Z23763">
            <v>0</v>
          </cell>
          <cell r="AA23763">
            <v>0</v>
          </cell>
          <cell r="AB23763">
            <v>0</v>
          </cell>
        </row>
        <row r="23767">
          <cell r="E23767">
            <v>0</v>
          </cell>
          <cell r="H23767">
            <v>0</v>
          </cell>
          <cell r="I23767">
            <v>0</v>
          </cell>
          <cell r="J23767">
            <v>0</v>
          </cell>
          <cell r="K23767">
            <v>0</v>
          </cell>
          <cell r="Q23767">
            <v>0</v>
          </cell>
          <cell r="R23767">
            <v>0</v>
          </cell>
          <cell r="S23767">
            <v>0</v>
          </cell>
          <cell r="T23767">
            <v>0</v>
          </cell>
          <cell r="U23767">
            <v>0</v>
          </cell>
          <cell r="V23767">
            <v>0</v>
          </cell>
          <cell r="W23767">
            <v>0</v>
          </cell>
          <cell r="X23767">
            <v>0</v>
          </cell>
          <cell r="Y23767">
            <v>0</v>
          </cell>
          <cell r="Z23767">
            <v>0</v>
          </cell>
          <cell r="AA23767">
            <v>0</v>
          </cell>
          <cell r="AB23767">
            <v>0</v>
          </cell>
        </row>
        <row r="23827">
          <cell r="E23827">
            <v>0</v>
          </cell>
          <cell r="H23827">
            <v>0</v>
          </cell>
          <cell r="I23827">
            <v>0</v>
          </cell>
          <cell r="J23827">
            <v>0</v>
          </cell>
          <cell r="K23827">
            <v>0</v>
          </cell>
          <cell r="L23827">
            <v>0</v>
          </cell>
          <cell r="M23827">
            <v>0</v>
          </cell>
          <cell r="N23827">
            <v>0</v>
          </cell>
          <cell r="O23827">
            <v>0</v>
          </cell>
          <cell r="P23827">
            <v>0</v>
          </cell>
          <cell r="Q23827">
            <v>0</v>
          </cell>
          <cell r="R23827">
            <v>0</v>
          </cell>
          <cell r="S23827">
            <v>0</v>
          </cell>
          <cell r="T23827">
            <v>0</v>
          </cell>
          <cell r="U23827">
            <v>0</v>
          </cell>
          <cell r="V23827">
            <v>0</v>
          </cell>
          <cell r="W23827">
            <v>0</v>
          </cell>
          <cell r="X23827">
            <v>0</v>
          </cell>
          <cell r="Y23827">
            <v>0</v>
          </cell>
          <cell r="Z23827">
            <v>0</v>
          </cell>
          <cell r="AA23827">
            <v>0</v>
          </cell>
          <cell r="AB23827">
            <v>0</v>
          </cell>
        </row>
        <row r="23915">
          <cell r="E23915">
            <v>205947.51999999999</v>
          </cell>
          <cell r="H23915">
            <v>73014.929999999993</v>
          </cell>
          <cell r="I23915">
            <v>132932.59</v>
          </cell>
          <cell r="J23915">
            <v>0</v>
          </cell>
          <cell r="K23915">
            <v>0</v>
          </cell>
          <cell r="L23915">
            <v>0</v>
          </cell>
          <cell r="M23915">
            <v>0</v>
          </cell>
          <cell r="N23915">
            <v>0</v>
          </cell>
          <cell r="O23915">
            <v>0</v>
          </cell>
          <cell r="P23915">
            <v>0</v>
          </cell>
          <cell r="Q23915">
            <v>0</v>
          </cell>
          <cell r="R23915">
            <v>0</v>
          </cell>
          <cell r="S23915">
            <v>73014.929999999993</v>
          </cell>
          <cell r="T23915">
            <v>132932.59</v>
          </cell>
          <cell r="U23915">
            <v>0</v>
          </cell>
          <cell r="V23915">
            <v>0</v>
          </cell>
          <cell r="W23915">
            <v>0</v>
          </cell>
          <cell r="X23915">
            <v>0</v>
          </cell>
          <cell r="Y23915">
            <v>0</v>
          </cell>
          <cell r="Z23915">
            <v>0</v>
          </cell>
          <cell r="AA23915">
            <v>0</v>
          </cell>
          <cell r="AB23915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3950">
          <cell r="E23950">
            <v>0</v>
          </cell>
          <cell r="H23950">
            <v>0</v>
          </cell>
          <cell r="I23950">
            <v>0</v>
          </cell>
          <cell r="J23950">
            <v>0</v>
          </cell>
          <cell r="K23950">
            <v>0</v>
          </cell>
          <cell r="L23950">
            <v>0</v>
          </cell>
          <cell r="M23950">
            <v>0</v>
          </cell>
          <cell r="N23950">
            <v>0</v>
          </cell>
          <cell r="O23950">
            <v>0</v>
          </cell>
          <cell r="P23950">
            <v>0</v>
          </cell>
          <cell r="Q23950">
            <v>0</v>
          </cell>
          <cell r="R23950">
            <v>0</v>
          </cell>
          <cell r="S23950">
            <v>0</v>
          </cell>
          <cell r="T23950">
            <v>0</v>
          </cell>
          <cell r="U23950">
            <v>0</v>
          </cell>
          <cell r="V23950">
            <v>0</v>
          </cell>
          <cell r="W23950">
            <v>0</v>
          </cell>
          <cell r="X23950">
            <v>0</v>
          </cell>
          <cell r="Y23950">
            <v>0</v>
          </cell>
          <cell r="Z23950">
            <v>0</v>
          </cell>
          <cell r="AA23950">
            <v>0</v>
          </cell>
          <cell r="AB23950">
            <v>0</v>
          </cell>
        </row>
        <row r="23954">
          <cell r="E23954">
            <v>0</v>
          </cell>
          <cell r="H23954">
            <v>0</v>
          </cell>
          <cell r="I23954">
            <v>0</v>
          </cell>
          <cell r="J23954">
            <v>0</v>
          </cell>
          <cell r="K23954">
            <v>0</v>
          </cell>
          <cell r="Q23954">
            <v>0</v>
          </cell>
          <cell r="R23954">
            <v>0</v>
          </cell>
          <cell r="S23954">
            <v>0</v>
          </cell>
          <cell r="T23954">
            <v>0</v>
          </cell>
          <cell r="U23954">
            <v>0</v>
          </cell>
          <cell r="V23954">
            <v>0</v>
          </cell>
          <cell r="W23954">
            <v>0</v>
          </cell>
          <cell r="X23954">
            <v>0</v>
          </cell>
          <cell r="Y23954">
            <v>0</v>
          </cell>
          <cell r="Z23954">
            <v>0</v>
          </cell>
          <cell r="AA23954">
            <v>0</v>
          </cell>
          <cell r="AB23954">
            <v>0</v>
          </cell>
        </row>
        <row r="24014">
          <cell r="E24014">
            <v>0</v>
          </cell>
          <cell r="H24014">
            <v>0</v>
          </cell>
          <cell r="I24014">
            <v>0</v>
          </cell>
          <cell r="J24014">
            <v>0</v>
          </cell>
          <cell r="K24014">
            <v>0</v>
          </cell>
          <cell r="L24014">
            <v>0</v>
          </cell>
          <cell r="M24014">
            <v>0</v>
          </cell>
          <cell r="N24014">
            <v>0</v>
          </cell>
          <cell r="O24014">
            <v>0</v>
          </cell>
          <cell r="P24014">
            <v>0</v>
          </cell>
          <cell r="Q24014">
            <v>0</v>
          </cell>
          <cell r="R24014">
            <v>0</v>
          </cell>
          <cell r="S24014">
            <v>0</v>
          </cell>
          <cell r="T24014">
            <v>0</v>
          </cell>
          <cell r="U24014">
            <v>0</v>
          </cell>
          <cell r="V24014">
            <v>0</v>
          </cell>
          <cell r="W24014">
            <v>0</v>
          </cell>
          <cell r="X24014">
            <v>0</v>
          </cell>
          <cell r="Y24014">
            <v>0</v>
          </cell>
          <cell r="Z24014">
            <v>0</v>
          </cell>
          <cell r="AA24014">
            <v>0</v>
          </cell>
          <cell r="AB24014">
            <v>0</v>
          </cell>
        </row>
        <row r="24102">
          <cell r="E24102">
            <v>1478257.17</v>
          </cell>
          <cell r="H24102">
            <v>1474807.34</v>
          </cell>
          <cell r="I24102">
            <v>2363.3200000000002</v>
          </cell>
          <cell r="J24102">
            <v>0</v>
          </cell>
          <cell r="K24102">
            <v>1086.51</v>
          </cell>
          <cell r="L24102">
            <v>0</v>
          </cell>
          <cell r="M24102">
            <v>0</v>
          </cell>
          <cell r="N24102">
            <v>0</v>
          </cell>
          <cell r="O24102">
            <v>0</v>
          </cell>
          <cell r="P24102">
            <v>0</v>
          </cell>
          <cell r="Q24102">
            <v>61806.76</v>
          </cell>
          <cell r="R24102">
            <v>29034.07</v>
          </cell>
          <cell r="S24102">
            <v>1383966.51</v>
          </cell>
          <cell r="T24102">
            <v>2363.3200000000002</v>
          </cell>
          <cell r="U24102">
            <v>0</v>
          </cell>
          <cell r="V24102">
            <v>0</v>
          </cell>
          <cell r="W24102">
            <v>0</v>
          </cell>
          <cell r="X24102">
            <v>0</v>
          </cell>
          <cell r="Y24102">
            <v>0</v>
          </cell>
          <cell r="Z24102">
            <v>0</v>
          </cell>
          <cell r="AA24102">
            <v>0</v>
          </cell>
          <cell r="AB24102">
            <v>1086.51</v>
          </cell>
        </row>
        <row r="24108">
          <cell r="E24108">
            <v>0</v>
          </cell>
          <cell r="H24108">
            <v>0</v>
          </cell>
          <cell r="I24108">
            <v>0</v>
          </cell>
          <cell r="J24108">
            <v>0</v>
          </cell>
          <cell r="K24108">
            <v>0</v>
          </cell>
          <cell r="L24108">
            <v>0</v>
          </cell>
          <cell r="M24108">
            <v>0</v>
          </cell>
          <cell r="N24108">
            <v>0</v>
          </cell>
          <cell r="O24108">
            <v>0</v>
          </cell>
          <cell r="P24108">
            <v>0</v>
          </cell>
          <cell r="Q24108">
            <v>0</v>
          </cell>
          <cell r="R24108">
            <v>0</v>
          </cell>
          <cell r="S24108">
            <v>0</v>
          </cell>
          <cell r="T24108">
            <v>0</v>
          </cell>
          <cell r="U24108">
            <v>0</v>
          </cell>
          <cell r="V24108">
            <v>0</v>
          </cell>
          <cell r="W24108">
            <v>0</v>
          </cell>
          <cell r="X24108">
            <v>0</v>
          </cell>
          <cell r="Y24108">
            <v>0</v>
          </cell>
          <cell r="Z24108">
            <v>0</v>
          </cell>
          <cell r="AA24108">
            <v>0</v>
          </cell>
          <cell r="AB24108">
            <v>0</v>
          </cell>
        </row>
        <row r="24137">
          <cell r="E24137">
            <v>0</v>
          </cell>
          <cell r="H24137">
            <v>0</v>
          </cell>
          <cell r="I24137">
            <v>0</v>
          </cell>
          <cell r="J24137">
            <v>0</v>
          </cell>
          <cell r="K24137">
            <v>0</v>
          </cell>
          <cell r="L24137">
            <v>0</v>
          </cell>
          <cell r="M24137">
            <v>0</v>
          </cell>
          <cell r="N24137">
            <v>0</v>
          </cell>
          <cell r="O24137">
            <v>0</v>
          </cell>
          <cell r="P24137">
            <v>0</v>
          </cell>
          <cell r="Q24137">
            <v>0</v>
          </cell>
          <cell r="R24137">
            <v>0</v>
          </cell>
          <cell r="S24137">
            <v>0</v>
          </cell>
          <cell r="T24137">
            <v>0</v>
          </cell>
          <cell r="U24137">
            <v>0</v>
          </cell>
          <cell r="V24137">
            <v>0</v>
          </cell>
          <cell r="W24137">
            <v>0</v>
          </cell>
          <cell r="X24137">
            <v>0</v>
          </cell>
          <cell r="Y24137">
            <v>0</v>
          </cell>
          <cell r="Z24137">
            <v>0</v>
          </cell>
          <cell r="AA24137">
            <v>0</v>
          </cell>
          <cell r="AB24137">
            <v>0</v>
          </cell>
        </row>
        <row r="24141">
          <cell r="E24141">
            <v>0</v>
          </cell>
          <cell r="H24141">
            <v>0</v>
          </cell>
          <cell r="I24141">
            <v>0</v>
          </cell>
          <cell r="J24141">
            <v>0</v>
          </cell>
          <cell r="K24141">
            <v>0</v>
          </cell>
          <cell r="Q24141">
            <v>0</v>
          </cell>
          <cell r="R24141">
            <v>0</v>
          </cell>
          <cell r="S24141">
            <v>0</v>
          </cell>
          <cell r="T24141">
            <v>0</v>
          </cell>
          <cell r="U24141">
            <v>0</v>
          </cell>
          <cell r="V24141">
            <v>0</v>
          </cell>
          <cell r="W24141">
            <v>0</v>
          </cell>
          <cell r="X24141">
            <v>0</v>
          </cell>
          <cell r="Y24141">
            <v>0</v>
          </cell>
          <cell r="Z24141">
            <v>0</v>
          </cell>
          <cell r="AA24141">
            <v>0</v>
          </cell>
          <cell r="AB24141">
            <v>0</v>
          </cell>
        </row>
        <row r="24201">
          <cell r="E24201">
            <v>0</v>
          </cell>
          <cell r="H24201">
            <v>0</v>
          </cell>
          <cell r="I24201">
            <v>0</v>
          </cell>
          <cell r="J24201">
            <v>0</v>
          </cell>
          <cell r="K24201">
            <v>0</v>
          </cell>
          <cell r="L24201">
            <v>0</v>
          </cell>
          <cell r="M24201">
            <v>0</v>
          </cell>
          <cell r="N24201">
            <v>0</v>
          </cell>
          <cell r="O24201">
            <v>0</v>
          </cell>
          <cell r="P24201">
            <v>0</v>
          </cell>
          <cell r="Q24201">
            <v>0</v>
          </cell>
          <cell r="R24201">
            <v>0</v>
          </cell>
          <cell r="S24201">
            <v>0</v>
          </cell>
          <cell r="T24201">
            <v>0</v>
          </cell>
          <cell r="U24201">
            <v>0</v>
          </cell>
          <cell r="V24201">
            <v>0</v>
          </cell>
          <cell r="W24201">
            <v>0</v>
          </cell>
          <cell r="X24201">
            <v>0</v>
          </cell>
          <cell r="Y24201">
            <v>0</v>
          </cell>
          <cell r="Z24201">
            <v>0</v>
          </cell>
          <cell r="AA24201">
            <v>0</v>
          </cell>
          <cell r="AB24201">
            <v>0</v>
          </cell>
        </row>
        <row r="24289">
          <cell r="E24289">
            <v>29336.74</v>
          </cell>
          <cell r="H24289">
            <v>0</v>
          </cell>
          <cell r="I24289">
            <v>26936.74</v>
          </cell>
          <cell r="J24289">
            <v>2400</v>
          </cell>
          <cell r="K24289">
            <v>0</v>
          </cell>
          <cell r="L24289">
            <v>0</v>
          </cell>
          <cell r="M24289">
            <v>0</v>
          </cell>
          <cell r="N24289">
            <v>0</v>
          </cell>
          <cell r="O24289">
            <v>0</v>
          </cell>
          <cell r="P24289">
            <v>0</v>
          </cell>
          <cell r="Q24289">
            <v>0</v>
          </cell>
          <cell r="R24289">
            <v>0</v>
          </cell>
          <cell r="S24289">
            <v>0</v>
          </cell>
          <cell r="T24289">
            <v>1400</v>
          </cell>
          <cell r="U24289">
            <v>1700</v>
          </cell>
          <cell r="V24289">
            <v>23836.74</v>
          </cell>
          <cell r="W24289">
            <v>2400</v>
          </cell>
          <cell r="X24289">
            <v>0</v>
          </cell>
          <cell r="Y24289">
            <v>0</v>
          </cell>
          <cell r="Z24289">
            <v>0</v>
          </cell>
          <cell r="AA24289">
            <v>0</v>
          </cell>
          <cell r="AB24289">
            <v>0</v>
          </cell>
        </row>
        <row r="24295">
          <cell r="E24295">
            <v>0</v>
          </cell>
          <cell r="H24295">
            <v>0</v>
          </cell>
          <cell r="I24295">
            <v>0</v>
          </cell>
          <cell r="J24295">
            <v>0</v>
          </cell>
          <cell r="K24295">
            <v>0</v>
          </cell>
          <cell r="L24295">
            <v>0</v>
          </cell>
          <cell r="M24295">
            <v>0</v>
          </cell>
          <cell r="N24295">
            <v>0</v>
          </cell>
          <cell r="O24295">
            <v>0</v>
          </cell>
          <cell r="P24295">
            <v>0</v>
          </cell>
          <cell r="Q24295">
            <v>0</v>
          </cell>
          <cell r="R24295">
            <v>0</v>
          </cell>
          <cell r="S24295">
            <v>0</v>
          </cell>
          <cell r="T24295">
            <v>0</v>
          </cell>
          <cell r="U24295">
            <v>0</v>
          </cell>
          <cell r="V24295">
            <v>0</v>
          </cell>
          <cell r="W24295">
            <v>0</v>
          </cell>
          <cell r="X24295">
            <v>0</v>
          </cell>
          <cell r="Y24295">
            <v>0</v>
          </cell>
          <cell r="Z24295">
            <v>0</v>
          </cell>
          <cell r="AA24295">
            <v>0</v>
          </cell>
          <cell r="AB24295">
            <v>0</v>
          </cell>
        </row>
        <row r="24324">
          <cell r="E24324">
            <v>0</v>
          </cell>
          <cell r="H24324">
            <v>0</v>
          </cell>
          <cell r="I24324">
            <v>0</v>
          </cell>
          <cell r="J24324">
            <v>0</v>
          </cell>
          <cell r="K24324">
            <v>0</v>
          </cell>
          <cell r="L24324">
            <v>0</v>
          </cell>
          <cell r="M24324">
            <v>0</v>
          </cell>
          <cell r="N24324">
            <v>0</v>
          </cell>
          <cell r="O24324">
            <v>0</v>
          </cell>
          <cell r="P24324">
            <v>0</v>
          </cell>
          <cell r="Q24324">
            <v>0</v>
          </cell>
          <cell r="R24324">
            <v>0</v>
          </cell>
          <cell r="S24324">
            <v>0</v>
          </cell>
          <cell r="T24324">
            <v>0</v>
          </cell>
          <cell r="U24324">
            <v>0</v>
          </cell>
          <cell r="V24324">
            <v>0</v>
          </cell>
          <cell r="W24324">
            <v>0</v>
          </cell>
          <cell r="X24324">
            <v>0</v>
          </cell>
          <cell r="Y24324">
            <v>0</v>
          </cell>
          <cell r="Z24324">
            <v>0</v>
          </cell>
          <cell r="AA24324">
            <v>0</v>
          </cell>
          <cell r="AB24324">
            <v>0</v>
          </cell>
        </row>
        <row r="24328">
          <cell r="E24328">
            <v>0</v>
          </cell>
          <cell r="H24328">
            <v>0</v>
          </cell>
          <cell r="I24328">
            <v>0</v>
          </cell>
          <cell r="J24328">
            <v>0</v>
          </cell>
          <cell r="K24328">
            <v>0</v>
          </cell>
          <cell r="Q24328">
            <v>0</v>
          </cell>
          <cell r="R24328">
            <v>0</v>
          </cell>
          <cell r="S24328">
            <v>0</v>
          </cell>
          <cell r="T24328">
            <v>0</v>
          </cell>
          <cell r="U24328">
            <v>0</v>
          </cell>
          <cell r="V24328">
            <v>0</v>
          </cell>
          <cell r="W24328">
            <v>0</v>
          </cell>
          <cell r="X24328">
            <v>0</v>
          </cell>
          <cell r="Y24328">
            <v>0</v>
          </cell>
          <cell r="Z24328">
            <v>0</v>
          </cell>
          <cell r="AA24328">
            <v>0</v>
          </cell>
          <cell r="AB24328">
            <v>0</v>
          </cell>
        </row>
        <row r="24388">
          <cell r="E24388">
            <v>0</v>
          </cell>
          <cell r="H24388">
            <v>0</v>
          </cell>
          <cell r="I24388">
            <v>0</v>
          </cell>
          <cell r="J24388">
            <v>0</v>
          </cell>
          <cell r="K24388">
            <v>0</v>
          </cell>
          <cell r="L24388">
            <v>0</v>
          </cell>
          <cell r="M24388">
            <v>0</v>
          </cell>
          <cell r="N24388">
            <v>0</v>
          </cell>
          <cell r="O24388">
            <v>0</v>
          </cell>
          <cell r="P24388">
            <v>0</v>
          </cell>
          <cell r="Q24388">
            <v>0</v>
          </cell>
          <cell r="R24388">
            <v>0</v>
          </cell>
          <cell r="S24388">
            <v>0</v>
          </cell>
          <cell r="T24388">
            <v>0</v>
          </cell>
          <cell r="U24388">
            <v>0</v>
          </cell>
          <cell r="V24388">
            <v>0</v>
          </cell>
          <cell r="W24388">
            <v>0</v>
          </cell>
          <cell r="X24388">
            <v>0</v>
          </cell>
          <cell r="Y24388">
            <v>0</v>
          </cell>
          <cell r="Z24388">
            <v>0</v>
          </cell>
          <cell r="AA24388">
            <v>0</v>
          </cell>
          <cell r="AB24388">
            <v>0</v>
          </cell>
        </row>
        <row r="24476">
          <cell r="E24476">
            <v>1029407.3</v>
          </cell>
          <cell r="H24476">
            <v>578566.12</v>
          </cell>
          <cell r="I24476">
            <v>176244.42</v>
          </cell>
          <cell r="J24476">
            <v>96500.169999999984</v>
          </cell>
          <cell r="K24476">
            <v>127829.99999999997</v>
          </cell>
          <cell r="L24476">
            <v>0</v>
          </cell>
          <cell r="M24476">
            <v>0</v>
          </cell>
          <cell r="N24476">
            <v>0</v>
          </cell>
          <cell r="O24476">
            <v>0</v>
          </cell>
          <cell r="P24476">
            <v>0</v>
          </cell>
          <cell r="Q24476">
            <v>314841.12</v>
          </cell>
          <cell r="R24476">
            <v>176605</v>
          </cell>
          <cell r="S24476">
            <v>87120</v>
          </cell>
          <cell r="T24476">
            <v>78077.51999999999</v>
          </cell>
          <cell r="U24476">
            <v>51090.6</v>
          </cell>
          <cell r="V24476">
            <v>47076.3</v>
          </cell>
          <cell r="W24476">
            <v>24606.78</v>
          </cell>
          <cell r="X24476">
            <v>37289.22</v>
          </cell>
          <cell r="Y24476">
            <v>34604.17</v>
          </cell>
          <cell r="Z24476">
            <v>19543.91</v>
          </cell>
          <cell r="AA24476">
            <v>44980.450000000004</v>
          </cell>
          <cell r="AB24476">
            <v>63305.640000000007</v>
          </cell>
        </row>
        <row r="24482">
          <cell r="E24482">
            <v>0</v>
          </cell>
          <cell r="H24482">
            <v>0</v>
          </cell>
          <cell r="I24482">
            <v>0</v>
          </cell>
          <cell r="J24482">
            <v>0</v>
          </cell>
          <cell r="K24482">
            <v>0</v>
          </cell>
          <cell r="L24482">
            <v>0</v>
          </cell>
          <cell r="M24482">
            <v>0</v>
          </cell>
          <cell r="N24482">
            <v>0</v>
          </cell>
          <cell r="O24482">
            <v>0</v>
          </cell>
          <cell r="P24482">
            <v>0</v>
          </cell>
          <cell r="Q24482">
            <v>0</v>
          </cell>
          <cell r="R24482">
            <v>0</v>
          </cell>
          <cell r="S24482">
            <v>0</v>
          </cell>
          <cell r="T24482">
            <v>0</v>
          </cell>
          <cell r="U24482">
            <v>0</v>
          </cell>
          <cell r="V24482">
            <v>0</v>
          </cell>
          <cell r="W24482">
            <v>0</v>
          </cell>
          <cell r="X24482">
            <v>0</v>
          </cell>
          <cell r="Y24482">
            <v>0</v>
          </cell>
          <cell r="Z24482">
            <v>0</v>
          </cell>
          <cell r="AA24482">
            <v>0</v>
          </cell>
          <cell r="AB24482">
            <v>0</v>
          </cell>
        </row>
        <row r="24511">
          <cell r="E24511">
            <v>0</v>
          </cell>
          <cell r="H24511">
            <v>0</v>
          </cell>
          <cell r="I24511">
            <v>0</v>
          </cell>
          <cell r="J24511">
            <v>0</v>
          </cell>
          <cell r="K24511">
            <v>0</v>
          </cell>
          <cell r="L24511">
            <v>0</v>
          </cell>
          <cell r="M24511">
            <v>0</v>
          </cell>
          <cell r="N24511">
            <v>0</v>
          </cell>
          <cell r="O24511">
            <v>0</v>
          </cell>
          <cell r="P24511">
            <v>0</v>
          </cell>
          <cell r="Q24511">
            <v>0</v>
          </cell>
          <cell r="R24511">
            <v>0</v>
          </cell>
          <cell r="S24511">
            <v>0</v>
          </cell>
          <cell r="T24511">
            <v>0</v>
          </cell>
          <cell r="U24511">
            <v>0</v>
          </cell>
          <cell r="V24511">
            <v>0</v>
          </cell>
          <cell r="W24511">
            <v>0</v>
          </cell>
          <cell r="X24511">
            <v>0</v>
          </cell>
          <cell r="Y24511">
            <v>0</v>
          </cell>
          <cell r="Z24511">
            <v>0</v>
          </cell>
          <cell r="AA24511">
            <v>0</v>
          </cell>
          <cell r="AB24511">
            <v>0</v>
          </cell>
        </row>
        <row r="24515">
          <cell r="E24515">
            <v>0</v>
          </cell>
          <cell r="H24515">
            <v>0</v>
          </cell>
          <cell r="I24515">
            <v>0</v>
          </cell>
          <cell r="J24515">
            <v>0</v>
          </cell>
          <cell r="K24515">
            <v>0</v>
          </cell>
          <cell r="Q24515">
            <v>0</v>
          </cell>
          <cell r="R24515">
            <v>0</v>
          </cell>
          <cell r="S24515">
            <v>0</v>
          </cell>
          <cell r="T24515">
            <v>0</v>
          </cell>
          <cell r="U24515">
            <v>0</v>
          </cell>
          <cell r="V24515">
            <v>0</v>
          </cell>
          <cell r="W24515">
            <v>0</v>
          </cell>
          <cell r="X24515">
            <v>0</v>
          </cell>
          <cell r="Y24515">
            <v>0</v>
          </cell>
          <cell r="Z24515">
            <v>0</v>
          </cell>
          <cell r="AA24515">
            <v>0</v>
          </cell>
          <cell r="AB24515">
            <v>0</v>
          </cell>
        </row>
        <row r="24575">
          <cell r="E24575">
            <v>0</v>
          </cell>
          <cell r="H24575">
            <v>0</v>
          </cell>
          <cell r="I24575">
            <v>0</v>
          </cell>
          <cell r="J24575">
            <v>0</v>
          </cell>
          <cell r="K24575">
            <v>0</v>
          </cell>
          <cell r="L24575">
            <v>0</v>
          </cell>
          <cell r="M24575">
            <v>0</v>
          </cell>
          <cell r="N24575">
            <v>0</v>
          </cell>
          <cell r="O24575">
            <v>0</v>
          </cell>
          <cell r="P24575">
            <v>0</v>
          </cell>
          <cell r="Q24575">
            <v>0</v>
          </cell>
          <cell r="R24575">
            <v>0</v>
          </cell>
          <cell r="S24575">
            <v>0</v>
          </cell>
          <cell r="T24575">
            <v>0</v>
          </cell>
          <cell r="U24575">
            <v>0</v>
          </cell>
          <cell r="V24575">
            <v>0</v>
          </cell>
          <cell r="W24575">
            <v>0</v>
          </cell>
          <cell r="X24575">
            <v>0</v>
          </cell>
          <cell r="Y24575">
            <v>0</v>
          </cell>
          <cell r="Z24575">
            <v>0</v>
          </cell>
          <cell r="AA24575">
            <v>0</v>
          </cell>
          <cell r="AB24575">
            <v>0</v>
          </cell>
        </row>
        <row r="24663">
          <cell r="E24663">
            <v>1151019.68</v>
          </cell>
          <cell r="H24663">
            <v>1065073.1400000001</v>
          </cell>
          <cell r="I24663">
            <v>-9345.2100000000792</v>
          </cell>
          <cell r="J24663">
            <v>95291.75</v>
          </cell>
          <cell r="K24663">
            <v>0</v>
          </cell>
          <cell r="L24663">
            <v>0</v>
          </cell>
          <cell r="M24663">
            <v>0</v>
          </cell>
          <cell r="N24663">
            <v>0</v>
          </cell>
          <cell r="O24663">
            <v>0</v>
          </cell>
          <cell r="P24663">
            <v>0</v>
          </cell>
          <cell r="Q24663">
            <v>426247.42000000004</v>
          </cell>
          <cell r="R24663">
            <v>613055.93000000005</v>
          </cell>
          <cell r="S24663">
            <v>25769.79</v>
          </cell>
          <cell r="T24663">
            <v>-17368.320000000047</v>
          </cell>
          <cell r="U24663">
            <v>0</v>
          </cell>
          <cell r="V24663">
            <v>8023.1099999999569</v>
          </cell>
          <cell r="W24663">
            <v>291.75</v>
          </cell>
          <cell r="X24663">
            <v>95000</v>
          </cell>
          <cell r="Y24663">
            <v>0</v>
          </cell>
          <cell r="Z24663">
            <v>0</v>
          </cell>
          <cell r="AA24663">
            <v>0</v>
          </cell>
          <cell r="AB24663">
            <v>0</v>
          </cell>
        </row>
        <row r="24669">
          <cell r="E24669">
            <v>0</v>
          </cell>
          <cell r="H24669">
            <v>0</v>
          </cell>
          <cell r="I24669">
            <v>0</v>
          </cell>
          <cell r="J24669">
            <v>0</v>
          </cell>
          <cell r="K24669">
            <v>0</v>
          </cell>
          <cell r="L24669">
            <v>0</v>
          </cell>
          <cell r="M24669">
            <v>0</v>
          </cell>
          <cell r="N24669">
            <v>0</v>
          </cell>
          <cell r="O24669">
            <v>0</v>
          </cell>
          <cell r="P24669">
            <v>0</v>
          </cell>
          <cell r="Q24669">
            <v>0</v>
          </cell>
          <cell r="R24669">
            <v>0</v>
          </cell>
          <cell r="S24669">
            <v>0</v>
          </cell>
          <cell r="T24669">
            <v>0</v>
          </cell>
          <cell r="U24669">
            <v>0</v>
          </cell>
          <cell r="V24669">
            <v>0</v>
          </cell>
          <cell r="W24669">
            <v>0</v>
          </cell>
          <cell r="X24669">
            <v>0</v>
          </cell>
          <cell r="Y24669">
            <v>0</v>
          </cell>
          <cell r="Z24669">
            <v>0</v>
          </cell>
          <cell r="AA24669">
            <v>0</v>
          </cell>
          <cell r="AB24669">
            <v>0</v>
          </cell>
        </row>
        <row r="24698">
          <cell r="E24698">
            <v>0</v>
          </cell>
          <cell r="H24698">
            <v>0</v>
          </cell>
          <cell r="I24698">
            <v>0</v>
          </cell>
          <cell r="J24698">
            <v>0</v>
          </cell>
          <cell r="K24698">
            <v>0</v>
          </cell>
          <cell r="L24698">
            <v>0</v>
          </cell>
          <cell r="M24698">
            <v>0</v>
          </cell>
          <cell r="N24698">
            <v>0</v>
          </cell>
          <cell r="O24698">
            <v>0</v>
          </cell>
          <cell r="P24698">
            <v>0</v>
          </cell>
          <cell r="Q24698">
            <v>0</v>
          </cell>
          <cell r="R24698">
            <v>0</v>
          </cell>
          <cell r="S24698">
            <v>0</v>
          </cell>
          <cell r="T24698">
            <v>0</v>
          </cell>
          <cell r="U24698">
            <v>0</v>
          </cell>
          <cell r="V24698">
            <v>0</v>
          </cell>
          <cell r="W24698">
            <v>0</v>
          </cell>
          <cell r="X24698">
            <v>0</v>
          </cell>
          <cell r="Y24698">
            <v>0</v>
          </cell>
          <cell r="Z24698">
            <v>0</v>
          </cell>
          <cell r="AA24698">
            <v>0</v>
          </cell>
          <cell r="AB24698">
            <v>0</v>
          </cell>
        </row>
        <row r="24702">
          <cell r="E24702">
            <v>0</v>
          </cell>
          <cell r="H24702">
            <v>0</v>
          </cell>
          <cell r="I24702">
            <v>0</v>
          </cell>
          <cell r="J24702">
            <v>0</v>
          </cell>
          <cell r="K24702">
            <v>0</v>
          </cell>
          <cell r="Q24702">
            <v>0</v>
          </cell>
          <cell r="R24702">
            <v>0</v>
          </cell>
          <cell r="S24702">
            <v>0</v>
          </cell>
          <cell r="T24702">
            <v>0</v>
          </cell>
          <cell r="U24702">
            <v>0</v>
          </cell>
          <cell r="V24702">
            <v>0</v>
          </cell>
          <cell r="W24702">
            <v>0</v>
          </cell>
          <cell r="X24702">
            <v>0</v>
          </cell>
          <cell r="Y24702">
            <v>0</v>
          </cell>
          <cell r="Z24702">
            <v>0</v>
          </cell>
          <cell r="AA24702">
            <v>0</v>
          </cell>
          <cell r="AB24702">
            <v>0</v>
          </cell>
        </row>
        <row r="24762">
          <cell r="E24762">
            <v>0</v>
          </cell>
          <cell r="H24762">
            <v>0</v>
          </cell>
          <cell r="I24762">
            <v>0</v>
          </cell>
          <cell r="J24762">
            <v>0</v>
          </cell>
          <cell r="K24762">
            <v>0</v>
          </cell>
          <cell r="L24762">
            <v>0</v>
          </cell>
          <cell r="M24762">
            <v>0</v>
          </cell>
          <cell r="N24762">
            <v>0</v>
          </cell>
          <cell r="O24762">
            <v>0</v>
          </cell>
          <cell r="P24762">
            <v>0</v>
          </cell>
          <cell r="Q24762">
            <v>0</v>
          </cell>
          <cell r="R24762">
            <v>0</v>
          </cell>
          <cell r="S24762">
            <v>0</v>
          </cell>
          <cell r="T24762">
            <v>0</v>
          </cell>
          <cell r="U24762">
            <v>0</v>
          </cell>
          <cell r="V24762">
            <v>0</v>
          </cell>
          <cell r="W24762">
            <v>0</v>
          </cell>
          <cell r="X24762">
            <v>0</v>
          </cell>
          <cell r="Y24762">
            <v>0</v>
          </cell>
          <cell r="Z24762">
            <v>0</v>
          </cell>
          <cell r="AA24762">
            <v>0</v>
          </cell>
          <cell r="AB24762">
            <v>0</v>
          </cell>
        </row>
        <row r="24850">
          <cell r="E24850">
            <v>108093.03</v>
          </cell>
          <cell r="H24850">
            <v>22126.89</v>
          </cell>
          <cell r="I24850">
            <v>0</v>
          </cell>
          <cell r="J24850">
            <v>83569.39</v>
          </cell>
          <cell r="K24850">
            <v>0</v>
          </cell>
          <cell r="L24850">
            <v>0</v>
          </cell>
          <cell r="M24850">
            <v>0</v>
          </cell>
          <cell r="N24850">
            <v>0</v>
          </cell>
          <cell r="O24850">
            <v>0</v>
          </cell>
          <cell r="P24850">
            <v>0</v>
          </cell>
          <cell r="Q24850">
            <v>0</v>
          </cell>
          <cell r="R24850">
            <v>11018.96</v>
          </cell>
          <cell r="S24850">
            <v>11107.93</v>
          </cell>
          <cell r="T24850">
            <v>0</v>
          </cell>
          <cell r="U24850">
            <v>0</v>
          </cell>
          <cell r="V24850">
            <v>0</v>
          </cell>
          <cell r="W24850">
            <v>30000</v>
          </cell>
          <cell r="X24850">
            <v>42108.99</v>
          </cell>
          <cell r="Y24850">
            <v>11460.4</v>
          </cell>
          <cell r="Z24850">
            <v>0</v>
          </cell>
          <cell r="AA24850">
            <v>0</v>
          </cell>
          <cell r="AB24850">
            <v>0</v>
          </cell>
        </row>
        <row r="24856">
          <cell r="E24856">
            <v>0</v>
          </cell>
          <cell r="H24856">
            <v>0</v>
          </cell>
          <cell r="I24856">
            <v>0</v>
          </cell>
          <cell r="J24856">
            <v>0</v>
          </cell>
          <cell r="K24856">
            <v>0</v>
          </cell>
          <cell r="L24856">
            <v>0</v>
          </cell>
          <cell r="M24856">
            <v>0</v>
          </cell>
          <cell r="N24856">
            <v>0</v>
          </cell>
          <cell r="O24856">
            <v>0</v>
          </cell>
          <cell r="P24856">
            <v>0</v>
          </cell>
          <cell r="Q24856">
            <v>0</v>
          </cell>
          <cell r="R24856">
            <v>0</v>
          </cell>
          <cell r="S24856">
            <v>0</v>
          </cell>
          <cell r="T24856">
            <v>0</v>
          </cell>
          <cell r="U24856">
            <v>0</v>
          </cell>
          <cell r="V24856">
            <v>0</v>
          </cell>
          <cell r="W24856">
            <v>0</v>
          </cell>
          <cell r="X24856">
            <v>0</v>
          </cell>
          <cell r="Y24856">
            <v>0</v>
          </cell>
          <cell r="Z24856">
            <v>0</v>
          </cell>
          <cell r="AA24856">
            <v>0</v>
          </cell>
          <cell r="AB24856">
            <v>0</v>
          </cell>
        </row>
        <row r="24885">
          <cell r="E24885">
            <v>0</v>
          </cell>
          <cell r="H24885">
            <v>0</v>
          </cell>
          <cell r="I24885">
            <v>0</v>
          </cell>
          <cell r="J24885">
            <v>0</v>
          </cell>
          <cell r="K24885">
            <v>0</v>
          </cell>
          <cell r="L24885">
            <v>0</v>
          </cell>
          <cell r="M24885">
            <v>0</v>
          </cell>
          <cell r="N24885">
            <v>0</v>
          </cell>
          <cell r="O24885">
            <v>0</v>
          </cell>
          <cell r="P24885">
            <v>0</v>
          </cell>
          <cell r="Q24885">
            <v>0</v>
          </cell>
          <cell r="R24885">
            <v>0</v>
          </cell>
          <cell r="S24885">
            <v>0</v>
          </cell>
          <cell r="T24885">
            <v>0</v>
          </cell>
          <cell r="U24885">
            <v>0</v>
          </cell>
          <cell r="V24885">
            <v>0</v>
          </cell>
          <cell r="W24885">
            <v>0</v>
          </cell>
          <cell r="X24885">
            <v>0</v>
          </cell>
          <cell r="Y24885">
            <v>0</v>
          </cell>
          <cell r="Z24885">
            <v>0</v>
          </cell>
          <cell r="AA24885">
            <v>0</v>
          </cell>
          <cell r="AB24885">
            <v>0</v>
          </cell>
        </row>
        <row r="24889">
          <cell r="E24889">
            <v>0</v>
          </cell>
          <cell r="H24889">
            <v>0</v>
          </cell>
          <cell r="I24889">
            <v>0</v>
          </cell>
          <cell r="J24889">
            <v>0</v>
          </cell>
          <cell r="K24889">
            <v>0</v>
          </cell>
          <cell r="Q24889">
            <v>0</v>
          </cell>
          <cell r="R24889">
            <v>0</v>
          </cell>
          <cell r="S24889">
            <v>0</v>
          </cell>
          <cell r="T24889">
            <v>0</v>
          </cell>
          <cell r="U24889">
            <v>0</v>
          </cell>
          <cell r="V24889">
            <v>0</v>
          </cell>
          <cell r="W24889">
            <v>0</v>
          </cell>
          <cell r="X24889">
            <v>0</v>
          </cell>
          <cell r="Y24889">
            <v>0</v>
          </cell>
          <cell r="Z24889">
            <v>0</v>
          </cell>
          <cell r="AA24889">
            <v>0</v>
          </cell>
          <cell r="AB24889">
            <v>0</v>
          </cell>
        </row>
        <row r="24949">
          <cell r="E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5037">
          <cell r="E25037">
            <v>772638.58</v>
          </cell>
          <cell r="H25037">
            <v>0</v>
          </cell>
          <cell r="I25037">
            <v>510176.57999999996</v>
          </cell>
          <cell r="J25037">
            <v>0</v>
          </cell>
          <cell r="K25037">
            <v>262462</v>
          </cell>
          <cell r="L25037">
            <v>0</v>
          </cell>
          <cell r="M25037">
            <v>0</v>
          </cell>
          <cell r="N25037">
            <v>0</v>
          </cell>
          <cell r="O25037">
            <v>0</v>
          </cell>
          <cell r="P25037">
            <v>0</v>
          </cell>
          <cell r="Q25037">
            <v>0</v>
          </cell>
          <cell r="R25037">
            <v>0</v>
          </cell>
          <cell r="S25037">
            <v>0</v>
          </cell>
          <cell r="T25037">
            <v>138254.5</v>
          </cell>
          <cell r="U25037">
            <v>371922.07999999996</v>
          </cell>
          <cell r="V25037">
            <v>0</v>
          </cell>
          <cell r="W25037">
            <v>0</v>
          </cell>
          <cell r="X25037">
            <v>0</v>
          </cell>
          <cell r="Y25037">
            <v>0</v>
          </cell>
          <cell r="Z25037">
            <v>0</v>
          </cell>
          <cell r="AA25037">
            <v>0</v>
          </cell>
          <cell r="AB25037">
            <v>262462</v>
          </cell>
        </row>
        <row r="25043">
          <cell r="E25043">
            <v>0</v>
          </cell>
          <cell r="H25043">
            <v>0</v>
          </cell>
          <cell r="I25043">
            <v>0</v>
          </cell>
          <cell r="J25043">
            <v>0</v>
          </cell>
          <cell r="K25043">
            <v>0</v>
          </cell>
          <cell r="L25043">
            <v>0</v>
          </cell>
          <cell r="M25043">
            <v>0</v>
          </cell>
          <cell r="N25043">
            <v>0</v>
          </cell>
          <cell r="O25043">
            <v>0</v>
          </cell>
          <cell r="P25043">
            <v>0</v>
          </cell>
          <cell r="Q25043">
            <v>0</v>
          </cell>
          <cell r="R25043">
            <v>0</v>
          </cell>
          <cell r="S25043">
            <v>0</v>
          </cell>
          <cell r="T25043">
            <v>0</v>
          </cell>
          <cell r="U25043">
            <v>0</v>
          </cell>
          <cell r="V25043">
            <v>0</v>
          </cell>
          <cell r="W25043">
            <v>0</v>
          </cell>
          <cell r="X25043">
            <v>0</v>
          </cell>
          <cell r="Y25043">
            <v>0</v>
          </cell>
          <cell r="Z25043">
            <v>0</v>
          </cell>
          <cell r="AA25043">
            <v>0</v>
          </cell>
          <cell r="AB25043">
            <v>0</v>
          </cell>
        </row>
        <row r="25072">
          <cell r="E25072">
            <v>0</v>
          </cell>
          <cell r="H25072">
            <v>0</v>
          </cell>
          <cell r="I25072">
            <v>0</v>
          </cell>
          <cell r="J25072">
            <v>0</v>
          </cell>
          <cell r="K25072">
            <v>0</v>
          </cell>
          <cell r="L25072">
            <v>0</v>
          </cell>
          <cell r="M25072">
            <v>0</v>
          </cell>
          <cell r="N25072">
            <v>0</v>
          </cell>
          <cell r="O25072">
            <v>0</v>
          </cell>
          <cell r="P25072">
            <v>0</v>
          </cell>
          <cell r="Q25072">
            <v>0</v>
          </cell>
          <cell r="R25072">
            <v>0</v>
          </cell>
          <cell r="S25072">
            <v>0</v>
          </cell>
          <cell r="T25072">
            <v>0</v>
          </cell>
          <cell r="U25072">
            <v>0</v>
          </cell>
          <cell r="V25072">
            <v>0</v>
          </cell>
          <cell r="W25072">
            <v>0</v>
          </cell>
          <cell r="X25072">
            <v>0</v>
          </cell>
          <cell r="Y25072">
            <v>0</v>
          </cell>
          <cell r="Z25072">
            <v>0</v>
          </cell>
          <cell r="AA25072">
            <v>0</v>
          </cell>
          <cell r="AB25072">
            <v>0</v>
          </cell>
        </row>
        <row r="25076">
          <cell r="E25076">
            <v>0</v>
          </cell>
          <cell r="H25076">
            <v>0</v>
          </cell>
          <cell r="I25076">
            <v>0</v>
          </cell>
          <cell r="J25076">
            <v>0</v>
          </cell>
          <cell r="K25076">
            <v>0</v>
          </cell>
          <cell r="Q25076">
            <v>0</v>
          </cell>
          <cell r="R25076">
            <v>0</v>
          </cell>
          <cell r="S25076">
            <v>0</v>
          </cell>
          <cell r="T25076">
            <v>0</v>
          </cell>
          <cell r="U25076">
            <v>0</v>
          </cell>
          <cell r="V25076">
            <v>0</v>
          </cell>
          <cell r="W25076">
            <v>0</v>
          </cell>
          <cell r="X25076">
            <v>0</v>
          </cell>
          <cell r="Y25076">
            <v>0</v>
          </cell>
          <cell r="Z25076">
            <v>0</v>
          </cell>
          <cell r="AA25076">
            <v>0</v>
          </cell>
          <cell r="AB25076">
            <v>0</v>
          </cell>
        </row>
        <row r="25136">
          <cell r="E25136">
            <v>0</v>
          </cell>
          <cell r="H25136">
            <v>0</v>
          </cell>
          <cell r="I25136">
            <v>0</v>
          </cell>
          <cell r="J25136">
            <v>0</v>
          </cell>
          <cell r="K25136">
            <v>0</v>
          </cell>
          <cell r="L25136">
            <v>0</v>
          </cell>
          <cell r="M25136">
            <v>0</v>
          </cell>
          <cell r="N25136">
            <v>0</v>
          </cell>
          <cell r="O25136">
            <v>0</v>
          </cell>
          <cell r="P25136">
            <v>0</v>
          </cell>
          <cell r="Q25136">
            <v>0</v>
          </cell>
          <cell r="R25136">
            <v>0</v>
          </cell>
          <cell r="S25136">
            <v>0</v>
          </cell>
          <cell r="T25136">
            <v>0</v>
          </cell>
          <cell r="U25136">
            <v>0</v>
          </cell>
          <cell r="V25136">
            <v>0</v>
          </cell>
          <cell r="W25136">
            <v>0</v>
          </cell>
          <cell r="X25136">
            <v>0</v>
          </cell>
          <cell r="Y25136">
            <v>0</v>
          </cell>
          <cell r="Z25136">
            <v>0</v>
          </cell>
          <cell r="AA25136">
            <v>0</v>
          </cell>
          <cell r="AB25136">
            <v>0</v>
          </cell>
        </row>
        <row r="25224">
          <cell r="E25224">
            <v>0</v>
          </cell>
          <cell r="H25224">
            <v>0</v>
          </cell>
          <cell r="I25224">
            <v>0</v>
          </cell>
          <cell r="J25224">
            <v>0</v>
          </cell>
          <cell r="K25224">
            <v>0</v>
          </cell>
          <cell r="L25224">
            <v>0</v>
          </cell>
          <cell r="M25224">
            <v>0</v>
          </cell>
          <cell r="N25224">
            <v>0</v>
          </cell>
          <cell r="O25224">
            <v>0</v>
          </cell>
          <cell r="P25224">
            <v>0</v>
          </cell>
          <cell r="Q25224">
            <v>0</v>
          </cell>
          <cell r="R25224">
            <v>0</v>
          </cell>
          <cell r="S25224">
            <v>0</v>
          </cell>
          <cell r="T25224">
            <v>0</v>
          </cell>
          <cell r="U25224">
            <v>0</v>
          </cell>
          <cell r="V25224">
            <v>0</v>
          </cell>
          <cell r="W25224">
            <v>0</v>
          </cell>
          <cell r="X25224">
            <v>0</v>
          </cell>
          <cell r="Y25224">
            <v>0</v>
          </cell>
          <cell r="Z25224">
            <v>0</v>
          </cell>
          <cell r="AA25224">
            <v>0</v>
          </cell>
          <cell r="AB25224">
            <v>0</v>
          </cell>
        </row>
        <row r="25230">
          <cell r="E25230">
            <v>0</v>
          </cell>
          <cell r="H25230">
            <v>0</v>
          </cell>
          <cell r="I25230">
            <v>0</v>
          </cell>
          <cell r="J25230">
            <v>0</v>
          </cell>
          <cell r="K25230">
            <v>0</v>
          </cell>
          <cell r="L25230">
            <v>0</v>
          </cell>
          <cell r="M25230">
            <v>0</v>
          </cell>
          <cell r="N25230">
            <v>0</v>
          </cell>
          <cell r="O25230">
            <v>0</v>
          </cell>
          <cell r="P25230">
            <v>0</v>
          </cell>
          <cell r="Q25230">
            <v>0</v>
          </cell>
          <cell r="R25230">
            <v>0</v>
          </cell>
          <cell r="S25230">
            <v>0</v>
          </cell>
          <cell r="T25230">
            <v>0</v>
          </cell>
          <cell r="U25230">
            <v>0</v>
          </cell>
          <cell r="V25230">
            <v>0</v>
          </cell>
          <cell r="W25230">
            <v>0</v>
          </cell>
          <cell r="X25230">
            <v>0</v>
          </cell>
          <cell r="Y25230">
            <v>0</v>
          </cell>
          <cell r="Z25230">
            <v>0</v>
          </cell>
          <cell r="AA25230">
            <v>0</v>
          </cell>
          <cell r="AB25230">
            <v>0</v>
          </cell>
        </row>
        <row r="25259">
          <cell r="E25259">
            <v>0</v>
          </cell>
          <cell r="H25259">
            <v>0</v>
          </cell>
          <cell r="I25259">
            <v>0</v>
          </cell>
          <cell r="J25259">
            <v>0</v>
          </cell>
          <cell r="K25259">
            <v>0</v>
          </cell>
          <cell r="L25259">
            <v>0</v>
          </cell>
          <cell r="M25259">
            <v>0</v>
          </cell>
          <cell r="N25259">
            <v>0</v>
          </cell>
          <cell r="O25259">
            <v>0</v>
          </cell>
          <cell r="P25259">
            <v>0</v>
          </cell>
          <cell r="Q25259">
            <v>0</v>
          </cell>
          <cell r="R25259">
            <v>0</v>
          </cell>
          <cell r="S25259">
            <v>0</v>
          </cell>
          <cell r="T25259">
            <v>0</v>
          </cell>
          <cell r="U25259">
            <v>0</v>
          </cell>
          <cell r="V25259">
            <v>0</v>
          </cell>
          <cell r="W25259">
            <v>0</v>
          </cell>
          <cell r="X25259">
            <v>0</v>
          </cell>
          <cell r="Y25259">
            <v>0</v>
          </cell>
          <cell r="Z25259">
            <v>0</v>
          </cell>
          <cell r="AA25259">
            <v>0</v>
          </cell>
          <cell r="AB25259">
            <v>0</v>
          </cell>
        </row>
        <row r="25263">
          <cell r="E25263">
            <v>0</v>
          </cell>
          <cell r="H25263">
            <v>0</v>
          </cell>
          <cell r="I25263">
            <v>0</v>
          </cell>
          <cell r="J25263">
            <v>0</v>
          </cell>
          <cell r="K25263">
            <v>0</v>
          </cell>
          <cell r="Q25263">
            <v>0</v>
          </cell>
          <cell r="R25263">
            <v>0</v>
          </cell>
          <cell r="S25263">
            <v>0</v>
          </cell>
          <cell r="T25263">
            <v>0</v>
          </cell>
          <cell r="U25263">
            <v>0</v>
          </cell>
          <cell r="V25263">
            <v>0</v>
          </cell>
          <cell r="W25263">
            <v>0</v>
          </cell>
          <cell r="X25263">
            <v>0</v>
          </cell>
          <cell r="Y25263">
            <v>0</v>
          </cell>
          <cell r="Z25263">
            <v>0</v>
          </cell>
          <cell r="AA25263">
            <v>0</v>
          </cell>
          <cell r="AB25263">
            <v>0</v>
          </cell>
        </row>
        <row r="25323">
          <cell r="E25323">
            <v>0</v>
          </cell>
          <cell r="H25323">
            <v>0</v>
          </cell>
          <cell r="I25323">
            <v>0</v>
          </cell>
          <cell r="J25323">
            <v>0</v>
          </cell>
          <cell r="K25323">
            <v>0</v>
          </cell>
          <cell r="L25323">
            <v>0</v>
          </cell>
          <cell r="M25323">
            <v>0</v>
          </cell>
          <cell r="N25323">
            <v>0</v>
          </cell>
          <cell r="O25323">
            <v>0</v>
          </cell>
          <cell r="P25323">
            <v>0</v>
          </cell>
          <cell r="Q25323">
            <v>0</v>
          </cell>
          <cell r="R25323">
            <v>0</v>
          </cell>
          <cell r="S25323">
            <v>0</v>
          </cell>
          <cell r="T25323">
            <v>0</v>
          </cell>
          <cell r="U25323">
            <v>0</v>
          </cell>
          <cell r="V25323">
            <v>0</v>
          </cell>
          <cell r="W25323">
            <v>0</v>
          </cell>
          <cell r="X25323">
            <v>0</v>
          </cell>
          <cell r="Y25323">
            <v>0</v>
          </cell>
          <cell r="Z25323">
            <v>0</v>
          </cell>
          <cell r="AA25323">
            <v>0</v>
          </cell>
          <cell r="AB25323">
            <v>0</v>
          </cell>
        </row>
        <row r="25411">
          <cell r="E25411">
            <v>0</v>
          </cell>
          <cell r="H25411">
            <v>0</v>
          </cell>
          <cell r="I25411">
            <v>0</v>
          </cell>
          <cell r="J25411">
            <v>0</v>
          </cell>
          <cell r="K25411">
            <v>0</v>
          </cell>
          <cell r="L25411">
            <v>0</v>
          </cell>
          <cell r="M25411">
            <v>0</v>
          </cell>
          <cell r="N25411">
            <v>0</v>
          </cell>
          <cell r="O25411">
            <v>0</v>
          </cell>
          <cell r="P25411">
            <v>0</v>
          </cell>
          <cell r="Q25411">
            <v>0</v>
          </cell>
          <cell r="R25411">
            <v>0</v>
          </cell>
          <cell r="S25411">
            <v>0</v>
          </cell>
          <cell r="T25411">
            <v>0</v>
          </cell>
          <cell r="U25411">
            <v>0</v>
          </cell>
          <cell r="V25411">
            <v>0</v>
          </cell>
          <cell r="W25411">
            <v>0</v>
          </cell>
          <cell r="X25411">
            <v>0</v>
          </cell>
          <cell r="Y25411">
            <v>0</v>
          </cell>
          <cell r="Z25411">
            <v>0</v>
          </cell>
          <cell r="AA25411">
            <v>0</v>
          </cell>
          <cell r="AB25411">
            <v>0</v>
          </cell>
        </row>
        <row r="25417">
          <cell r="E25417">
            <v>0</v>
          </cell>
          <cell r="H25417">
            <v>0</v>
          </cell>
          <cell r="I25417">
            <v>0</v>
          </cell>
          <cell r="J25417">
            <v>0</v>
          </cell>
          <cell r="K25417">
            <v>0</v>
          </cell>
          <cell r="L25417">
            <v>0</v>
          </cell>
          <cell r="M25417">
            <v>0</v>
          </cell>
          <cell r="N25417">
            <v>0</v>
          </cell>
          <cell r="O25417">
            <v>0</v>
          </cell>
          <cell r="P25417">
            <v>0</v>
          </cell>
          <cell r="Q25417">
            <v>0</v>
          </cell>
          <cell r="R25417">
            <v>0</v>
          </cell>
          <cell r="S25417">
            <v>0</v>
          </cell>
          <cell r="T25417">
            <v>0</v>
          </cell>
          <cell r="U25417">
            <v>0</v>
          </cell>
          <cell r="V25417">
            <v>0</v>
          </cell>
          <cell r="W25417">
            <v>0</v>
          </cell>
          <cell r="X25417">
            <v>0</v>
          </cell>
          <cell r="Y25417">
            <v>0</v>
          </cell>
          <cell r="Z25417">
            <v>0</v>
          </cell>
          <cell r="AA25417">
            <v>0</v>
          </cell>
          <cell r="AB25417">
            <v>0</v>
          </cell>
        </row>
        <row r="25446">
          <cell r="E25446">
            <v>0</v>
          </cell>
          <cell r="H25446">
            <v>0</v>
          </cell>
          <cell r="I25446">
            <v>0</v>
          </cell>
          <cell r="J25446">
            <v>0</v>
          </cell>
          <cell r="K25446">
            <v>0</v>
          </cell>
          <cell r="L25446">
            <v>0</v>
          </cell>
          <cell r="M25446">
            <v>0</v>
          </cell>
          <cell r="N25446">
            <v>0</v>
          </cell>
          <cell r="O25446">
            <v>0</v>
          </cell>
          <cell r="P25446">
            <v>0</v>
          </cell>
          <cell r="Q25446">
            <v>0</v>
          </cell>
          <cell r="R25446">
            <v>0</v>
          </cell>
          <cell r="S25446">
            <v>0</v>
          </cell>
          <cell r="T25446">
            <v>0</v>
          </cell>
          <cell r="U25446">
            <v>0</v>
          </cell>
          <cell r="V25446">
            <v>0</v>
          </cell>
          <cell r="W25446">
            <v>0</v>
          </cell>
          <cell r="X25446">
            <v>0</v>
          </cell>
          <cell r="Y25446">
            <v>0</v>
          </cell>
          <cell r="Z25446">
            <v>0</v>
          </cell>
          <cell r="AA25446">
            <v>0</v>
          </cell>
          <cell r="AB25446">
            <v>0</v>
          </cell>
        </row>
        <row r="25450">
          <cell r="E25450">
            <v>0</v>
          </cell>
          <cell r="H25450">
            <v>0</v>
          </cell>
          <cell r="I25450">
            <v>0</v>
          </cell>
          <cell r="J25450">
            <v>0</v>
          </cell>
          <cell r="K25450">
            <v>0</v>
          </cell>
          <cell r="Q25450">
            <v>0</v>
          </cell>
          <cell r="R25450">
            <v>0</v>
          </cell>
          <cell r="S25450">
            <v>0</v>
          </cell>
          <cell r="T25450">
            <v>0</v>
          </cell>
          <cell r="U25450">
            <v>0</v>
          </cell>
          <cell r="V25450">
            <v>0</v>
          </cell>
          <cell r="W25450">
            <v>0</v>
          </cell>
          <cell r="X25450">
            <v>0</v>
          </cell>
          <cell r="Y25450">
            <v>0</v>
          </cell>
          <cell r="Z25450">
            <v>0</v>
          </cell>
          <cell r="AA25450">
            <v>0</v>
          </cell>
          <cell r="AB25450">
            <v>0</v>
          </cell>
        </row>
        <row r="25510">
          <cell r="E25510">
            <v>0</v>
          </cell>
          <cell r="H25510">
            <v>0</v>
          </cell>
          <cell r="I25510">
            <v>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98">
          <cell r="E25598">
            <v>54142.3</v>
          </cell>
          <cell r="H25598">
            <v>0</v>
          </cell>
          <cell r="I25598">
            <v>0</v>
          </cell>
          <cell r="J25598">
            <v>0</v>
          </cell>
          <cell r="K25598">
            <v>54140</v>
          </cell>
          <cell r="L25598">
            <v>0</v>
          </cell>
          <cell r="M25598">
            <v>0</v>
          </cell>
          <cell r="N25598">
            <v>0</v>
          </cell>
          <cell r="O25598">
            <v>0</v>
          </cell>
          <cell r="P25598">
            <v>0</v>
          </cell>
          <cell r="Q25598">
            <v>0</v>
          </cell>
          <cell r="R25598">
            <v>0</v>
          </cell>
          <cell r="S25598">
            <v>0</v>
          </cell>
          <cell r="T25598">
            <v>0</v>
          </cell>
          <cell r="U25598">
            <v>0</v>
          </cell>
          <cell r="V25598">
            <v>0</v>
          </cell>
          <cell r="W25598">
            <v>0</v>
          </cell>
          <cell r="X25598">
            <v>0</v>
          </cell>
          <cell r="Y25598">
            <v>0</v>
          </cell>
          <cell r="Z25598">
            <v>0</v>
          </cell>
          <cell r="AA25598">
            <v>0</v>
          </cell>
          <cell r="AB25598">
            <v>54140</v>
          </cell>
        </row>
        <row r="25604">
          <cell r="E25604">
            <v>0</v>
          </cell>
          <cell r="H25604">
            <v>0</v>
          </cell>
          <cell r="I25604">
            <v>0</v>
          </cell>
          <cell r="J25604">
            <v>0</v>
          </cell>
          <cell r="K25604">
            <v>0</v>
          </cell>
          <cell r="L25604">
            <v>0</v>
          </cell>
          <cell r="M25604">
            <v>0</v>
          </cell>
          <cell r="N25604">
            <v>0</v>
          </cell>
          <cell r="O25604">
            <v>0</v>
          </cell>
          <cell r="P25604">
            <v>0</v>
          </cell>
          <cell r="Q25604">
            <v>0</v>
          </cell>
          <cell r="R25604">
            <v>0</v>
          </cell>
          <cell r="S25604">
            <v>0</v>
          </cell>
          <cell r="T25604">
            <v>0</v>
          </cell>
          <cell r="U25604">
            <v>0</v>
          </cell>
          <cell r="V25604">
            <v>0</v>
          </cell>
          <cell r="W25604">
            <v>0</v>
          </cell>
          <cell r="X25604">
            <v>0</v>
          </cell>
          <cell r="Y25604">
            <v>0</v>
          </cell>
          <cell r="Z25604">
            <v>0</v>
          </cell>
          <cell r="AA25604">
            <v>0</v>
          </cell>
          <cell r="AB25604">
            <v>0</v>
          </cell>
        </row>
        <row r="25633">
          <cell r="E25633">
            <v>0</v>
          </cell>
          <cell r="H25633">
            <v>0</v>
          </cell>
          <cell r="I25633">
            <v>0</v>
          </cell>
          <cell r="J25633">
            <v>0</v>
          </cell>
          <cell r="K25633">
            <v>0</v>
          </cell>
          <cell r="L25633">
            <v>0</v>
          </cell>
          <cell r="M25633">
            <v>0</v>
          </cell>
          <cell r="N25633">
            <v>0</v>
          </cell>
          <cell r="O25633">
            <v>0</v>
          </cell>
          <cell r="P25633">
            <v>0</v>
          </cell>
          <cell r="Q25633">
            <v>0</v>
          </cell>
          <cell r="R25633">
            <v>0</v>
          </cell>
          <cell r="S25633">
            <v>0</v>
          </cell>
          <cell r="T25633">
            <v>0</v>
          </cell>
          <cell r="U25633">
            <v>0</v>
          </cell>
          <cell r="V25633">
            <v>0</v>
          </cell>
          <cell r="W25633">
            <v>0</v>
          </cell>
          <cell r="X25633">
            <v>0</v>
          </cell>
          <cell r="Y25633">
            <v>0</v>
          </cell>
          <cell r="Z25633">
            <v>0</v>
          </cell>
          <cell r="AA25633">
            <v>0</v>
          </cell>
          <cell r="AB25633">
            <v>0</v>
          </cell>
        </row>
        <row r="25637">
          <cell r="E25637">
            <v>0</v>
          </cell>
          <cell r="H25637">
            <v>0</v>
          </cell>
          <cell r="I25637">
            <v>0</v>
          </cell>
          <cell r="J25637">
            <v>0</v>
          </cell>
          <cell r="K25637">
            <v>0</v>
          </cell>
          <cell r="Q25637">
            <v>0</v>
          </cell>
          <cell r="R25637">
            <v>0</v>
          </cell>
          <cell r="S25637">
            <v>0</v>
          </cell>
          <cell r="T25637">
            <v>0</v>
          </cell>
          <cell r="U25637">
            <v>0</v>
          </cell>
          <cell r="V25637">
            <v>0</v>
          </cell>
          <cell r="W25637">
            <v>0</v>
          </cell>
          <cell r="X25637">
            <v>0</v>
          </cell>
          <cell r="Y25637">
            <v>0</v>
          </cell>
          <cell r="Z25637">
            <v>0</v>
          </cell>
          <cell r="AA25637">
            <v>0</v>
          </cell>
          <cell r="AB25637">
            <v>0</v>
          </cell>
        </row>
        <row r="25697">
          <cell r="E25697">
            <v>0</v>
          </cell>
          <cell r="H25697">
            <v>0</v>
          </cell>
          <cell r="I25697">
            <v>0</v>
          </cell>
          <cell r="J25697">
            <v>0</v>
          </cell>
          <cell r="K25697">
            <v>0</v>
          </cell>
          <cell r="L25697">
            <v>0</v>
          </cell>
          <cell r="M25697">
            <v>0</v>
          </cell>
          <cell r="N25697">
            <v>0</v>
          </cell>
          <cell r="O25697">
            <v>0</v>
          </cell>
          <cell r="P25697">
            <v>0</v>
          </cell>
          <cell r="Q25697">
            <v>0</v>
          </cell>
          <cell r="R25697">
            <v>0</v>
          </cell>
          <cell r="S25697">
            <v>0</v>
          </cell>
          <cell r="T25697">
            <v>0</v>
          </cell>
          <cell r="U25697">
            <v>0</v>
          </cell>
          <cell r="V25697">
            <v>0</v>
          </cell>
          <cell r="W25697">
            <v>0</v>
          </cell>
          <cell r="X25697">
            <v>0</v>
          </cell>
          <cell r="Y25697">
            <v>0</v>
          </cell>
          <cell r="Z25697">
            <v>0</v>
          </cell>
          <cell r="AA25697">
            <v>0</v>
          </cell>
          <cell r="AB25697">
            <v>0</v>
          </cell>
        </row>
        <row r="25785">
          <cell r="E25785">
            <v>0</v>
          </cell>
          <cell r="H25785">
            <v>0</v>
          </cell>
          <cell r="I25785">
            <v>0</v>
          </cell>
          <cell r="J25785">
            <v>0</v>
          </cell>
          <cell r="K25785">
            <v>0</v>
          </cell>
          <cell r="L25785">
            <v>0</v>
          </cell>
          <cell r="M25785">
            <v>0</v>
          </cell>
          <cell r="N25785">
            <v>0</v>
          </cell>
          <cell r="O25785">
            <v>0</v>
          </cell>
          <cell r="P25785">
            <v>0</v>
          </cell>
          <cell r="Q25785">
            <v>0</v>
          </cell>
          <cell r="R25785">
            <v>0</v>
          </cell>
          <cell r="S25785">
            <v>0</v>
          </cell>
          <cell r="T25785">
            <v>0</v>
          </cell>
          <cell r="U25785">
            <v>0</v>
          </cell>
          <cell r="V25785">
            <v>0</v>
          </cell>
          <cell r="W25785">
            <v>0</v>
          </cell>
          <cell r="X25785">
            <v>0</v>
          </cell>
          <cell r="Y25785">
            <v>0</v>
          </cell>
          <cell r="Z25785">
            <v>0</v>
          </cell>
          <cell r="AA25785">
            <v>0</v>
          </cell>
          <cell r="AB25785">
            <v>0</v>
          </cell>
        </row>
        <row r="25791">
          <cell r="E25791">
            <v>0</v>
          </cell>
          <cell r="H25791">
            <v>0</v>
          </cell>
          <cell r="I25791">
            <v>0</v>
          </cell>
          <cell r="J25791">
            <v>0</v>
          </cell>
          <cell r="K25791">
            <v>0</v>
          </cell>
          <cell r="L25791">
            <v>0</v>
          </cell>
          <cell r="M25791">
            <v>0</v>
          </cell>
          <cell r="N25791">
            <v>0</v>
          </cell>
          <cell r="O25791">
            <v>0</v>
          </cell>
          <cell r="P25791">
            <v>0</v>
          </cell>
          <cell r="Q25791">
            <v>0</v>
          </cell>
          <cell r="R25791">
            <v>0</v>
          </cell>
          <cell r="S25791">
            <v>0</v>
          </cell>
          <cell r="T25791">
            <v>0</v>
          </cell>
          <cell r="U25791">
            <v>0</v>
          </cell>
          <cell r="V25791">
            <v>0</v>
          </cell>
          <cell r="W25791">
            <v>0</v>
          </cell>
          <cell r="X25791">
            <v>0</v>
          </cell>
          <cell r="Y25791">
            <v>0</v>
          </cell>
          <cell r="Z25791">
            <v>0</v>
          </cell>
          <cell r="AA25791">
            <v>0</v>
          </cell>
          <cell r="AB25791">
            <v>0</v>
          </cell>
        </row>
        <row r="25820">
          <cell r="E25820">
            <v>0</v>
          </cell>
          <cell r="H25820">
            <v>0</v>
          </cell>
          <cell r="I25820">
            <v>0</v>
          </cell>
          <cell r="J25820">
            <v>0</v>
          </cell>
          <cell r="K25820">
            <v>0</v>
          </cell>
          <cell r="L25820">
            <v>0</v>
          </cell>
          <cell r="M25820">
            <v>0</v>
          </cell>
          <cell r="N25820">
            <v>0</v>
          </cell>
          <cell r="O25820">
            <v>0</v>
          </cell>
          <cell r="P25820">
            <v>0</v>
          </cell>
          <cell r="Q25820">
            <v>0</v>
          </cell>
          <cell r="R25820">
            <v>0</v>
          </cell>
          <cell r="S25820">
            <v>0</v>
          </cell>
          <cell r="T25820">
            <v>0</v>
          </cell>
          <cell r="U25820">
            <v>0</v>
          </cell>
          <cell r="V25820">
            <v>0</v>
          </cell>
          <cell r="W25820">
            <v>0</v>
          </cell>
          <cell r="X25820">
            <v>0</v>
          </cell>
          <cell r="Y25820">
            <v>0</v>
          </cell>
          <cell r="Z25820">
            <v>0</v>
          </cell>
          <cell r="AA25820">
            <v>0</v>
          </cell>
          <cell r="AB25820">
            <v>0</v>
          </cell>
        </row>
        <row r="25824">
          <cell r="E25824">
            <v>0</v>
          </cell>
          <cell r="H25824">
            <v>0</v>
          </cell>
          <cell r="I25824">
            <v>0</v>
          </cell>
          <cell r="J25824">
            <v>0</v>
          </cell>
          <cell r="K25824">
            <v>0</v>
          </cell>
          <cell r="Q25824">
            <v>0</v>
          </cell>
          <cell r="R25824">
            <v>0</v>
          </cell>
          <cell r="S25824">
            <v>0</v>
          </cell>
          <cell r="T25824">
            <v>0</v>
          </cell>
          <cell r="U25824">
            <v>0</v>
          </cell>
          <cell r="V25824">
            <v>0</v>
          </cell>
          <cell r="W25824">
            <v>0</v>
          </cell>
          <cell r="X25824">
            <v>0</v>
          </cell>
          <cell r="Y25824">
            <v>0</v>
          </cell>
          <cell r="Z25824">
            <v>0</v>
          </cell>
          <cell r="AA25824">
            <v>0</v>
          </cell>
          <cell r="AB25824">
            <v>0</v>
          </cell>
        </row>
        <row r="25884">
          <cell r="E25884">
            <v>0</v>
          </cell>
          <cell r="F25884">
            <v>0</v>
          </cell>
          <cell r="G25884">
            <v>0</v>
          </cell>
          <cell r="H25884">
            <v>0</v>
          </cell>
          <cell r="I25884">
            <v>0</v>
          </cell>
          <cell r="J25884">
            <v>0</v>
          </cell>
          <cell r="K25884">
            <v>0</v>
          </cell>
          <cell r="L25884">
            <v>0</v>
          </cell>
          <cell r="M25884">
            <v>0</v>
          </cell>
          <cell r="N25884">
            <v>0</v>
          </cell>
          <cell r="O25884">
            <v>0</v>
          </cell>
          <cell r="P25884">
            <v>0</v>
          </cell>
          <cell r="Q25884">
            <v>0</v>
          </cell>
          <cell r="R25884">
            <v>0</v>
          </cell>
          <cell r="S25884">
            <v>0</v>
          </cell>
          <cell r="T25884">
            <v>0</v>
          </cell>
          <cell r="U25884">
            <v>0</v>
          </cell>
          <cell r="V25884">
            <v>0</v>
          </cell>
          <cell r="W25884">
            <v>0</v>
          </cell>
          <cell r="X25884">
            <v>0</v>
          </cell>
          <cell r="Y25884">
            <v>0</v>
          </cell>
          <cell r="Z25884">
            <v>0</v>
          </cell>
          <cell r="AA25884">
            <v>0</v>
          </cell>
          <cell r="AB25884">
            <v>0</v>
          </cell>
        </row>
        <row r="25972">
          <cell r="E25972">
            <v>3337656.77</v>
          </cell>
          <cell r="F25972">
            <v>0</v>
          </cell>
          <cell r="G25972">
            <v>-1023750</v>
          </cell>
          <cell r="H25972">
            <v>622842.15</v>
          </cell>
          <cell r="I25972">
            <v>742908.24</v>
          </cell>
          <cell r="J25972">
            <v>413015.24</v>
          </cell>
          <cell r="K25972">
            <v>1449154.47</v>
          </cell>
          <cell r="L25972">
            <v>622842.15</v>
          </cell>
          <cell r="M25972">
            <v>592908.24</v>
          </cell>
          <cell r="N25972">
            <v>331666.24</v>
          </cell>
          <cell r="O25972">
            <v>451343.15</v>
          </cell>
          <cell r="P25972">
            <v>1998759.78</v>
          </cell>
          <cell r="Q25972">
            <v>0</v>
          </cell>
          <cell r="R25972">
            <v>0</v>
          </cell>
          <cell r="S25972">
            <v>0</v>
          </cell>
          <cell r="T25972">
            <v>0</v>
          </cell>
          <cell r="U25972">
            <v>0</v>
          </cell>
          <cell r="V25972">
            <v>150000</v>
          </cell>
          <cell r="W25972">
            <v>0</v>
          </cell>
          <cell r="X25972">
            <v>45360</v>
          </cell>
          <cell r="Y25972">
            <v>35989</v>
          </cell>
          <cell r="Z25972">
            <v>0</v>
          </cell>
          <cell r="AA25972">
            <v>997811.32</v>
          </cell>
          <cell r="AB25972">
            <v>0</v>
          </cell>
        </row>
        <row r="25978">
          <cell r="E25978">
            <v>0</v>
          </cell>
          <cell r="F25978">
            <v>0</v>
          </cell>
          <cell r="G25978">
            <v>0</v>
          </cell>
          <cell r="H25978">
            <v>0</v>
          </cell>
          <cell r="I25978">
            <v>0</v>
          </cell>
          <cell r="J25978">
            <v>0</v>
          </cell>
          <cell r="K25978">
            <v>0</v>
          </cell>
          <cell r="L25978">
            <v>0</v>
          </cell>
          <cell r="M25978">
            <v>0</v>
          </cell>
          <cell r="N25978">
            <v>0</v>
          </cell>
          <cell r="O25978">
            <v>0</v>
          </cell>
          <cell r="P25978">
            <v>0</v>
          </cell>
          <cell r="Q25978">
            <v>0</v>
          </cell>
          <cell r="R25978">
            <v>0</v>
          </cell>
          <cell r="S25978">
            <v>0</v>
          </cell>
          <cell r="T25978">
            <v>0</v>
          </cell>
          <cell r="U25978">
            <v>0</v>
          </cell>
          <cell r="V25978">
            <v>0</v>
          </cell>
          <cell r="W25978">
            <v>0</v>
          </cell>
          <cell r="X25978">
            <v>0</v>
          </cell>
          <cell r="Y25978">
            <v>0</v>
          </cell>
          <cell r="Z25978">
            <v>0</v>
          </cell>
          <cell r="AA25978">
            <v>0</v>
          </cell>
          <cell r="AB25978">
            <v>0</v>
          </cell>
        </row>
        <row r="26007">
          <cell r="E26007">
            <v>0</v>
          </cell>
          <cell r="F26007">
            <v>0</v>
          </cell>
          <cell r="G26007">
            <v>0</v>
          </cell>
          <cell r="H26007">
            <v>0</v>
          </cell>
          <cell r="I26007">
            <v>0</v>
          </cell>
          <cell r="J26007">
            <v>0</v>
          </cell>
          <cell r="K26007">
            <v>0</v>
          </cell>
          <cell r="L26007">
            <v>0</v>
          </cell>
          <cell r="M26007">
            <v>0</v>
          </cell>
          <cell r="N26007">
            <v>0</v>
          </cell>
          <cell r="O26007">
            <v>0</v>
          </cell>
          <cell r="P26007">
            <v>0</v>
          </cell>
          <cell r="Q26007">
            <v>0</v>
          </cell>
          <cell r="R26007">
            <v>0</v>
          </cell>
          <cell r="S26007">
            <v>0</v>
          </cell>
          <cell r="T26007">
            <v>0</v>
          </cell>
          <cell r="U26007">
            <v>0</v>
          </cell>
          <cell r="V26007">
            <v>0</v>
          </cell>
          <cell r="W26007">
            <v>0</v>
          </cell>
          <cell r="X26007">
            <v>0</v>
          </cell>
          <cell r="Y26007">
            <v>0</v>
          </cell>
          <cell r="Z26007">
            <v>0</v>
          </cell>
          <cell r="AA26007">
            <v>0</v>
          </cell>
          <cell r="AB26007">
            <v>0</v>
          </cell>
        </row>
        <row r="26011">
          <cell r="E26011">
            <v>0</v>
          </cell>
          <cell r="F26011">
            <v>0</v>
          </cell>
          <cell r="G26011">
            <v>0</v>
          </cell>
          <cell r="H26011">
            <v>0</v>
          </cell>
          <cell r="I26011">
            <v>0</v>
          </cell>
          <cell r="J26011">
            <v>0</v>
          </cell>
          <cell r="K26011">
            <v>0</v>
          </cell>
          <cell r="O26011">
            <v>0</v>
          </cell>
          <cell r="P26011">
            <v>0</v>
          </cell>
          <cell r="Q26011">
            <v>0</v>
          </cell>
          <cell r="R26011">
            <v>0</v>
          </cell>
          <cell r="S26011">
            <v>0</v>
          </cell>
          <cell r="T26011">
            <v>0</v>
          </cell>
          <cell r="U26011">
            <v>0</v>
          </cell>
          <cell r="V26011">
            <v>0</v>
          </cell>
          <cell r="W26011">
            <v>0</v>
          </cell>
          <cell r="X26011">
            <v>0</v>
          </cell>
          <cell r="Y26011">
            <v>0</v>
          </cell>
          <cell r="Z26011">
            <v>0</v>
          </cell>
          <cell r="AA26011">
            <v>0</v>
          </cell>
          <cell r="AB26011">
            <v>0</v>
          </cell>
        </row>
        <row r="26258">
          <cell r="E26258">
            <v>0</v>
          </cell>
          <cell r="F26258">
            <v>0</v>
          </cell>
          <cell r="G26258">
            <v>0</v>
          </cell>
          <cell r="H26258">
            <v>0</v>
          </cell>
          <cell r="I26258">
            <v>0</v>
          </cell>
          <cell r="J26258">
            <v>0</v>
          </cell>
          <cell r="K26258">
            <v>0</v>
          </cell>
          <cell r="L26258">
            <v>0</v>
          </cell>
          <cell r="M26258">
            <v>0</v>
          </cell>
          <cell r="N26258">
            <v>0</v>
          </cell>
          <cell r="O26258">
            <v>0</v>
          </cell>
          <cell r="P26258">
            <v>0</v>
          </cell>
          <cell r="Q26258">
            <v>0</v>
          </cell>
          <cell r="R26258">
            <v>0</v>
          </cell>
          <cell r="S26258">
            <v>0</v>
          </cell>
          <cell r="T26258">
            <v>0</v>
          </cell>
          <cell r="U26258">
            <v>0</v>
          </cell>
          <cell r="V26258">
            <v>0</v>
          </cell>
          <cell r="W26258">
            <v>0</v>
          </cell>
          <cell r="X26258">
            <v>0</v>
          </cell>
          <cell r="Y26258">
            <v>0</v>
          </cell>
          <cell r="Z26258">
            <v>0</v>
          </cell>
          <cell r="AA26258">
            <v>0</v>
          </cell>
          <cell r="AB26258">
            <v>0</v>
          </cell>
        </row>
        <row r="26346">
          <cell r="E26346">
            <v>1469668.37</v>
          </cell>
          <cell r="F26346">
            <v>1469668.37</v>
          </cell>
          <cell r="G26346">
            <v>0</v>
          </cell>
          <cell r="H26346">
            <v>403677.78</v>
          </cell>
          <cell r="I26346">
            <v>279833.19</v>
          </cell>
          <cell r="J26346">
            <v>176264.99</v>
          </cell>
          <cell r="K26346">
            <v>463054.53</v>
          </cell>
          <cell r="L26346">
            <v>403677.78</v>
          </cell>
          <cell r="M26346">
            <v>278633.19</v>
          </cell>
          <cell r="N26346">
            <v>107864.98999999999</v>
          </cell>
          <cell r="O26346">
            <v>463054.53</v>
          </cell>
          <cell r="P26346">
            <v>1253230.49</v>
          </cell>
          <cell r="Q26346">
            <v>0</v>
          </cell>
          <cell r="R26346">
            <v>0</v>
          </cell>
          <cell r="S26346">
            <v>0</v>
          </cell>
          <cell r="T26346">
            <v>0</v>
          </cell>
          <cell r="U26346">
            <v>0</v>
          </cell>
          <cell r="V26346">
            <v>1200</v>
          </cell>
          <cell r="W26346">
            <v>68400</v>
          </cell>
          <cell r="X26346">
            <v>0</v>
          </cell>
          <cell r="Y26346">
            <v>0</v>
          </cell>
          <cell r="Z26346">
            <v>0</v>
          </cell>
          <cell r="AA26346">
            <v>0</v>
          </cell>
          <cell r="AB26346">
            <v>0</v>
          </cell>
        </row>
        <row r="26352">
          <cell r="E26352">
            <v>0</v>
          </cell>
          <cell r="F26352">
            <v>0</v>
          </cell>
          <cell r="G26352">
            <v>0</v>
          </cell>
          <cell r="H26352">
            <v>0</v>
          </cell>
          <cell r="I26352">
            <v>0</v>
          </cell>
          <cell r="J26352">
            <v>0</v>
          </cell>
          <cell r="K26352">
            <v>0</v>
          </cell>
          <cell r="L26352">
            <v>0</v>
          </cell>
          <cell r="M26352">
            <v>0</v>
          </cell>
          <cell r="N26352">
            <v>0</v>
          </cell>
          <cell r="O26352">
            <v>0</v>
          </cell>
          <cell r="P26352">
            <v>0</v>
          </cell>
          <cell r="Q26352">
            <v>0</v>
          </cell>
          <cell r="R26352">
            <v>0</v>
          </cell>
          <cell r="S26352">
            <v>0</v>
          </cell>
          <cell r="T26352">
            <v>0</v>
          </cell>
          <cell r="U26352">
            <v>0</v>
          </cell>
          <cell r="V26352">
            <v>0</v>
          </cell>
          <cell r="W26352">
            <v>0</v>
          </cell>
          <cell r="X26352">
            <v>0</v>
          </cell>
          <cell r="Y26352">
            <v>0</v>
          </cell>
          <cell r="Z26352">
            <v>0</v>
          </cell>
          <cell r="AA26352">
            <v>0</v>
          </cell>
          <cell r="AB26352">
            <v>0</v>
          </cell>
        </row>
        <row r="26381">
          <cell r="E26381">
            <v>0</v>
          </cell>
          <cell r="F26381">
            <v>0</v>
          </cell>
          <cell r="G26381">
            <v>0</v>
          </cell>
          <cell r="H26381">
            <v>0</v>
          </cell>
          <cell r="I26381">
            <v>0</v>
          </cell>
          <cell r="J26381">
            <v>0</v>
          </cell>
          <cell r="K26381">
            <v>0</v>
          </cell>
          <cell r="L26381">
            <v>0</v>
          </cell>
          <cell r="M26381">
            <v>0</v>
          </cell>
          <cell r="N26381">
            <v>0</v>
          </cell>
          <cell r="O26381">
            <v>0</v>
          </cell>
          <cell r="P26381">
            <v>0</v>
          </cell>
          <cell r="Q26381">
            <v>0</v>
          </cell>
          <cell r="R26381">
            <v>0</v>
          </cell>
          <cell r="S26381">
            <v>0</v>
          </cell>
          <cell r="T26381">
            <v>0</v>
          </cell>
          <cell r="U26381">
            <v>0</v>
          </cell>
          <cell r="V26381">
            <v>0</v>
          </cell>
          <cell r="W26381">
            <v>0</v>
          </cell>
          <cell r="X26381">
            <v>0</v>
          </cell>
          <cell r="Y26381">
            <v>0</v>
          </cell>
          <cell r="Z26381">
            <v>0</v>
          </cell>
          <cell r="AA26381">
            <v>0</v>
          </cell>
          <cell r="AB26381">
            <v>0</v>
          </cell>
        </row>
        <row r="26385">
          <cell r="E26385">
            <v>0</v>
          </cell>
          <cell r="F26385">
            <v>0</v>
          </cell>
          <cell r="G26385">
            <v>0</v>
          </cell>
          <cell r="H26385">
            <v>0</v>
          </cell>
          <cell r="I26385">
            <v>0</v>
          </cell>
          <cell r="J26385">
            <v>0</v>
          </cell>
          <cell r="K26385">
            <v>0</v>
          </cell>
          <cell r="Q26385">
            <v>0</v>
          </cell>
          <cell r="R26385">
            <v>0</v>
          </cell>
          <cell r="S26385">
            <v>0</v>
          </cell>
          <cell r="T26385">
            <v>0</v>
          </cell>
          <cell r="U26385">
            <v>0</v>
          </cell>
          <cell r="V26385">
            <v>0</v>
          </cell>
          <cell r="W26385">
            <v>0</v>
          </cell>
          <cell r="X26385">
            <v>0</v>
          </cell>
          <cell r="Y26385">
            <v>0</v>
          </cell>
          <cell r="Z26385">
            <v>0</v>
          </cell>
          <cell r="AA26385">
            <v>0</v>
          </cell>
          <cell r="AB26385">
            <v>0</v>
          </cell>
        </row>
        <row r="26761">
          <cell r="AC26761">
            <v>10030531216.59</v>
          </cell>
        </row>
        <row r="26825">
          <cell r="E26825">
            <v>0</v>
          </cell>
          <cell r="F26825">
            <v>0</v>
          </cell>
          <cell r="G26825">
            <v>0</v>
          </cell>
          <cell r="H26825">
            <v>0</v>
          </cell>
          <cell r="I26825">
            <v>0</v>
          </cell>
          <cell r="J26825">
            <v>0</v>
          </cell>
          <cell r="K26825">
            <v>0</v>
          </cell>
          <cell r="L26825">
            <v>0</v>
          </cell>
          <cell r="M26825">
            <v>0</v>
          </cell>
          <cell r="N26825">
            <v>0</v>
          </cell>
          <cell r="O26825">
            <v>0</v>
          </cell>
          <cell r="P26825">
            <v>0</v>
          </cell>
          <cell r="Q26825">
            <v>0</v>
          </cell>
          <cell r="R26825">
            <v>0</v>
          </cell>
          <cell r="S26825">
            <v>0</v>
          </cell>
          <cell r="T26825">
            <v>0</v>
          </cell>
          <cell r="U26825">
            <v>0</v>
          </cell>
          <cell r="V26825">
            <v>0</v>
          </cell>
          <cell r="W26825">
            <v>0</v>
          </cell>
          <cell r="X26825">
            <v>0</v>
          </cell>
          <cell r="Y26825">
            <v>0</v>
          </cell>
          <cell r="Z26825">
            <v>0</v>
          </cell>
          <cell r="AA26825">
            <v>0</v>
          </cell>
          <cell r="AB26825">
            <v>0</v>
          </cell>
        </row>
        <row r="26913">
          <cell r="E26913">
            <v>23611342.539999999</v>
          </cell>
          <cell r="F26913">
            <v>21505762.539999999</v>
          </cell>
          <cell r="G26913">
            <v>-2105580</v>
          </cell>
          <cell r="H26913">
            <v>4151895.4499999997</v>
          </cell>
          <cell r="I26913">
            <v>5250529.580000001</v>
          </cell>
          <cell r="J26913">
            <v>6716505.5599999996</v>
          </cell>
          <cell r="K26913">
            <v>6682384.8900000015</v>
          </cell>
          <cell r="L26913">
            <v>4151895.4499999997</v>
          </cell>
          <cell r="M26913">
            <v>5250529.580000001</v>
          </cell>
          <cell r="N26913">
            <v>6716505.5599999996</v>
          </cell>
          <cell r="O26913">
            <v>6569581.4900000012</v>
          </cell>
          <cell r="P26913">
            <v>22688512.079999998</v>
          </cell>
          <cell r="Q26913">
            <v>0</v>
          </cell>
          <cell r="R26913">
            <v>0</v>
          </cell>
          <cell r="S26913">
            <v>0</v>
          </cell>
          <cell r="T26913">
            <v>0</v>
          </cell>
          <cell r="U26913">
            <v>0</v>
          </cell>
          <cell r="V26913">
            <v>0</v>
          </cell>
          <cell r="W26913">
            <v>0</v>
          </cell>
          <cell r="X26913">
            <v>0</v>
          </cell>
          <cell r="Y26913">
            <v>0</v>
          </cell>
          <cell r="Z26913">
            <v>0</v>
          </cell>
          <cell r="AA26913">
            <v>0</v>
          </cell>
          <cell r="AB26913">
            <v>112803.4</v>
          </cell>
        </row>
        <row r="26919">
          <cell r="E26919">
            <v>0</v>
          </cell>
          <cell r="F26919">
            <v>0</v>
          </cell>
          <cell r="G26919">
            <v>0</v>
          </cell>
          <cell r="H26919">
            <v>0</v>
          </cell>
          <cell r="I26919">
            <v>0</v>
          </cell>
          <cell r="J26919">
            <v>0</v>
          </cell>
          <cell r="K26919">
            <v>0</v>
          </cell>
          <cell r="L26919">
            <v>0</v>
          </cell>
          <cell r="M26919">
            <v>0</v>
          </cell>
          <cell r="N26919">
            <v>0</v>
          </cell>
          <cell r="O26919">
            <v>0</v>
          </cell>
          <cell r="P26919">
            <v>0</v>
          </cell>
          <cell r="Q26919">
            <v>0</v>
          </cell>
          <cell r="R26919">
            <v>0</v>
          </cell>
          <cell r="S26919">
            <v>0</v>
          </cell>
          <cell r="T26919">
            <v>0</v>
          </cell>
          <cell r="U26919">
            <v>0</v>
          </cell>
          <cell r="V26919">
            <v>0</v>
          </cell>
          <cell r="W26919">
            <v>0</v>
          </cell>
          <cell r="X26919">
            <v>0</v>
          </cell>
          <cell r="Y26919">
            <v>0</v>
          </cell>
          <cell r="Z26919">
            <v>0</v>
          </cell>
          <cell r="AA26919">
            <v>0</v>
          </cell>
          <cell r="AB26919">
            <v>0</v>
          </cell>
        </row>
        <row r="26948">
          <cell r="E26948">
            <v>0</v>
          </cell>
          <cell r="F26948">
            <v>0</v>
          </cell>
          <cell r="G26948">
            <v>0</v>
          </cell>
          <cell r="H26948">
            <v>0</v>
          </cell>
          <cell r="I26948">
            <v>0</v>
          </cell>
          <cell r="J26948">
            <v>0</v>
          </cell>
          <cell r="K26948">
            <v>0</v>
          </cell>
          <cell r="L26948">
            <v>0</v>
          </cell>
          <cell r="M26948">
            <v>0</v>
          </cell>
          <cell r="N26948">
            <v>0</v>
          </cell>
          <cell r="O26948">
            <v>0</v>
          </cell>
          <cell r="P26948">
            <v>0</v>
          </cell>
          <cell r="Q26948">
            <v>0</v>
          </cell>
          <cell r="R26948">
            <v>0</v>
          </cell>
          <cell r="S26948">
            <v>0</v>
          </cell>
          <cell r="T26948">
            <v>0</v>
          </cell>
          <cell r="U26948">
            <v>0</v>
          </cell>
          <cell r="V26948">
            <v>0</v>
          </cell>
          <cell r="W26948">
            <v>0</v>
          </cell>
          <cell r="X26948">
            <v>0</v>
          </cell>
          <cell r="Y26948">
            <v>0</v>
          </cell>
          <cell r="Z26948">
            <v>0</v>
          </cell>
          <cell r="AA26948">
            <v>0</v>
          </cell>
          <cell r="AB26948">
            <v>0</v>
          </cell>
        </row>
        <row r="26952">
          <cell r="E26952">
            <v>0</v>
          </cell>
          <cell r="F26952">
            <v>0</v>
          </cell>
          <cell r="G26952">
            <v>0</v>
          </cell>
          <cell r="H26952">
            <v>0</v>
          </cell>
          <cell r="I26952">
            <v>0</v>
          </cell>
          <cell r="J26952">
            <v>0</v>
          </cell>
          <cell r="K26952">
            <v>0</v>
          </cell>
          <cell r="Q26952">
            <v>0</v>
          </cell>
          <cell r="R26952">
            <v>0</v>
          </cell>
          <cell r="S26952">
            <v>0</v>
          </cell>
          <cell r="T26952">
            <v>0</v>
          </cell>
          <cell r="U26952">
            <v>0</v>
          </cell>
          <cell r="V26952">
            <v>0</v>
          </cell>
          <cell r="W26952">
            <v>0</v>
          </cell>
          <cell r="X26952">
            <v>0</v>
          </cell>
          <cell r="Y26952">
            <v>0</v>
          </cell>
          <cell r="Z26952">
            <v>0</v>
          </cell>
          <cell r="AA26952">
            <v>0</v>
          </cell>
          <cell r="AB26952">
            <v>0</v>
          </cell>
        </row>
        <row r="27386">
          <cell r="E27386">
            <v>0</v>
          </cell>
          <cell r="F27386">
            <v>0</v>
          </cell>
          <cell r="G27386">
            <v>0</v>
          </cell>
          <cell r="H27386">
            <v>0</v>
          </cell>
          <cell r="I27386">
            <v>0</v>
          </cell>
          <cell r="J27386">
            <v>0</v>
          </cell>
          <cell r="K27386">
            <v>0</v>
          </cell>
          <cell r="L27386">
            <v>0</v>
          </cell>
          <cell r="M27386">
            <v>0</v>
          </cell>
          <cell r="N27386">
            <v>0</v>
          </cell>
          <cell r="O27386">
            <v>0</v>
          </cell>
          <cell r="P27386">
            <v>0</v>
          </cell>
          <cell r="Q27386">
            <v>0</v>
          </cell>
          <cell r="R27386">
            <v>0</v>
          </cell>
          <cell r="S27386">
            <v>0</v>
          </cell>
          <cell r="T27386">
            <v>0</v>
          </cell>
          <cell r="U27386">
            <v>0</v>
          </cell>
          <cell r="V27386">
            <v>0</v>
          </cell>
          <cell r="W27386">
            <v>0</v>
          </cell>
          <cell r="X27386">
            <v>0</v>
          </cell>
          <cell r="Y27386">
            <v>0</v>
          </cell>
          <cell r="Z27386">
            <v>0</v>
          </cell>
          <cell r="AA27386">
            <v>0</v>
          </cell>
          <cell r="AB27386">
            <v>0</v>
          </cell>
        </row>
        <row r="27474">
          <cell r="E27474">
            <v>5211421.6500000004</v>
          </cell>
          <cell r="F27474">
            <v>2765551.2300000004</v>
          </cell>
          <cell r="G27474">
            <v>-2445870.42</v>
          </cell>
          <cell r="H27474">
            <v>1462096.87</v>
          </cell>
          <cell r="I27474">
            <v>277316.02</v>
          </cell>
          <cell r="J27474">
            <v>784835.6399999999</v>
          </cell>
          <cell r="K27474">
            <v>1607709.17</v>
          </cell>
          <cell r="L27474">
            <v>1170018.92</v>
          </cell>
          <cell r="M27474">
            <v>269316.02</v>
          </cell>
          <cell r="N27474">
            <v>345833.86</v>
          </cell>
          <cell r="O27474">
            <v>1298222</v>
          </cell>
          <cell r="P27474">
            <v>3083390.8</v>
          </cell>
          <cell r="Q27474">
            <v>0</v>
          </cell>
          <cell r="R27474">
            <v>0</v>
          </cell>
          <cell r="S27474">
            <v>292077.95</v>
          </cell>
          <cell r="T27474">
            <v>0</v>
          </cell>
          <cell r="U27474">
            <v>0</v>
          </cell>
          <cell r="V27474">
            <v>8000</v>
          </cell>
          <cell r="W27474">
            <v>2500</v>
          </cell>
          <cell r="X27474">
            <v>58272.56</v>
          </cell>
          <cell r="Y27474">
            <v>378229.22</v>
          </cell>
          <cell r="Z27474">
            <v>73066.48000000001</v>
          </cell>
          <cell r="AA27474">
            <v>105772.46</v>
          </cell>
          <cell r="AB27474">
            <v>130648.23</v>
          </cell>
        </row>
        <row r="27480">
          <cell r="E27480">
            <v>0</v>
          </cell>
          <cell r="F27480">
            <v>0</v>
          </cell>
          <cell r="G27480">
            <v>0</v>
          </cell>
          <cell r="H27480">
            <v>0</v>
          </cell>
          <cell r="I27480">
            <v>0</v>
          </cell>
          <cell r="J27480">
            <v>0</v>
          </cell>
          <cell r="K27480">
            <v>0</v>
          </cell>
          <cell r="L27480">
            <v>0</v>
          </cell>
          <cell r="M27480">
            <v>0</v>
          </cell>
          <cell r="N27480">
            <v>0</v>
          </cell>
          <cell r="O27480">
            <v>0</v>
          </cell>
          <cell r="P27480">
            <v>0</v>
          </cell>
          <cell r="Q27480">
            <v>0</v>
          </cell>
          <cell r="R27480">
            <v>0</v>
          </cell>
          <cell r="S27480">
            <v>0</v>
          </cell>
          <cell r="T27480">
            <v>0</v>
          </cell>
          <cell r="U27480">
            <v>0</v>
          </cell>
          <cell r="V27480">
            <v>0</v>
          </cell>
          <cell r="W27480">
            <v>0</v>
          </cell>
          <cell r="X27480">
            <v>0</v>
          </cell>
          <cell r="Y27480">
            <v>0</v>
          </cell>
          <cell r="Z27480">
            <v>0</v>
          </cell>
          <cell r="AA27480">
            <v>0</v>
          </cell>
          <cell r="AB27480">
            <v>0</v>
          </cell>
        </row>
        <row r="27509">
          <cell r="E27509">
            <v>0</v>
          </cell>
          <cell r="F27509">
            <v>0</v>
          </cell>
          <cell r="G27509">
            <v>0</v>
          </cell>
          <cell r="H27509">
            <v>0</v>
          </cell>
          <cell r="I27509">
            <v>0</v>
          </cell>
          <cell r="J27509">
            <v>0</v>
          </cell>
          <cell r="K27509">
            <v>0</v>
          </cell>
          <cell r="L27509">
            <v>0</v>
          </cell>
          <cell r="M27509">
            <v>0</v>
          </cell>
          <cell r="N27509">
            <v>0</v>
          </cell>
          <cell r="O27509">
            <v>0</v>
          </cell>
          <cell r="P27509">
            <v>0</v>
          </cell>
          <cell r="Q27509">
            <v>0</v>
          </cell>
          <cell r="R27509">
            <v>0</v>
          </cell>
          <cell r="S27509">
            <v>0</v>
          </cell>
          <cell r="T27509">
            <v>0</v>
          </cell>
          <cell r="U27509">
            <v>0</v>
          </cell>
          <cell r="V27509">
            <v>0</v>
          </cell>
          <cell r="W27509">
            <v>0</v>
          </cell>
          <cell r="X27509">
            <v>0</v>
          </cell>
          <cell r="Y27509">
            <v>0</v>
          </cell>
          <cell r="Z27509">
            <v>0</v>
          </cell>
          <cell r="AA27509">
            <v>0</v>
          </cell>
          <cell r="AB27509">
            <v>0</v>
          </cell>
        </row>
        <row r="27513">
          <cell r="E27513">
            <v>0</v>
          </cell>
          <cell r="F27513">
            <v>0</v>
          </cell>
          <cell r="G27513">
            <v>0</v>
          </cell>
          <cell r="H27513">
            <v>0</v>
          </cell>
          <cell r="I27513">
            <v>0</v>
          </cell>
          <cell r="J27513">
            <v>0</v>
          </cell>
          <cell r="K27513">
            <v>0</v>
          </cell>
          <cell r="Q27513">
            <v>0</v>
          </cell>
          <cell r="R27513">
            <v>0</v>
          </cell>
          <cell r="S27513">
            <v>0</v>
          </cell>
          <cell r="T27513">
            <v>0</v>
          </cell>
          <cell r="U27513">
            <v>0</v>
          </cell>
          <cell r="V27513">
            <v>0</v>
          </cell>
          <cell r="W27513">
            <v>0</v>
          </cell>
          <cell r="X27513">
            <v>0</v>
          </cell>
          <cell r="Y27513">
            <v>0</v>
          </cell>
          <cell r="Z27513">
            <v>0</v>
          </cell>
          <cell r="AA27513">
            <v>0</v>
          </cell>
          <cell r="AB27513">
            <v>0</v>
          </cell>
        </row>
        <row r="27573">
          <cell r="E27573">
            <v>0</v>
          </cell>
          <cell r="H27573">
            <v>0</v>
          </cell>
          <cell r="I27573">
            <v>0</v>
          </cell>
          <cell r="J27573">
            <v>0</v>
          </cell>
          <cell r="K27573">
            <v>0</v>
          </cell>
          <cell r="L27573">
            <v>0</v>
          </cell>
          <cell r="M27573">
            <v>0</v>
          </cell>
          <cell r="N27573">
            <v>0</v>
          </cell>
          <cell r="O27573">
            <v>0</v>
          </cell>
          <cell r="P27573">
            <v>0</v>
          </cell>
          <cell r="Q27573">
            <v>0</v>
          </cell>
          <cell r="R27573">
            <v>0</v>
          </cell>
          <cell r="S27573">
            <v>0</v>
          </cell>
          <cell r="T27573">
            <v>0</v>
          </cell>
          <cell r="U27573">
            <v>0</v>
          </cell>
          <cell r="V27573">
            <v>0</v>
          </cell>
          <cell r="W27573">
            <v>0</v>
          </cell>
          <cell r="X27573">
            <v>0</v>
          </cell>
          <cell r="Y27573">
            <v>0</v>
          </cell>
          <cell r="Z27573">
            <v>0</v>
          </cell>
          <cell r="AA27573">
            <v>0</v>
          </cell>
          <cell r="AB27573">
            <v>0</v>
          </cell>
        </row>
        <row r="27661">
          <cell r="E27661">
            <v>339332.98</v>
          </cell>
          <cell r="H27661">
            <v>11920.75</v>
          </cell>
          <cell r="I27661">
            <v>1560</v>
          </cell>
          <cell r="J27661">
            <v>0</v>
          </cell>
          <cell r="K27661">
            <v>120858.59</v>
          </cell>
          <cell r="L27661">
            <v>0</v>
          </cell>
          <cell r="M27661">
            <v>0</v>
          </cell>
          <cell r="N27661">
            <v>0</v>
          </cell>
          <cell r="O27661">
            <v>0</v>
          </cell>
          <cell r="P27661">
            <v>0</v>
          </cell>
          <cell r="Q27661">
            <v>0</v>
          </cell>
          <cell r="R27661">
            <v>0</v>
          </cell>
          <cell r="S27661">
            <v>11920.75</v>
          </cell>
          <cell r="T27661">
            <v>0</v>
          </cell>
          <cell r="U27661">
            <v>223</v>
          </cell>
          <cell r="V27661">
            <v>1337</v>
          </cell>
          <cell r="W27661">
            <v>0</v>
          </cell>
          <cell r="X27661">
            <v>0</v>
          </cell>
          <cell r="Y27661">
            <v>0</v>
          </cell>
          <cell r="Z27661">
            <v>21753.89</v>
          </cell>
          <cell r="AA27661">
            <v>15109.19</v>
          </cell>
          <cell r="AB27661">
            <v>83995.510000000009</v>
          </cell>
        </row>
        <row r="27667">
          <cell r="E27667">
            <v>0</v>
          </cell>
          <cell r="H27667">
            <v>0</v>
          </cell>
          <cell r="I27667">
            <v>0</v>
          </cell>
          <cell r="J27667">
            <v>0</v>
          </cell>
          <cell r="K27667">
            <v>0</v>
          </cell>
          <cell r="L27667">
            <v>0</v>
          </cell>
          <cell r="M27667">
            <v>0</v>
          </cell>
          <cell r="N27667">
            <v>0</v>
          </cell>
          <cell r="O27667">
            <v>0</v>
          </cell>
          <cell r="P27667">
            <v>0</v>
          </cell>
          <cell r="Q27667">
            <v>0</v>
          </cell>
          <cell r="R27667">
            <v>0</v>
          </cell>
          <cell r="S27667">
            <v>0</v>
          </cell>
          <cell r="T27667">
            <v>0</v>
          </cell>
          <cell r="U27667">
            <v>0</v>
          </cell>
          <cell r="V27667">
            <v>0</v>
          </cell>
          <cell r="W27667">
            <v>0</v>
          </cell>
          <cell r="X27667">
            <v>0</v>
          </cell>
          <cell r="Y27667">
            <v>0</v>
          </cell>
          <cell r="Z27667">
            <v>0</v>
          </cell>
          <cell r="AA27667">
            <v>0</v>
          </cell>
          <cell r="AB27667">
            <v>0</v>
          </cell>
        </row>
        <row r="27696">
          <cell r="E27696">
            <v>0</v>
          </cell>
          <cell r="H27696">
            <v>0</v>
          </cell>
          <cell r="I27696">
            <v>0</v>
          </cell>
          <cell r="J27696">
            <v>0</v>
          </cell>
          <cell r="K27696">
            <v>0</v>
          </cell>
          <cell r="L27696">
            <v>0</v>
          </cell>
          <cell r="M27696">
            <v>0</v>
          </cell>
          <cell r="N27696">
            <v>0</v>
          </cell>
          <cell r="O27696">
            <v>0</v>
          </cell>
          <cell r="P27696">
            <v>0</v>
          </cell>
          <cell r="Q27696">
            <v>0</v>
          </cell>
          <cell r="R27696">
            <v>0</v>
          </cell>
          <cell r="S27696">
            <v>0</v>
          </cell>
          <cell r="T27696">
            <v>0</v>
          </cell>
          <cell r="U27696">
            <v>0</v>
          </cell>
          <cell r="V27696">
            <v>0</v>
          </cell>
          <cell r="W27696">
            <v>0</v>
          </cell>
          <cell r="X27696">
            <v>0</v>
          </cell>
          <cell r="Y27696">
            <v>0</v>
          </cell>
          <cell r="Z27696">
            <v>0</v>
          </cell>
          <cell r="AA27696">
            <v>0</v>
          </cell>
          <cell r="AB27696">
            <v>0</v>
          </cell>
        </row>
        <row r="27700">
          <cell r="E27700">
            <v>0</v>
          </cell>
          <cell r="H27700">
            <v>0</v>
          </cell>
          <cell r="I27700">
            <v>0</v>
          </cell>
          <cell r="J27700">
            <v>0</v>
          </cell>
          <cell r="K27700">
            <v>0</v>
          </cell>
          <cell r="Q27700">
            <v>0</v>
          </cell>
          <cell r="R27700">
            <v>0</v>
          </cell>
          <cell r="S27700">
            <v>0</v>
          </cell>
          <cell r="T27700">
            <v>0</v>
          </cell>
          <cell r="U27700">
            <v>0</v>
          </cell>
          <cell r="V27700">
            <v>0</v>
          </cell>
          <cell r="W27700">
            <v>0</v>
          </cell>
          <cell r="X27700">
            <v>0</v>
          </cell>
          <cell r="Y27700">
            <v>0</v>
          </cell>
          <cell r="Z27700">
            <v>0</v>
          </cell>
          <cell r="AA27700">
            <v>0</v>
          </cell>
          <cell r="AB27700">
            <v>0</v>
          </cell>
        </row>
        <row r="27760">
          <cell r="E27760">
            <v>0</v>
          </cell>
          <cell r="H27760">
            <v>0</v>
          </cell>
          <cell r="I27760">
            <v>0</v>
          </cell>
          <cell r="J27760">
            <v>0</v>
          </cell>
          <cell r="K27760">
            <v>0</v>
          </cell>
          <cell r="L27760">
            <v>0</v>
          </cell>
          <cell r="M27760">
            <v>0</v>
          </cell>
          <cell r="N27760">
            <v>0</v>
          </cell>
          <cell r="O27760">
            <v>0</v>
          </cell>
          <cell r="P27760">
            <v>0</v>
          </cell>
          <cell r="Q27760">
            <v>0</v>
          </cell>
          <cell r="R27760">
            <v>0</v>
          </cell>
          <cell r="S27760">
            <v>0</v>
          </cell>
          <cell r="T27760">
            <v>0</v>
          </cell>
          <cell r="U27760">
            <v>0</v>
          </cell>
          <cell r="V27760">
            <v>0</v>
          </cell>
          <cell r="W27760">
            <v>0</v>
          </cell>
          <cell r="X27760">
            <v>0</v>
          </cell>
          <cell r="Y27760">
            <v>0</v>
          </cell>
          <cell r="Z27760">
            <v>0</v>
          </cell>
          <cell r="AA27760">
            <v>0</v>
          </cell>
          <cell r="AB27760">
            <v>0</v>
          </cell>
        </row>
        <row r="27848">
          <cell r="E27848">
            <v>204879.99</v>
          </cell>
          <cell r="H27848">
            <v>1174</v>
          </cell>
          <cell r="I27848">
            <v>202044.59</v>
          </cell>
          <cell r="J27848">
            <v>0</v>
          </cell>
          <cell r="K27848">
            <v>0</v>
          </cell>
          <cell r="L27848">
            <v>0</v>
          </cell>
          <cell r="M27848">
            <v>0</v>
          </cell>
          <cell r="N27848">
            <v>0</v>
          </cell>
          <cell r="O27848">
            <v>0</v>
          </cell>
          <cell r="P27848">
            <v>0</v>
          </cell>
          <cell r="Q27848">
            <v>1174</v>
          </cell>
          <cell r="R27848">
            <v>0</v>
          </cell>
          <cell r="S27848">
            <v>0</v>
          </cell>
          <cell r="T27848">
            <v>202044.59</v>
          </cell>
          <cell r="U27848">
            <v>0</v>
          </cell>
          <cell r="V27848">
            <v>0</v>
          </cell>
          <cell r="W27848">
            <v>0</v>
          </cell>
          <cell r="X27848">
            <v>0</v>
          </cell>
          <cell r="Y27848">
            <v>0</v>
          </cell>
          <cell r="Z27848">
            <v>0</v>
          </cell>
          <cell r="AA27848">
            <v>0</v>
          </cell>
          <cell r="AB27848">
            <v>0</v>
          </cell>
        </row>
        <row r="27854">
          <cell r="E27854">
            <v>0</v>
          </cell>
          <cell r="H27854">
            <v>0</v>
          </cell>
          <cell r="I27854">
            <v>0</v>
          </cell>
          <cell r="J27854">
            <v>0</v>
          </cell>
          <cell r="K27854">
            <v>0</v>
          </cell>
          <cell r="L27854">
            <v>0</v>
          </cell>
          <cell r="M27854">
            <v>0</v>
          </cell>
          <cell r="N27854">
            <v>0</v>
          </cell>
          <cell r="O27854">
            <v>0</v>
          </cell>
          <cell r="P27854">
            <v>0</v>
          </cell>
          <cell r="Q27854">
            <v>0</v>
          </cell>
          <cell r="R27854">
            <v>0</v>
          </cell>
          <cell r="S27854">
            <v>0</v>
          </cell>
          <cell r="T27854">
            <v>0</v>
          </cell>
          <cell r="U27854">
            <v>0</v>
          </cell>
          <cell r="V27854">
            <v>0</v>
          </cell>
          <cell r="W27854">
            <v>0</v>
          </cell>
          <cell r="X27854">
            <v>0</v>
          </cell>
          <cell r="Y27854">
            <v>0</v>
          </cell>
          <cell r="Z27854">
            <v>0</v>
          </cell>
          <cell r="AA27854">
            <v>0</v>
          </cell>
          <cell r="AB27854">
            <v>0</v>
          </cell>
        </row>
        <row r="27883">
          <cell r="E27883">
            <v>0</v>
          </cell>
          <cell r="H27883">
            <v>0</v>
          </cell>
          <cell r="I27883">
            <v>0</v>
          </cell>
          <cell r="J27883">
            <v>0</v>
          </cell>
          <cell r="K27883">
            <v>0</v>
          </cell>
          <cell r="L27883">
            <v>0</v>
          </cell>
          <cell r="M27883">
            <v>0</v>
          </cell>
          <cell r="N27883">
            <v>0</v>
          </cell>
          <cell r="O27883">
            <v>0</v>
          </cell>
          <cell r="P27883">
            <v>0</v>
          </cell>
          <cell r="Q27883">
            <v>0</v>
          </cell>
          <cell r="R27883">
            <v>0</v>
          </cell>
          <cell r="S27883">
            <v>0</v>
          </cell>
          <cell r="T27883">
            <v>0</v>
          </cell>
          <cell r="U27883">
            <v>0</v>
          </cell>
          <cell r="V27883">
            <v>0</v>
          </cell>
          <cell r="W27883">
            <v>0</v>
          </cell>
          <cell r="X27883">
            <v>0</v>
          </cell>
          <cell r="Y27883">
            <v>0</v>
          </cell>
          <cell r="Z27883">
            <v>0</v>
          </cell>
          <cell r="AA27883">
            <v>0</v>
          </cell>
          <cell r="AB27883">
            <v>0</v>
          </cell>
        </row>
        <row r="27887">
          <cell r="E27887">
            <v>0</v>
          </cell>
          <cell r="H27887">
            <v>0</v>
          </cell>
          <cell r="I27887">
            <v>0</v>
          </cell>
          <cell r="J27887">
            <v>0</v>
          </cell>
          <cell r="K27887">
            <v>0</v>
          </cell>
          <cell r="Q27887">
            <v>0</v>
          </cell>
          <cell r="R27887">
            <v>0</v>
          </cell>
          <cell r="S27887">
            <v>0</v>
          </cell>
          <cell r="T27887">
            <v>0</v>
          </cell>
          <cell r="U27887">
            <v>0</v>
          </cell>
          <cell r="V27887">
            <v>0</v>
          </cell>
          <cell r="W27887">
            <v>0</v>
          </cell>
          <cell r="X27887">
            <v>0</v>
          </cell>
          <cell r="Y27887">
            <v>0</v>
          </cell>
          <cell r="Z27887">
            <v>0</v>
          </cell>
          <cell r="AA27887">
            <v>0</v>
          </cell>
          <cell r="AB27887">
            <v>0</v>
          </cell>
        </row>
        <row r="27910">
          <cell r="H27910">
            <v>0</v>
          </cell>
          <cell r="I27910">
            <v>0</v>
          </cell>
          <cell r="J27910">
            <v>0</v>
          </cell>
          <cell r="K27910">
            <v>0</v>
          </cell>
          <cell r="Q27910">
            <v>0</v>
          </cell>
          <cell r="R27910">
            <v>0</v>
          </cell>
          <cell r="S27910">
            <v>0</v>
          </cell>
          <cell r="T27910">
            <v>0</v>
          </cell>
          <cell r="U27910">
            <v>0</v>
          </cell>
          <cell r="V27910">
            <v>0</v>
          </cell>
          <cell r="W27910">
            <v>0</v>
          </cell>
          <cell r="X27910">
            <v>0</v>
          </cell>
          <cell r="Y27910">
            <v>0</v>
          </cell>
          <cell r="Z27910">
            <v>0</v>
          </cell>
          <cell r="AA27910">
            <v>0</v>
          </cell>
          <cell r="AB27910">
            <v>0</v>
          </cell>
        </row>
        <row r="27947">
          <cell r="E27947">
            <v>0</v>
          </cell>
          <cell r="H27947">
            <v>0</v>
          </cell>
          <cell r="I27947">
            <v>0</v>
          </cell>
          <cell r="J27947">
            <v>0</v>
          </cell>
          <cell r="K27947">
            <v>0</v>
          </cell>
          <cell r="L27947">
            <v>0</v>
          </cell>
          <cell r="M27947">
            <v>0</v>
          </cell>
          <cell r="N27947">
            <v>0</v>
          </cell>
          <cell r="O27947">
            <v>0</v>
          </cell>
          <cell r="P27947">
            <v>0</v>
          </cell>
          <cell r="Q27947">
            <v>0</v>
          </cell>
          <cell r="R27947">
            <v>0</v>
          </cell>
          <cell r="S27947">
            <v>0</v>
          </cell>
          <cell r="T27947">
            <v>0</v>
          </cell>
          <cell r="U27947">
            <v>0</v>
          </cell>
          <cell r="V27947">
            <v>0</v>
          </cell>
          <cell r="W27947">
            <v>0</v>
          </cell>
          <cell r="X27947">
            <v>0</v>
          </cell>
          <cell r="Y27947">
            <v>0</v>
          </cell>
          <cell r="Z27947">
            <v>0</v>
          </cell>
          <cell r="AA27947">
            <v>0</v>
          </cell>
          <cell r="AB27947">
            <v>0</v>
          </cell>
        </row>
        <row r="28035">
          <cell r="E28035">
            <v>5559.57</v>
          </cell>
          <cell r="H28035">
            <v>3493</v>
          </cell>
          <cell r="I28035">
            <v>0</v>
          </cell>
          <cell r="J28035">
            <v>0</v>
          </cell>
          <cell r="K28035">
            <v>0</v>
          </cell>
          <cell r="L28035">
            <v>0</v>
          </cell>
          <cell r="M28035">
            <v>0</v>
          </cell>
          <cell r="N28035">
            <v>0</v>
          </cell>
          <cell r="O28035">
            <v>0</v>
          </cell>
          <cell r="P28035">
            <v>0</v>
          </cell>
          <cell r="Q28035">
            <v>0</v>
          </cell>
          <cell r="R28035">
            <v>0</v>
          </cell>
          <cell r="S28035">
            <v>3493</v>
          </cell>
          <cell r="T28035">
            <v>0</v>
          </cell>
          <cell r="U28035">
            <v>0</v>
          </cell>
          <cell r="V28035">
            <v>0</v>
          </cell>
          <cell r="W28035">
            <v>0</v>
          </cell>
          <cell r="X28035">
            <v>0</v>
          </cell>
          <cell r="Y28035">
            <v>0</v>
          </cell>
          <cell r="Z28035">
            <v>0</v>
          </cell>
          <cell r="AA28035">
            <v>0</v>
          </cell>
          <cell r="AB28035">
            <v>0</v>
          </cell>
        </row>
        <row r="28041">
          <cell r="E28041">
            <v>0</v>
          </cell>
          <cell r="H28041">
            <v>0</v>
          </cell>
          <cell r="I28041">
            <v>0</v>
          </cell>
          <cell r="J28041">
            <v>0</v>
          </cell>
          <cell r="K28041">
            <v>0</v>
          </cell>
          <cell r="L28041">
            <v>0</v>
          </cell>
          <cell r="M28041">
            <v>0</v>
          </cell>
          <cell r="N28041">
            <v>0</v>
          </cell>
          <cell r="O28041">
            <v>0</v>
          </cell>
          <cell r="P28041">
            <v>0</v>
          </cell>
          <cell r="Q28041">
            <v>0</v>
          </cell>
          <cell r="R28041">
            <v>0</v>
          </cell>
          <cell r="S28041">
            <v>0</v>
          </cell>
          <cell r="T28041">
            <v>0</v>
          </cell>
          <cell r="U28041">
            <v>0</v>
          </cell>
          <cell r="V28041">
            <v>0</v>
          </cell>
          <cell r="W28041">
            <v>0</v>
          </cell>
          <cell r="X28041">
            <v>0</v>
          </cell>
          <cell r="Y28041">
            <v>0</v>
          </cell>
          <cell r="Z28041">
            <v>0</v>
          </cell>
          <cell r="AA28041">
            <v>0</v>
          </cell>
          <cell r="AB28041">
            <v>0</v>
          </cell>
        </row>
        <row r="28070">
          <cell r="E28070">
            <v>0</v>
          </cell>
          <cell r="H28070">
            <v>0</v>
          </cell>
          <cell r="I28070">
            <v>0</v>
          </cell>
          <cell r="J28070">
            <v>0</v>
          </cell>
          <cell r="K28070">
            <v>0</v>
          </cell>
          <cell r="L28070">
            <v>0</v>
          </cell>
          <cell r="M28070">
            <v>0</v>
          </cell>
          <cell r="N28070">
            <v>0</v>
          </cell>
          <cell r="O28070">
            <v>0</v>
          </cell>
          <cell r="P28070">
            <v>0</v>
          </cell>
          <cell r="Q28070">
            <v>0</v>
          </cell>
          <cell r="R28070">
            <v>0</v>
          </cell>
          <cell r="S28070">
            <v>0</v>
          </cell>
          <cell r="T28070">
            <v>0</v>
          </cell>
          <cell r="U28070">
            <v>0</v>
          </cell>
          <cell r="V28070">
            <v>0</v>
          </cell>
          <cell r="W28070">
            <v>0</v>
          </cell>
          <cell r="X28070">
            <v>0</v>
          </cell>
          <cell r="Y28070">
            <v>0</v>
          </cell>
          <cell r="Z28070">
            <v>0</v>
          </cell>
          <cell r="AA28070">
            <v>0</v>
          </cell>
          <cell r="AB28070">
            <v>0</v>
          </cell>
        </row>
        <row r="28074">
          <cell r="E28074">
            <v>0</v>
          </cell>
          <cell r="H28074">
            <v>0</v>
          </cell>
          <cell r="I28074">
            <v>0</v>
          </cell>
          <cell r="J28074">
            <v>0</v>
          </cell>
          <cell r="K28074">
            <v>0</v>
          </cell>
          <cell r="Q28074">
            <v>0</v>
          </cell>
          <cell r="R28074">
            <v>0</v>
          </cell>
          <cell r="S28074">
            <v>0</v>
          </cell>
          <cell r="T28074">
            <v>0</v>
          </cell>
          <cell r="U28074">
            <v>0</v>
          </cell>
          <cell r="V28074">
            <v>0</v>
          </cell>
          <cell r="W28074">
            <v>0</v>
          </cell>
          <cell r="X28074">
            <v>0</v>
          </cell>
          <cell r="Y28074">
            <v>0</v>
          </cell>
          <cell r="Z28074">
            <v>0</v>
          </cell>
          <cell r="AA28074">
            <v>0</v>
          </cell>
          <cell r="AB28074">
            <v>0</v>
          </cell>
        </row>
        <row r="28134">
          <cell r="E28134">
            <v>0</v>
          </cell>
          <cell r="H28134">
            <v>0</v>
          </cell>
          <cell r="I28134">
            <v>0</v>
          </cell>
          <cell r="J28134">
            <v>0</v>
          </cell>
          <cell r="K28134">
            <v>0</v>
          </cell>
          <cell r="L28134">
            <v>0</v>
          </cell>
          <cell r="M28134">
            <v>0</v>
          </cell>
          <cell r="N28134">
            <v>0</v>
          </cell>
          <cell r="O28134">
            <v>0</v>
          </cell>
          <cell r="P28134">
            <v>0</v>
          </cell>
          <cell r="Q28134">
            <v>0</v>
          </cell>
          <cell r="R28134">
            <v>0</v>
          </cell>
          <cell r="S28134">
            <v>0</v>
          </cell>
          <cell r="T28134">
            <v>0</v>
          </cell>
          <cell r="U28134">
            <v>0</v>
          </cell>
          <cell r="V28134">
            <v>0</v>
          </cell>
          <cell r="W28134">
            <v>0</v>
          </cell>
          <cell r="X28134">
            <v>0</v>
          </cell>
          <cell r="Y28134">
            <v>0</v>
          </cell>
          <cell r="Z28134">
            <v>0</v>
          </cell>
          <cell r="AA28134">
            <v>0</v>
          </cell>
          <cell r="AB28134">
            <v>0</v>
          </cell>
        </row>
        <row r="28222">
          <cell r="E28222">
            <v>127734.35</v>
          </cell>
          <cell r="H28222">
            <v>51242.6</v>
          </cell>
          <cell r="I28222">
            <v>20223.75</v>
          </cell>
          <cell r="J28222">
            <v>49288</v>
          </cell>
          <cell r="K28222">
            <v>6900</v>
          </cell>
          <cell r="L28222">
            <v>0</v>
          </cell>
          <cell r="M28222">
            <v>0</v>
          </cell>
          <cell r="N28222">
            <v>0</v>
          </cell>
          <cell r="O28222">
            <v>0</v>
          </cell>
          <cell r="P28222">
            <v>0</v>
          </cell>
          <cell r="Q28222">
            <v>47400</v>
          </cell>
          <cell r="R28222">
            <v>3842.6</v>
          </cell>
          <cell r="S28222">
            <v>0</v>
          </cell>
          <cell r="T28222">
            <v>9888.75</v>
          </cell>
          <cell r="U28222">
            <v>10335</v>
          </cell>
          <cell r="V28222">
            <v>0</v>
          </cell>
          <cell r="W28222">
            <v>288</v>
          </cell>
          <cell r="X28222">
            <v>49000</v>
          </cell>
          <cell r="Y28222">
            <v>0</v>
          </cell>
          <cell r="Z28222">
            <v>0</v>
          </cell>
          <cell r="AA28222">
            <v>3600</v>
          </cell>
          <cell r="AB28222">
            <v>3300</v>
          </cell>
        </row>
        <row r="28228">
          <cell r="E28228">
            <v>0</v>
          </cell>
          <cell r="H28228">
            <v>0</v>
          </cell>
          <cell r="I28228">
            <v>0</v>
          </cell>
          <cell r="J28228">
            <v>0</v>
          </cell>
          <cell r="K28228">
            <v>0</v>
          </cell>
          <cell r="L28228">
            <v>0</v>
          </cell>
          <cell r="M28228">
            <v>0</v>
          </cell>
          <cell r="N28228">
            <v>0</v>
          </cell>
          <cell r="O28228">
            <v>0</v>
          </cell>
          <cell r="P28228">
            <v>0</v>
          </cell>
          <cell r="Q28228">
            <v>0</v>
          </cell>
          <cell r="R28228">
            <v>0</v>
          </cell>
          <cell r="S28228">
            <v>0</v>
          </cell>
          <cell r="T28228">
            <v>0</v>
          </cell>
          <cell r="U28228">
            <v>0</v>
          </cell>
          <cell r="V28228">
            <v>0</v>
          </cell>
          <cell r="W28228">
            <v>0</v>
          </cell>
          <cell r="X28228">
            <v>0</v>
          </cell>
          <cell r="Y28228">
            <v>0</v>
          </cell>
          <cell r="Z28228">
            <v>0</v>
          </cell>
          <cell r="AA28228">
            <v>0</v>
          </cell>
          <cell r="AB28228">
            <v>0</v>
          </cell>
        </row>
        <row r="28257">
          <cell r="E28257">
            <v>0</v>
          </cell>
          <cell r="H28257">
            <v>0</v>
          </cell>
          <cell r="I28257">
            <v>0</v>
          </cell>
          <cell r="J28257">
            <v>0</v>
          </cell>
          <cell r="K28257">
            <v>0</v>
          </cell>
          <cell r="L28257">
            <v>0</v>
          </cell>
          <cell r="M28257">
            <v>0</v>
          </cell>
          <cell r="N28257">
            <v>0</v>
          </cell>
          <cell r="O28257">
            <v>0</v>
          </cell>
          <cell r="P28257">
            <v>0</v>
          </cell>
          <cell r="Q28257">
            <v>0</v>
          </cell>
          <cell r="R28257">
            <v>0</v>
          </cell>
          <cell r="S28257">
            <v>0</v>
          </cell>
          <cell r="T28257">
            <v>0</v>
          </cell>
          <cell r="U28257">
            <v>0</v>
          </cell>
          <cell r="V28257">
            <v>0</v>
          </cell>
          <cell r="W28257">
            <v>0</v>
          </cell>
          <cell r="X28257">
            <v>0</v>
          </cell>
          <cell r="Y28257">
            <v>0</v>
          </cell>
          <cell r="Z28257">
            <v>0</v>
          </cell>
          <cell r="AA28257">
            <v>0</v>
          </cell>
          <cell r="AB28257">
            <v>0</v>
          </cell>
        </row>
        <row r="28261">
          <cell r="E28261">
            <v>0</v>
          </cell>
          <cell r="H28261">
            <v>0</v>
          </cell>
          <cell r="I28261">
            <v>0</v>
          </cell>
          <cell r="J28261">
            <v>0</v>
          </cell>
          <cell r="K28261">
            <v>0</v>
          </cell>
          <cell r="Q28261">
            <v>0</v>
          </cell>
          <cell r="R28261">
            <v>0</v>
          </cell>
          <cell r="S28261">
            <v>0</v>
          </cell>
          <cell r="T28261">
            <v>0</v>
          </cell>
          <cell r="U28261">
            <v>0</v>
          </cell>
          <cell r="V28261">
            <v>0</v>
          </cell>
          <cell r="W28261">
            <v>0</v>
          </cell>
          <cell r="X28261">
            <v>0</v>
          </cell>
          <cell r="Y28261">
            <v>0</v>
          </cell>
          <cell r="Z28261">
            <v>0</v>
          </cell>
          <cell r="AA28261">
            <v>0</v>
          </cell>
          <cell r="AB28261">
            <v>0</v>
          </cell>
        </row>
        <row r="28321">
          <cell r="E28321">
            <v>0</v>
          </cell>
          <cell r="H28321">
            <v>0</v>
          </cell>
          <cell r="I28321">
            <v>0</v>
          </cell>
          <cell r="J28321">
            <v>0</v>
          </cell>
          <cell r="K28321">
            <v>0</v>
          </cell>
          <cell r="L28321">
            <v>0</v>
          </cell>
          <cell r="M28321">
            <v>0</v>
          </cell>
          <cell r="N28321">
            <v>0</v>
          </cell>
          <cell r="O28321">
            <v>0</v>
          </cell>
          <cell r="P28321">
            <v>0</v>
          </cell>
          <cell r="Q28321">
            <v>0</v>
          </cell>
          <cell r="R28321">
            <v>0</v>
          </cell>
          <cell r="S28321">
            <v>0</v>
          </cell>
          <cell r="T28321">
            <v>0</v>
          </cell>
          <cell r="U28321">
            <v>0</v>
          </cell>
          <cell r="V28321">
            <v>0</v>
          </cell>
          <cell r="W28321">
            <v>0</v>
          </cell>
          <cell r="X28321">
            <v>0</v>
          </cell>
          <cell r="Y28321">
            <v>0</v>
          </cell>
          <cell r="Z28321">
            <v>0</v>
          </cell>
          <cell r="AA28321">
            <v>0</v>
          </cell>
          <cell r="AB28321">
            <v>0</v>
          </cell>
        </row>
        <row r="28409">
          <cell r="E28409">
            <v>54482.879999999997</v>
          </cell>
          <cell r="H28409">
            <v>50322</v>
          </cell>
          <cell r="I28409">
            <v>4160.88</v>
          </cell>
          <cell r="J28409">
            <v>0</v>
          </cell>
          <cell r="K28409">
            <v>0</v>
          </cell>
          <cell r="L28409">
            <v>0</v>
          </cell>
          <cell r="M28409">
            <v>0</v>
          </cell>
          <cell r="N28409">
            <v>0</v>
          </cell>
          <cell r="O28409">
            <v>0</v>
          </cell>
          <cell r="P28409">
            <v>0</v>
          </cell>
          <cell r="Q28409">
            <v>0</v>
          </cell>
          <cell r="R28409">
            <v>0</v>
          </cell>
          <cell r="S28409">
            <v>50322</v>
          </cell>
          <cell r="T28409">
            <v>0</v>
          </cell>
          <cell r="U28409">
            <v>3240.72</v>
          </cell>
          <cell r="V28409">
            <v>920.16</v>
          </cell>
          <cell r="W28409">
            <v>0</v>
          </cell>
          <cell r="X28409">
            <v>0</v>
          </cell>
          <cell r="Y28409">
            <v>0</v>
          </cell>
          <cell r="Z28409">
            <v>0</v>
          </cell>
          <cell r="AA28409">
            <v>0</v>
          </cell>
          <cell r="AB28409">
            <v>0</v>
          </cell>
        </row>
        <row r="28415">
          <cell r="E28415">
            <v>0</v>
          </cell>
          <cell r="H28415">
            <v>0</v>
          </cell>
          <cell r="I28415">
            <v>0</v>
          </cell>
          <cell r="J28415">
            <v>0</v>
          </cell>
          <cell r="K28415">
            <v>0</v>
          </cell>
          <cell r="L28415">
            <v>0</v>
          </cell>
          <cell r="M28415">
            <v>0</v>
          </cell>
          <cell r="N28415">
            <v>0</v>
          </cell>
          <cell r="O28415">
            <v>0</v>
          </cell>
          <cell r="P28415">
            <v>0</v>
          </cell>
          <cell r="Q28415">
            <v>0</v>
          </cell>
          <cell r="R28415">
            <v>0</v>
          </cell>
          <cell r="S28415">
            <v>0</v>
          </cell>
          <cell r="T28415">
            <v>0</v>
          </cell>
          <cell r="U28415">
            <v>0</v>
          </cell>
          <cell r="V28415">
            <v>0</v>
          </cell>
          <cell r="W28415">
            <v>0</v>
          </cell>
          <cell r="X28415">
            <v>0</v>
          </cell>
          <cell r="Y28415">
            <v>0</v>
          </cell>
          <cell r="Z28415">
            <v>0</v>
          </cell>
          <cell r="AA28415">
            <v>0</v>
          </cell>
          <cell r="AB28415">
            <v>0</v>
          </cell>
        </row>
        <row r="28444">
          <cell r="E28444">
            <v>0</v>
          </cell>
          <cell r="H28444">
            <v>0</v>
          </cell>
          <cell r="I28444">
            <v>0</v>
          </cell>
          <cell r="J28444">
            <v>0</v>
          </cell>
          <cell r="K28444">
            <v>0</v>
          </cell>
          <cell r="L28444">
            <v>0</v>
          </cell>
          <cell r="M28444">
            <v>0</v>
          </cell>
          <cell r="N28444">
            <v>0</v>
          </cell>
          <cell r="O28444">
            <v>0</v>
          </cell>
          <cell r="P28444">
            <v>0</v>
          </cell>
          <cell r="Q28444">
            <v>0</v>
          </cell>
          <cell r="R28444">
            <v>0</v>
          </cell>
          <cell r="S28444">
            <v>0</v>
          </cell>
          <cell r="T28444">
            <v>0</v>
          </cell>
          <cell r="U28444">
            <v>0</v>
          </cell>
          <cell r="V28444">
            <v>0</v>
          </cell>
          <cell r="W28444">
            <v>0</v>
          </cell>
          <cell r="X28444">
            <v>0</v>
          </cell>
          <cell r="Y28444">
            <v>0</v>
          </cell>
          <cell r="Z28444">
            <v>0</v>
          </cell>
          <cell r="AA28444">
            <v>0</v>
          </cell>
          <cell r="AB28444">
            <v>0</v>
          </cell>
        </row>
        <row r="28448">
          <cell r="E28448">
            <v>0</v>
          </cell>
          <cell r="H28448">
            <v>0</v>
          </cell>
          <cell r="I28448">
            <v>0</v>
          </cell>
          <cell r="J28448">
            <v>0</v>
          </cell>
          <cell r="K28448">
            <v>0</v>
          </cell>
          <cell r="Q28448">
            <v>0</v>
          </cell>
          <cell r="R28448">
            <v>0</v>
          </cell>
          <cell r="S28448">
            <v>0</v>
          </cell>
          <cell r="T28448">
            <v>0</v>
          </cell>
          <cell r="U28448">
            <v>0</v>
          </cell>
          <cell r="V28448">
            <v>0</v>
          </cell>
          <cell r="W28448">
            <v>0</v>
          </cell>
          <cell r="X28448">
            <v>0</v>
          </cell>
          <cell r="Y28448">
            <v>0</v>
          </cell>
          <cell r="Z28448">
            <v>0</v>
          </cell>
          <cell r="AA28448">
            <v>0</v>
          </cell>
          <cell r="AB28448">
            <v>0</v>
          </cell>
        </row>
        <row r="28508">
          <cell r="E28508">
            <v>0</v>
          </cell>
          <cell r="H28508">
            <v>0</v>
          </cell>
          <cell r="I28508">
            <v>0</v>
          </cell>
          <cell r="J28508">
            <v>0</v>
          </cell>
          <cell r="K28508">
            <v>0</v>
          </cell>
          <cell r="L28508">
            <v>0</v>
          </cell>
          <cell r="M28508">
            <v>0</v>
          </cell>
          <cell r="N28508">
            <v>0</v>
          </cell>
          <cell r="O28508">
            <v>0</v>
          </cell>
          <cell r="P28508">
            <v>0</v>
          </cell>
          <cell r="Q28508">
            <v>0</v>
          </cell>
          <cell r="R28508">
            <v>0</v>
          </cell>
          <cell r="S28508">
            <v>0</v>
          </cell>
          <cell r="T28508">
            <v>0</v>
          </cell>
          <cell r="U28508">
            <v>0</v>
          </cell>
          <cell r="V28508">
            <v>0</v>
          </cell>
          <cell r="W28508">
            <v>0</v>
          </cell>
          <cell r="X28508">
            <v>0</v>
          </cell>
          <cell r="Y28508">
            <v>0</v>
          </cell>
          <cell r="Z28508">
            <v>0</v>
          </cell>
          <cell r="AA28508">
            <v>0</v>
          </cell>
          <cell r="AB28508">
            <v>0</v>
          </cell>
        </row>
        <row r="28596">
          <cell r="E28596">
            <v>116187.6</v>
          </cell>
          <cell r="H28596">
            <v>29512.240000000002</v>
          </cell>
          <cell r="I28596">
            <v>7383.71</v>
          </cell>
          <cell r="J28596">
            <v>5616</v>
          </cell>
          <cell r="K28596">
            <v>73675.649999999994</v>
          </cell>
          <cell r="L28596">
            <v>0</v>
          </cell>
          <cell r="M28596">
            <v>0</v>
          </cell>
          <cell r="N28596">
            <v>0</v>
          </cell>
          <cell r="O28596">
            <v>0</v>
          </cell>
          <cell r="P28596">
            <v>0</v>
          </cell>
          <cell r="Q28596">
            <v>0</v>
          </cell>
          <cell r="R28596">
            <v>0</v>
          </cell>
          <cell r="S28596">
            <v>29512.240000000002</v>
          </cell>
          <cell r="T28596">
            <v>6000</v>
          </cell>
          <cell r="U28596">
            <v>1383.71</v>
          </cell>
          <cell r="V28596">
            <v>0</v>
          </cell>
          <cell r="W28596">
            <v>0</v>
          </cell>
          <cell r="X28596">
            <v>5616</v>
          </cell>
          <cell r="Y28596">
            <v>0</v>
          </cell>
          <cell r="Z28596">
            <v>0</v>
          </cell>
          <cell r="AA28596">
            <v>73675.649999999994</v>
          </cell>
          <cell r="AB28596">
            <v>0</v>
          </cell>
        </row>
        <row r="28602">
          <cell r="E28602">
            <v>0</v>
          </cell>
          <cell r="H28602">
            <v>0</v>
          </cell>
          <cell r="I28602">
            <v>0</v>
          </cell>
          <cell r="J28602">
            <v>0</v>
          </cell>
          <cell r="K28602">
            <v>0</v>
          </cell>
          <cell r="L28602">
            <v>0</v>
          </cell>
          <cell r="M28602">
            <v>0</v>
          </cell>
          <cell r="N28602">
            <v>0</v>
          </cell>
          <cell r="O28602">
            <v>0</v>
          </cell>
          <cell r="P28602">
            <v>0</v>
          </cell>
          <cell r="Q28602">
            <v>0</v>
          </cell>
          <cell r="R28602">
            <v>0</v>
          </cell>
          <cell r="S28602">
            <v>0</v>
          </cell>
          <cell r="T28602">
            <v>0</v>
          </cell>
          <cell r="U28602">
            <v>0</v>
          </cell>
          <cell r="V28602">
            <v>0</v>
          </cell>
          <cell r="W28602">
            <v>0</v>
          </cell>
          <cell r="X28602">
            <v>0</v>
          </cell>
          <cell r="Y28602">
            <v>0</v>
          </cell>
          <cell r="Z28602">
            <v>0</v>
          </cell>
          <cell r="AA28602">
            <v>0</v>
          </cell>
          <cell r="AB28602">
            <v>0</v>
          </cell>
        </row>
        <row r="28631">
          <cell r="E28631">
            <v>0</v>
          </cell>
          <cell r="H28631">
            <v>0</v>
          </cell>
          <cell r="I28631">
            <v>0</v>
          </cell>
          <cell r="J28631">
            <v>0</v>
          </cell>
          <cell r="K28631">
            <v>0</v>
          </cell>
          <cell r="L28631">
            <v>0</v>
          </cell>
          <cell r="M28631">
            <v>0</v>
          </cell>
          <cell r="N28631">
            <v>0</v>
          </cell>
          <cell r="O28631">
            <v>0</v>
          </cell>
          <cell r="P28631">
            <v>0</v>
          </cell>
          <cell r="Q28631">
            <v>0</v>
          </cell>
          <cell r="R28631">
            <v>0</v>
          </cell>
          <cell r="S28631">
            <v>0</v>
          </cell>
          <cell r="T28631">
            <v>0</v>
          </cell>
          <cell r="U28631">
            <v>0</v>
          </cell>
          <cell r="V28631">
            <v>0</v>
          </cell>
          <cell r="W28631">
            <v>0</v>
          </cell>
          <cell r="X28631">
            <v>0</v>
          </cell>
          <cell r="Y28631">
            <v>0</v>
          </cell>
          <cell r="Z28631">
            <v>0</v>
          </cell>
          <cell r="AA28631">
            <v>0</v>
          </cell>
          <cell r="AB28631">
            <v>0</v>
          </cell>
        </row>
        <row r="28635">
          <cell r="E28635">
            <v>0</v>
          </cell>
          <cell r="H28635">
            <v>0</v>
          </cell>
          <cell r="I28635">
            <v>0</v>
          </cell>
          <cell r="J28635">
            <v>0</v>
          </cell>
          <cell r="K28635">
            <v>0</v>
          </cell>
          <cell r="Q28635">
            <v>0</v>
          </cell>
          <cell r="R28635">
            <v>0</v>
          </cell>
          <cell r="S28635">
            <v>0</v>
          </cell>
          <cell r="T28635">
            <v>0</v>
          </cell>
          <cell r="U28635">
            <v>0</v>
          </cell>
          <cell r="V28635">
            <v>0</v>
          </cell>
          <cell r="W28635">
            <v>0</v>
          </cell>
          <cell r="X28635">
            <v>0</v>
          </cell>
          <cell r="Y28635">
            <v>0</v>
          </cell>
          <cell r="Z28635">
            <v>0</v>
          </cell>
          <cell r="AA28635">
            <v>0</v>
          </cell>
          <cell r="AB28635">
            <v>0</v>
          </cell>
        </row>
        <row r="28695">
          <cell r="E28695">
            <v>0</v>
          </cell>
          <cell r="H28695">
            <v>0</v>
          </cell>
          <cell r="I28695">
            <v>0</v>
          </cell>
          <cell r="J28695">
            <v>0</v>
          </cell>
          <cell r="K28695">
            <v>0</v>
          </cell>
          <cell r="L28695">
            <v>0</v>
          </cell>
          <cell r="M28695">
            <v>0</v>
          </cell>
          <cell r="N28695">
            <v>0</v>
          </cell>
          <cell r="O28695">
            <v>0</v>
          </cell>
          <cell r="P28695">
            <v>0</v>
          </cell>
          <cell r="Q28695">
            <v>0</v>
          </cell>
          <cell r="R28695">
            <v>0</v>
          </cell>
          <cell r="S28695">
            <v>0</v>
          </cell>
          <cell r="T28695">
            <v>0</v>
          </cell>
          <cell r="U28695">
            <v>0</v>
          </cell>
          <cell r="V28695">
            <v>0</v>
          </cell>
          <cell r="W28695">
            <v>0</v>
          </cell>
          <cell r="X28695">
            <v>0</v>
          </cell>
          <cell r="Y28695">
            <v>0</v>
          </cell>
          <cell r="Z28695">
            <v>0</v>
          </cell>
          <cell r="AA28695">
            <v>0</v>
          </cell>
          <cell r="AB28695">
            <v>0</v>
          </cell>
        </row>
        <row r="28783">
          <cell r="E28783">
            <v>6329.7</v>
          </cell>
          <cell r="H28783">
            <v>0</v>
          </cell>
          <cell r="I28783">
            <v>6329.7</v>
          </cell>
          <cell r="J28783">
            <v>0</v>
          </cell>
          <cell r="K28783">
            <v>0</v>
          </cell>
          <cell r="L28783">
            <v>0</v>
          </cell>
          <cell r="M28783">
            <v>0</v>
          </cell>
          <cell r="N28783">
            <v>0</v>
          </cell>
          <cell r="O28783">
            <v>0</v>
          </cell>
          <cell r="P28783">
            <v>0</v>
          </cell>
          <cell r="Q28783">
            <v>0</v>
          </cell>
          <cell r="R28783">
            <v>0</v>
          </cell>
          <cell r="S28783">
            <v>0</v>
          </cell>
          <cell r="T28783">
            <v>6329.7</v>
          </cell>
          <cell r="U28783">
            <v>0</v>
          </cell>
          <cell r="V28783">
            <v>0</v>
          </cell>
          <cell r="W28783">
            <v>0</v>
          </cell>
          <cell r="X28783">
            <v>0</v>
          </cell>
          <cell r="Y28783">
            <v>0</v>
          </cell>
          <cell r="Z28783">
            <v>0</v>
          </cell>
          <cell r="AA28783">
            <v>0</v>
          </cell>
          <cell r="AB28783">
            <v>0</v>
          </cell>
        </row>
        <row r="28789">
          <cell r="E28789">
            <v>0</v>
          </cell>
          <cell r="H28789">
            <v>0</v>
          </cell>
          <cell r="I28789">
            <v>0</v>
          </cell>
          <cell r="J28789">
            <v>0</v>
          </cell>
          <cell r="K28789">
            <v>0</v>
          </cell>
          <cell r="L28789">
            <v>0</v>
          </cell>
          <cell r="M28789">
            <v>0</v>
          </cell>
          <cell r="N28789">
            <v>0</v>
          </cell>
          <cell r="O28789">
            <v>0</v>
          </cell>
          <cell r="P28789">
            <v>0</v>
          </cell>
          <cell r="Q28789">
            <v>0</v>
          </cell>
          <cell r="R28789">
            <v>0</v>
          </cell>
          <cell r="S28789">
            <v>0</v>
          </cell>
          <cell r="T28789">
            <v>0</v>
          </cell>
          <cell r="U28789">
            <v>0</v>
          </cell>
          <cell r="V28789">
            <v>0</v>
          </cell>
          <cell r="W28789">
            <v>0</v>
          </cell>
          <cell r="X28789">
            <v>0</v>
          </cell>
          <cell r="Y28789">
            <v>0</v>
          </cell>
          <cell r="Z28789">
            <v>0</v>
          </cell>
          <cell r="AA28789">
            <v>0</v>
          </cell>
          <cell r="AB28789">
            <v>0</v>
          </cell>
        </row>
        <row r="28818">
          <cell r="E28818">
            <v>0</v>
          </cell>
          <cell r="H28818">
            <v>0</v>
          </cell>
          <cell r="I28818">
            <v>0</v>
          </cell>
          <cell r="J28818">
            <v>0</v>
          </cell>
          <cell r="K28818">
            <v>0</v>
          </cell>
          <cell r="L28818">
            <v>0</v>
          </cell>
          <cell r="M28818">
            <v>0</v>
          </cell>
          <cell r="N28818">
            <v>0</v>
          </cell>
          <cell r="O28818">
            <v>0</v>
          </cell>
          <cell r="P28818">
            <v>0</v>
          </cell>
          <cell r="Q28818">
            <v>0</v>
          </cell>
          <cell r="R28818">
            <v>0</v>
          </cell>
          <cell r="S28818">
            <v>0</v>
          </cell>
          <cell r="T28818">
            <v>0</v>
          </cell>
          <cell r="U28818">
            <v>0</v>
          </cell>
          <cell r="V28818">
            <v>0</v>
          </cell>
          <cell r="W28818">
            <v>0</v>
          </cell>
          <cell r="X28818">
            <v>0</v>
          </cell>
          <cell r="Y28818">
            <v>0</v>
          </cell>
          <cell r="Z28818">
            <v>0</v>
          </cell>
          <cell r="AA28818">
            <v>0</v>
          </cell>
          <cell r="AB28818">
            <v>0</v>
          </cell>
        </row>
        <row r="28822">
          <cell r="E28822">
            <v>0</v>
          </cell>
          <cell r="H28822">
            <v>0</v>
          </cell>
          <cell r="I28822">
            <v>0</v>
          </cell>
          <cell r="J28822">
            <v>0</v>
          </cell>
          <cell r="K28822">
            <v>0</v>
          </cell>
          <cell r="Q28822">
            <v>0</v>
          </cell>
          <cell r="R28822">
            <v>0</v>
          </cell>
          <cell r="S28822">
            <v>0</v>
          </cell>
          <cell r="T28822">
            <v>0</v>
          </cell>
          <cell r="U28822">
            <v>0</v>
          </cell>
          <cell r="V28822">
            <v>0</v>
          </cell>
          <cell r="W28822">
            <v>0</v>
          </cell>
          <cell r="X28822">
            <v>0</v>
          </cell>
          <cell r="Y28822">
            <v>0</v>
          </cell>
          <cell r="Z28822">
            <v>0</v>
          </cell>
          <cell r="AA28822">
            <v>0</v>
          </cell>
          <cell r="AB28822">
            <v>0</v>
          </cell>
        </row>
        <row r="28882">
          <cell r="E28882">
            <v>0</v>
          </cell>
          <cell r="H28882">
            <v>0</v>
          </cell>
          <cell r="I28882">
            <v>0</v>
          </cell>
          <cell r="J28882">
            <v>0</v>
          </cell>
          <cell r="K28882">
            <v>0</v>
          </cell>
          <cell r="L28882">
            <v>0</v>
          </cell>
          <cell r="M28882">
            <v>0</v>
          </cell>
          <cell r="N28882">
            <v>0</v>
          </cell>
          <cell r="O28882">
            <v>0</v>
          </cell>
          <cell r="P28882">
            <v>0</v>
          </cell>
          <cell r="Q28882">
            <v>0</v>
          </cell>
          <cell r="R28882">
            <v>0</v>
          </cell>
          <cell r="S28882">
            <v>0</v>
          </cell>
          <cell r="T28882">
            <v>0</v>
          </cell>
          <cell r="U28882">
            <v>0</v>
          </cell>
          <cell r="V28882">
            <v>0</v>
          </cell>
          <cell r="W28882">
            <v>0</v>
          </cell>
          <cell r="X28882">
            <v>0</v>
          </cell>
          <cell r="Y28882">
            <v>0</v>
          </cell>
          <cell r="Z28882">
            <v>0</v>
          </cell>
          <cell r="AA28882">
            <v>0</v>
          </cell>
          <cell r="AB28882">
            <v>0</v>
          </cell>
        </row>
        <row r="28970">
          <cell r="E28970">
            <v>1155.03</v>
          </cell>
          <cell r="H28970">
            <v>1155.03</v>
          </cell>
          <cell r="I28970">
            <v>0</v>
          </cell>
          <cell r="J28970">
            <v>0</v>
          </cell>
          <cell r="K28970">
            <v>0</v>
          </cell>
          <cell r="L28970">
            <v>0</v>
          </cell>
          <cell r="M28970">
            <v>0</v>
          </cell>
          <cell r="N28970">
            <v>0</v>
          </cell>
          <cell r="O28970">
            <v>0</v>
          </cell>
          <cell r="P28970">
            <v>0</v>
          </cell>
          <cell r="Q28970">
            <v>0</v>
          </cell>
          <cell r="R28970">
            <v>1155.03</v>
          </cell>
          <cell r="S28970">
            <v>0</v>
          </cell>
          <cell r="T28970">
            <v>0</v>
          </cell>
          <cell r="U28970">
            <v>0</v>
          </cell>
          <cell r="V28970">
            <v>0</v>
          </cell>
          <cell r="W28970">
            <v>0</v>
          </cell>
          <cell r="X28970">
            <v>0</v>
          </cell>
          <cell r="Y28970">
            <v>0</v>
          </cell>
          <cell r="Z28970">
            <v>0</v>
          </cell>
          <cell r="AA28970">
            <v>0</v>
          </cell>
          <cell r="AB28970">
            <v>0</v>
          </cell>
        </row>
        <row r="28976">
          <cell r="E28976">
            <v>0</v>
          </cell>
          <cell r="H28976">
            <v>0</v>
          </cell>
          <cell r="I28976">
            <v>0</v>
          </cell>
          <cell r="J28976">
            <v>0</v>
          </cell>
          <cell r="K28976">
            <v>0</v>
          </cell>
          <cell r="L28976">
            <v>0</v>
          </cell>
          <cell r="M28976">
            <v>0</v>
          </cell>
          <cell r="N28976">
            <v>0</v>
          </cell>
          <cell r="O28976">
            <v>0</v>
          </cell>
          <cell r="P28976">
            <v>0</v>
          </cell>
          <cell r="Q28976">
            <v>0</v>
          </cell>
          <cell r="R28976">
            <v>0</v>
          </cell>
          <cell r="S28976">
            <v>0</v>
          </cell>
          <cell r="T28976">
            <v>0</v>
          </cell>
          <cell r="U28976">
            <v>0</v>
          </cell>
          <cell r="V28976">
            <v>0</v>
          </cell>
          <cell r="W28976">
            <v>0</v>
          </cell>
          <cell r="X28976">
            <v>0</v>
          </cell>
          <cell r="Y28976">
            <v>0</v>
          </cell>
          <cell r="Z28976">
            <v>0</v>
          </cell>
          <cell r="AA28976">
            <v>0</v>
          </cell>
          <cell r="AB28976">
            <v>0</v>
          </cell>
        </row>
        <row r="29005">
          <cell r="E29005">
            <v>0</v>
          </cell>
          <cell r="H29005">
            <v>0</v>
          </cell>
          <cell r="I29005">
            <v>0</v>
          </cell>
          <cell r="J29005">
            <v>0</v>
          </cell>
          <cell r="K29005">
            <v>0</v>
          </cell>
          <cell r="L29005">
            <v>0</v>
          </cell>
          <cell r="M29005">
            <v>0</v>
          </cell>
          <cell r="N29005">
            <v>0</v>
          </cell>
          <cell r="O29005">
            <v>0</v>
          </cell>
          <cell r="P29005">
            <v>0</v>
          </cell>
          <cell r="Q29005">
            <v>0</v>
          </cell>
          <cell r="R29005">
            <v>0</v>
          </cell>
          <cell r="S29005">
            <v>0</v>
          </cell>
          <cell r="T29005">
            <v>0</v>
          </cell>
          <cell r="U29005">
            <v>0</v>
          </cell>
          <cell r="V29005">
            <v>0</v>
          </cell>
          <cell r="W29005">
            <v>0</v>
          </cell>
          <cell r="X29005">
            <v>0</v>
          </cell>
          <cell r="Y29005">
            <v>0</v>
          </cell>
          <cell r="Z29005">
            <v>0</v>
          </cell>
          <cell r="AA29005">
            <v>0</v>
          </cell>
          <cell r="AB29005">
            <v>0</v>
          </cell>
        </row>
        <row r="29009">
          <cell r="E29009">
            <v>0</v>
          </cell>
          <cell r="H29009">
            <v>0</v>
          </cell>
          <cell r="I29009">
            <v>0</v>
          </cell>
          <cell r="J29009">
            <v>0</v>
          </cell>
          <cell r="K29009">
            <v>0</v>
          </cell>
          <cell r="Q29009">
            <v>0</v>
          </cell>
          <cell r="R29009">
            <v>0</v>
          </cell>
          <cell r="S29009">
            <v>0</v>
          </cell>
          <cell r="T29009">
            <v>0</v>
          </cell>
          <cell r="U29009">
            <v>0</v>
          </cell>
          <cell r="V29009">
            <v>0</v>
          </cell>
          <cell r="W29009">
            <v>0</v>
          </cell>
          <cell r="X29009">
            <v>0</v>
          </cell>
          <cell r="Y29009">
            <v>0</v>
          </cell>
          <cell r="Z29009">
            <v>0</v>
          </cell>
          <cell r="AA29009">
            <v>0</v>
          </cell>
          <cell r="AB29009">
            <v>0</v>
          </cell>
        </row>
        <row r="29069">
          <cell r="E29069">
            <v>0</v>
          </cell>
          <cell r="H29069">
            <v>0</v>
          </cell>
          <cell r="I29069">
            <v>0</v>
          </cell>
          <cell r="J29069">
            <v>0</v>
          </cell>
          <cell r="K29069">
            <v>0</v>
          </cell>
          <cell r="L29069">
            <v>0</v>
          </cell>
          <cell r="M29069">
            <v>0</v>
          </cell>
          <cell r="N29069">
            <v>0</v>
          </cell>
          <cell r="O29069">
            <v>0</v>
          </cell>
          <cell r="P29069">
            <v>0</v>
          </cell>
          <cell r="Q29069">
            <v>0</v>
          </cell>
          <cell r="R29069">
            <v>0</v>
          </cell>
          <cell r="S29069">
            <v>0</v>
          </cell>
          <cell r="T29069">
            <v>0</v>
          </cell>
          <cell r="U29069">
            <v>0</v>
          </cell>
          <cell r="V29069">
            <v>0</v>
          </cell>
          <cell r="W29069">
            <v>0</v>
          </cell>
          <cell r="X29069">
            <v>0</v>
          </cell>
          <cell r="Y29069">
            <v>0</v>
          </cell>
          <cell r="Z29069">
            <v>0</v>
          </cell>
          <cell r="AA29069">
            <v>0</v>
          </cell>
          <cell r="AB29069">
            <v>0</v>
          </cell>
        </row>
        <row r="29157">
          <cell r="E29157">
            <v>353211.71</v>
          </cell>
          <cell r="H29157">
            <v>34160</v>
          </cell>
          <cell r="I29157">
            <v>110733.85999999999</v>
          </cell>
          <cell r="J29157">
            <v>62255.28</v>
          </cell>
          <cell r="K29157">
            <v>146062.57</v>
          </cell>
          <cell r="L29157">
            <v>0</v>
          </cell>
          <cell r="M29157">
            <v>0</v>
          </cell>
          <cell r="N29157">
            <v>0</v>
          </cell>
          <cell r="O29157">
            <v>0</v>
          </cell>
          <cell r="P29157">
            <v>0</v>
          </cell>
          <cell r="Q29157">
            <v>0</v>
          </cell>
          <cell r="R29157">
            <v>24160</v>
          </cell>
          <cell r="S29157">
            <v>10000</v>
          </cell>
          <cell r="T29157">
            <v>55345.069999999992</v>
          </cell>
          <cell r="U29157">
            <v>15714.5</v>
          </cell>
          <cell r="V29157">
            <v>39674.29</v>
          </cell>
          <cell r="W29157">
            <v>20449.71</v>
          </cell>
          <cell r="X29157">
            <v>3975.5</v>
          </cell>
          <cell r="Y29157">
            <v>37830.07</v>
          </cell>
          <cell r="Z29157">
            <v>353</v>
          </cell>
          <cell r="AA29157">
            <v>7600</v>
          </cell>
          <cell r="AB29157">
            <v>138109.57</v>
          </cell>
        </row>
        <row r="29163">
          <cell r="E29163">
            <v>0</v>
          </cell>
          <cell r="H29163">
            <v>0</v>
          </cell>
          <cell r="I29163">
            <v>0</v>
          </cell>
          <cell r="J29163">
            <v>0</v>
          </cell>
          <cell r="K29163">
            <v>0</v>
          </cell>
          <cell r="L29163">
            <v>0</v>
          </cell>
          <cell r="M29163">
            <v>0</v>
          </cell>
          <cell r="N29163">
            <v>0</v>
          </cell>
          <cell r="O29163">
            <v>0</v>
          </cell>
          <cell r="P29163">
            <v>0</v>
          </cell>
          <cell r="Q29163">
            <v>0</v>
          </cell>
          <cell r="R29163">
            <v>0</v>
          </cell>
          <cell r="S29163">
            <v>0</v>
          </cell>
          <cell r="T29163">
            <v>0</v>
          </cell>
          <cell r="U29163">
            <v>0</v>
          </cell>
          <cell r="V29163">
            <v>0</v>
          </cell>
          <cell r="W29163">
            <v>0</v>
          </cell>
          <cell r="X29163">
            <v>0</v>
          </cell>
          <cell r="Y29163">
            <v>0</v>
          </cell>
          <cell r="Z29163">
            <v>0</v>
          </cell>
          <cell r="AA29163">
            <v>0</v>
          </cell>
          <cell r="AB29163">
            <v>0</v>
          </cell>
        </row>
        <row r="29192">
          <cell r="E29192">
            <v>0</v>
          </cell>
          <cell r="H29192">
            <v>0</v>
          </cell>
          <cell r="I29192">
            <v>0</v>
          </cell>
          <cell r="J29192">
            <v>0</v>
          </cell>
          <cell r="K29192">
            <v>0</v>
          </cell>
          <cell r="L29192">
            <v>0</v>
          </cell>
          <cell r="M29192">
            <v>0</v>
          </cell>
          <cell r="N29192">
            <v>0</v>
          </cell>
          <cell r="O29192">
            <v>0</v>
          </cell>
          <cell r="P29192">
            <v>0</v>
          </cell>
          <cell r="Q29192">
            <v>0</v>
          </cell>
          <cell r="R29192">
            <v>0</v>
          </cell>
          <cell r="S29192">
            <v>0</v>
          </cell>
          <cell r="T29192">
            <v>0</v>
          </cell>
          <cell r="U29192">
            <v>0</v>
          </cell>
          <cell r="V29192">
            <v>0</v>
          </cell>
          <cell r="W29192">
            <v>0</v>
          </cell>
          <cell r="X29192">
            <v>0</v>
          </cell>
          <cell r="Y29192">
            <v>0</v>
          </cell>
          <cell r="Z29192">
            <v>0</v>
          </cell>
          <cell r="AA29192">
            <v>0</v>
          </cell>
          <cell r="AB29192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256">
          <cell r="E29256">
            <v>0</v>
          </cell>
          <cell r="H29256">
            <v>0</v>
          </cell>
          <cell r="I29256">
            <v>0</v>
          </cell>
          <cell r="J29256">
            <v>0</v>
          </cell>
          <cell r="K29256">
            <v>0</v>
          </cell>
          <cell r="L29256">
            <v>0</v>
          </cell>
          <cell r="M29256">
            <v>0</v>
          </cell>
          <cell r="N29256">
            <v>0</v>
          </cell>
          <cell r="O29256">
            <v>0</v>
          </cell>
          <cell r="P29256">
            <v>0</v>
          </cell>
          <cell r="Q29256">
            <v>0</v>
          </cell>
          <cell r="R29256">
            <v>0</v>
          </cell>
          <cell r="S29256">
            <v>0</v>
          </cell>
          <cell r="T29256">
            <v>0</v>
          </cell>
          <cell r="U29256">
            <v>0</v>
          </cell>
          <cell r="V29256">
            <v>0</v>
          </cell>
          <cell r="W29256">
            <v>0</v>
          </cell>
          <cell r="X29256">
            <v>0</v>
          </cell>
          <cell r="Y29256">
            <v>0</v>
          </cell>
          <cell r="Z29256">
            <v>0</v>
          </cell>
          <cell r="AA29256">
            <v>0</v>
          </cell>
          <cell r="AB29256">
            <v>0</v>
          </cell>
        </row>
        <row r="29344">
          <cell r="E29344">
            <v>19798.87</v>
          </cell>
          <cell r="H29344">
            <v>8250</v>
          </cell>
          <cell r="I29344">
            <v>3623.2799999999997</v>
          </cell>
          <cell r="J29344">
            <v>7925.59</v>
          </cell>
          <cell r="K29344">
            <v>0</v>
          </cell>
          <cell r="L29344">
            <v>0</v>
          </cell>
          <cell r="M29344">
            <v>0</v>
          </cell>
          <cell r="N29344">
            <v>0</v>
          </cell>
          <cell r="O29344">
            <v>0</v>
          </cell>
          <cell r="P29344">
            <v>0</v>
          </cell>
          <cell r="Q29344">
            <v>0</v>
          </cell>
          <cell r="R29344">
            <v>0</v>
          </cell>
          <cell r="S29344">
            <v>8250</v>
          </cell>
          <cell r="T29344">
            <v>0</v>
          </cell>
          <cell r="U29344">
            <v>3407.84</v>
          </cell>
          <cell r="V29344">
            <v>215.4399999999996</v>
          </cell>
          <cell r="W29344">
            <v>0</v>
          </cell>
          <cell r="X29344">
            <v>7925.59</v>
          </cell>
          <cell r="Y29344">
            <v>0</v>
          </cell>
          <cell r="Z29344">
            <v>0</v>
          </cell>
          <cell r="AA29344">
            <v>0</v>
          </cell>
          <cell r="AB29344">
            <v>0</v>
          </cell>
        </row>
        <row r="29350">
          <cell r="E29350">
            <v>0</v>
          </cell>
          <cell r="H29350">
            <v>0</v>
          </cell>
          <cell r="I29350">
            <v>0</v>
          </cell>
          <cell r="J29350">
            <v>0</v>
          </cell>
          <cell r="K29350">
            <v>0</v>
          </cell>
          <cell r="L29350">
            <v>0</v>
          </cell>
          <cell r="M29350">
            <v>0</v>
          </cell>
          <cell r="N29350">
            <v>0</v>
          </cell>
          <cell r="O29350">
            <v>0</v>
          </cell>
          <cell r="P29350">
            <v>0</v>
          </cell>
          <cell r="Q29350">
            <v>0</v>
          </cell>
          <cell r="R29350">
            <v>0</v>
          </cell>
          <cell r="S29350">
            <v>0</v>
          </cell>
          <cell r="T29350">
            <v>0</v>
          </cell>
          <cell r="U29350">
            <v>0</v>
          </cell>
          <cell r="V29350">
            <v>0</v>
          </cell>
          <cell r="W29350">
            <v>0</v>
          </cell>
          <cell r="X29350">
            <v>0</v>
          </cell>
          <cell r="Y29350">
            <v>0</v>
          </cell>
          <cell r="Z29350">
            <v>0</v>
          </cell>
          <cell r="AA29350">
            <v>0</v>
          </cell>
          <cell r="AB29350">
            <v>0</v>
          </cell>
        </row>
        <row r="29379">
          <cell r="E29379">
            <v>0</v>
          </cell>
          <cell r="H29379">
            <v>0</v>
          </cell>
          <cell r="I29379">
            <v>0</v>
          </cell>
          <cell r="J29379">
            <v>0</v>
          </cell>
          <cell r="K29379">
            <v>0</v>
          </cell>
          <cell r="L29379">
            <v>0</v>
          </cell>
          <cell r="M29379">
            <v>0</v>
          </cell>
          <cell r="N29379">
            <v>0</v>
          </cell>
          <cell r="O29379">
            <v>0</v>
          </cell>
          <cell r="P29379">
            <v>0</v>
          </cell>
          <cell r="Q29379">
            <v>0</v>
          </cell>
          <cell r="R29379">
            <v>0</v>
          </cell>
          <cell r="S29379">
            <v>0</v>
          </cell>
          <cell r="T29379">
            <v>0</v>
          </cell>
          <cell r="U29379">
            <v>0</v>
          </cell>
          <cell r="V29379">
            <v>0</v>
          </cell>
          <cell r="W29379">
            <v>0</v>
          </cell>
          <cell r="X29379">
            <v>0</v>
          </cell>
          <cell r="Y29379">
            <v>0</v>
          </cell>
          <cell r="Z29379">
            <v>0</v>
          </cell>
          <cell r="AA29379">
            <v>0</v>
          </cell>
          <cell r="AB29379">
            <v>0</v>
          </cell>
        </row>
        <row r="29383">
          <cell r="E29383">
            <v>0</v>
          </cell>
          <cell r="H29383">
            <v>0</v>
          </cell>
          <cell r="I29383">
            <v>0</v>
          </cell>
          <cell r="J29383">
            <v>0</v>
          </cell>
          <cell r="K29383">
            <v>0</v>
          </cell>
          <cell r="Q29383">
            <v>0</v>
          </cell>
          <cell r="R29383">
            <v>0</v>
          </cell>
          <cell r="S29383">
            <v>0</v>
          </cell>
          <cell r="T29383">
            <v>0</v>
          </cell>
          <cell r="U29383">
            <v>0</v>
          </cell>
          <cell r="V29383">
            <v>0</v>
          </cell>
          <cell r="W29383">
            <v>0</v>
          </cell>
          <cell r="X29383">
            <v>0</v>
          </cell>
          <cell r="Y29383">
            <v>0</v>
          </cell>
          <cell r="Z29383">
            <v>0</v>
          </cell>
          <cell r="AA29383">
            <v>0</v>
          </cell>
          <cell r="AB29383">
            <v>0</v>
          </cell>
        </row>
        <row r="29443">
          <cell r="E29443">
            <v>0</v>
          </cell>
          <cell r="H29443">
            <v>0</v>
          </cell>
          <cell r="I29443">
            <v>0</v>
          </cell>
          <cell r="J29443">
            <v>0</v>
          </cell>
          <cell r="K29443">
            <v>0</v>
          </cell>
          <cell r="L29443">
            <v>0</v>
          </cell>
          <cell r="M29443">
            <v>0</v>
          </cell>
          <cell r="N29443">
            <v>0</v>
          </cell>
          <cell r="O29443">
            <v>0</v>
          </cell>
          <cell r="P29443">
            <v>0</v>
          </cell>
          <cell r="Q29443">
            <v>0</v>
          </cell>
          <cell r="R29443">
            <v>0</v>
          </cell>
          <cell r="S29443">
            <v>0</v>
          </cell>
          <cell r="T29443">
            <v>0</v>
          </cell>
          <cell r="U29443">
            <v>0</v>
          </cell>
          <cell r="V29443">
            <v>0</v>
          </cell>
          <cell r="W29443">
            <v>0</v>
          </cell>
          <cell r="X29443">
            <v>0</v>
          </cell>
          <cell r="Y29443">
            <v>0</v>
          </cell>
          <cell r="Z29443">
            <v>0</v>
          </cell>
          <cell r="AA29443">
            <v>0</v>
          </cell>
          <cell r="AB29443">
            <v>0</v>
          </cell>
        </row>
        <row r="29531">
          <cell r="E29531">
            <v>10924</v>
          </cell>
          <cell r="H29531">
            <v>0</v>
          </cell>
          <cell r="I29531">
            <v>10724.8</v>
          </cell>
          <cell r="J29531">
            <v>0</v>
          </cell>
          <cell r="K29531">
            <v>0</v>
          </cell>
          <cell r="L29531">
            <v>0</v>
          </cell>
          <cell r="M29531">
            <v>0</v>
          </cell>
          <cell r="N29531">
            <v>0</v>
          </cell>
          <cell r="O29531">
            <v>0</v>
          </cell>
          <cell r="P29531">
            <v>0</v>
          </cell>
          <cell r="Q29531">
            <v>0</v>
          </cell>
          <cell r="R29531">
            <v>0</v>
          </cell>
          <cell r="S29531">
            <v>0</v>
          </cell>
          <cell r="T29531">
            <v>0</v>
          </cell>
          <cell r="U29531">
            <v>5610</v>
          </cell>
          <cell r="V29531">
            <v>5114.8</v>
          </cell>
          <cell r="W29531">
            <v>0</v>
          </cell>
          <cell r="X29531">
            <v>0</v>
          </cell>
          <cell r="Y29531">
            <v>0</v>
          </cell>
          <cell r="Z29531">
            <v>0</v>
          </cell>
          <cell r="AA29531">
            <v>0</v>
          </cell>
          <cell r="AB29531">
            <v>0</v>
          </cell>
        </row>
        <row r="29537">
          <cell r="E29537">
            <v>0</v>
          </cell>
          <cell r="H29537">
            <v>0</v>
          </cell>
          <cell r="I29537">
            <v>0</v>
          </cell>
          <cell r="J29537">
            <v>0</v>
          </cell>
          <cell r="K29537">
            <v>0</v>
          </cell>
          <cell r="L29537">
            <v>0</v>
          </cell>
          <cell r="M29537">
            <v>0</v>
          </cell>
          <cell r="N29537">
            <v>0</v>
          </cell>
          <cell r="O29537">
            <v>0</v>
          </cell>
          <cell r="P29537">
            <v>0</v>
          </cell>
          <cell r="Q29537">
            <v>0</v>
          </cell>
          <cell r="R29537">
            <v>0</v>
          </cell>
          <cell r="S29537">
            <v>0</v>
          </cell>
          <cell r="T29537">
            <v>0</v>
          </cell>
          <cell r="U29537">
            <v>0</v>
          </cell>
          <cell r="V29537">
            <v>0</v>
          </cell>
          <cell r="W29537">
            <v>0</v>
          </cell>
          <cell r="X29537">
            <v>0</v>
          </cell>
          <cell r="Y29537">
            <v>0</v>
          </cell>
          <cell r="Z29537">
            <v>0</v>
          </cell>
          <cell r="AA29537">
            <v>0</v>
          </cell>
          <cell r="AB29537">
            <v>0</v>
          </cell>
        </row>
        <row r="29566">
          <cell r="E29566">
            <v>0</v>
          </cell>
          <cell r="H29566">
            <v>0</v>
          </cell>
          <cell r="I29566">
            <v>0</v>
          </cell>
          <cell r="J29566">
            <v>0</v>
          </cell>
          <cell r="K29566">
            <v>0</v>
          </cell>
          <cell r="L29566">
            <v>0</v>
          </cell>
          <cell r="M29566">
            <v>0</v>
          </cell>
          <cell r="N29566">
            <v>0</v>
          </cell>
          <cell r="O29566">
            <v>0</v>
          </cell>
          <cell r="P29566">
            <v>0</v>
          </cell>
          <cell r="Q29566">
            <v>0</v>
          </cell>
          <cell r="R29566">
            <v>0</v>
          </cell>
          <cell r="S29566">
            <v>0</v>
          </cell>
          <cell r="T29566">
            <v>0</v>
          </cell>
          <cell r="U29566">
            <v>0</v>
          </cell>
          <cell r="V29566">
            <v>0</v>
          </cell>
          <cell r="W29566">
            <v>0</v>
          </cell>
          <cell r="X29566">
            <v>0</v>
          </cell>
          <cell r="Y29566">
            <v>0</v>
          </cell>
          <cell r="Z29566">
            <v>0</v>
          </cell>
          <cell r="AA29566">
            <v>0</v>
          </cell>
          <cell r="AB29566">
            <v>0</v>
          </cell>
        </row>
        <row r="29570">
          <cell r="E29570">
            <v>0</v>
          </cell>
          <cell r="H29570">
            <v>0</v>
          </cell>
          <cell r="I29570">
            <v>0</v>
          </cell>
          <cell r="J29570">
            <v>0</v>
          </cell>
          <cell r="K29570">
            <v>0</v>
          </cell>
          <cell r="Q29570">
            <v>0</v>
          </cell>
          <cell r="R29570">
            <v>0</v>
          </cell>
          <cell r="S29570">
            <v>0</v>
          </cell>
          <cell r="T29570">
            <v>0</v>
          </cell>
          <cell r="U29570">
            <v>0</v>
          </cell>
          <cell r="V29570">
            <v>0</v>
          </cell>
          <cell r="W29570">
            <v>0</v>
          </cell>
          <cell r="X29570">
            <v>0</v>
          </cell>
          <cell r="Y29570">
            <v>0</v>
          </cell>
          <cell r="Z29570">
            <v>0</v>
          </cell>
          <cell r="AA29570">
            <v>0</v>
          </cell>
          <cell r="AB29570">
            <v>0</v>
          </cell>
        </row>
        <row r="29630">
          <cell r="E29630">
            <v>0</v>
          </cell>
          <cell r="H29630">
            <v>0</v>
          </cell>
          <cell r="I29630">
            <v>0</v>
          </cell>
          <cell r="J29630">
            <v>0</v>
          </cell>
          <cell r="K29630">
            <v>0</v>
          </cell>
          <cell r="L29630">
            <v>0</v>
          </cell>
          <cell r="M29630">
            <v>0</v>
          </cell>
          <cell r="N29630">
            <v>0</v>
          </cell>
          <cell r="O29630">
            <v>0</v>
          </cell>
          <cell r="P29630">
            <v>0</v>
          </cell>
          <cell r="Q29630">
            <v>0</v>
          </cell>
          <cell r="R29630">
            <v>0</v>
          </cell>
          <cell r="S29630">
            <v>0</v>
          </cell>
          <cell r="T29630">
            <v>0</v>
          </cell>
          <cell r="U29630">
            <v>0</v>
          </cell>
          <cell r="V29630">
            <v>0</v>
          </cell>
          <cell r="W29630">
            <v>0</v>
          </cell>
          <cell r="X29630">
            <v>0</v>
          </cell>
          <cell r="Y29630">
            <v>0</v>
          </cell>
          <cell r="Z29630">
            <v>0</v>
          </cell>
          <cell r="AA29630">
            <v>0</v>
          </cell>
          <cell r="AB29630">
            <v>0</v>
          </cell>
        </row>
        <row r="29718">
          <cell r="E29718">
            <v>0</v>
          </cell>
          <cell r="H29718">
            <v>0</v>
          </cell>
          <cell r="I29718">
            <v>0</v>
          </cell>
          <cell r="J29718">
            <v>0</v>
          </cell>
          <cell r="K29718">
            <v>0</v>
          </cell>
          <cell r="L29718">
            <v>0</v>
          </cell>
          <cell r="M29718">
            <v>0</v>
          </cell>
          <cell r="N29718">
            <v>0</v>
          </cell>
          <cell r="O29718">
            <v>0</v>
          </cell>
          <cell r="P29718">
            <v>0</v>
          </cell>
          <cell r="Q29718">
            <v>0</v>
          </cell>
          <cell r="R29718">
            <v>0</v>
          </cell>
          <cell r="S29718">
            <v>0</v>
          </cell>
          <cell r="T29718">
            <v>0</v>
          </cell>
          <cell r="U29718">
            <v>0</v>
          </cell>
          <cell r="V29718">
            <v>0</v>
          </cell>
          <cell r="W29718">
            <v>0</v>
          </cell>
          <cell r="X29718">
            <v>0</v>
          </cell>
          <cell r="Y29718">
            <v>0</v>
          </cell>
          <cell r="Z29718">
            <v>0</v>
          </cell>
          <cell r="AA29718">
            <v>0</v>
          </cell>
          <cell r="AB29718">
            <v>0</v>
          </cell>
        </row>
        <row r="29724">
          <cell r="E29724">
            <v>0</v>
          </cell>
          <cell r="H29724">
            <v>0</v>
          </cell>
          <cell r="I29724">
            <v>0</v>
          </cell>
          <cell r="J29724">
            <v>0</v>
          </cell>
          <cell r="K29724">
            <v>0</v>
          </cell>
          <cell r="L29724">
            <v>0</v>
          </cell>
          <cell r="M29724">
            <v>0</v>
          </cell>
          <cell r="N29724">
            <v>0</v>
          </cell>
          <cell r="O29724">
            <v>0</v>
          </cell>
          <cell r="P29724">
            <v>0</v>
          </cell>
          <cell r="Q29724">
            <v>0</v>
          </cell>
          <cell r="R29724">
            <v>0</v>
          </cell>
          <cell r="S29724">
            <v>0</v>
          </cell>
          <cell r="T29724">
            <v>0</v>
          </cell>
          <cell r="U29724">
            <v>0</v>
          </cell>
          <cell r="V29724">
            <v>0</v>
          </cell>
          <cell r="W29724">
            <v>0</v>
          </cell>
          <cell r="X29724">
            <v>0</v>
          </cell>
          <cell r="Y29724">
            <v>0</v>
          </cell>
          <cell r="Z29724">
            <v>0</v>
          </cell>
          <cell r="AA29724">
            <v>0</v>
          </cell>
          <cell r="AB29724">
            <v>0</v>
          </cell>
        </row>
        <row r="29753">
          <cell r="E29753">
            <v>0</v>
          </cell>
          <cell r="H29753">
            <v>0</v>
          </cell>
          <cell r="I29753">
            <v>0</v>
          </cell>
          <cell r="J29753">
            <v>0</v>
          </cell>
          <cell r="K29753">
            <v>0</v>
          </cell>
          <cell r="L29753">
            <v>0</v>
          </cell>
          <cell r="M29753">
            <v>0</v>
          </cell>
          <cell r="N29753">
            <v>0</v>
          </cell>
          <cell r="O29753">
            <v>0</v>
          </cell>
          <cell r="P29753">
            <v>0</v>
          </cell>
          <cell r="Q29753">
            <v>0</v>
          </cell>
          <cell r="R29753">
            <v>0</v>
          </cell>
          <cell r="S29753">
            <v>0</v>
          </cell>
          <cell r="T29753">
            <v>0</v>
          </cell>
          <cell r="U29753">
            <v>0</v>
          </cell>
          <cell r="V29753">
            <v>0</v>
          </cell>
          <cell r="W29753">
            <v>0</v>
          </cell>
          <cell r="X29753">
            <v>0</v>
          </cell>
          <cell r="Y29753">
            <v>0</v>
          </cell>
          <cell r="Z29753">
            <v>0</v>
          </cell>
          <cell r="AA29753">
            <v>0</v>
          </cell>
          <cell r="AB29753">
            <v>0</v>
          </cell>
        </row>
        <row r="29757">
          <cell r="E29757">
            <v>0</v>
          </cell>
          <cell r="H29757">
            <v>0</v>
          </cell>
          <cell r="I29757">
            <v>0</v>
          </cell>
          <cell r="J29757">
            <v>0</v>
          </cell>
          <cell r="K29757">
            <v>0</v>
          </cell>
          <cell r="Q29757">
            <v>0</v>
          </cell>
          <cell r="R29757">
            <v>0</v>
          </cell>
          <cell r="S29757">
            <v>0</v>
          </cell>
          <cell r="T29757">
            <v>0</v>
          </cell>
          <cell r="U29757">
            <v>0</v>
          </cell>
          <cell r="V29757">
            <v>0</v>
          </cell>
          <cell r="W29757">
            <v>0</v>
          </cell>
          <cell r="X29757">
            <v>0</v>
          </cell>
          <cell r="Y29757">
            <v>0</v>
          </cell>
          <cell r="Z29757">
            <v>0</v>
          </cell>
          <cell r="AA29757">
            <v>0</v>
          </cell>
          <cell r="AB29757">
            <v>0</v>
          </cell>
        </row>
        <row r="29817">
          <cell r="E29817">
            <v>0</v>
          </cell>
          <cell r="H29817">
            <v>0</v>
          </cell>
          <cell r="I29817">
            <v>0</v>
          </cell>
          <cell r="J29817">
            <v>0</v>
          </cell>
          <cell r="K29817">
            <v>0</v>
          </cell>
          <cell r="L29817">
            <v>0</v>
          </cell>
          <cell r="M29817">
            <v>0</v>
          </cell>
          <cell r="N29817">
            <v>0</v>
          </cell>
          <cell r="O29817">
            <v>0</v>
          </cell>
          <cell r="P29817">
            <v>0</v>
          </cell>
          <cell r="Q29817">
            <v>0</v>
          </cell>
          <cell r="R29817">
            <v>0</v>
          </cell>
          <cell r="S29817">
            <v>0</v>
          </cell>
          <cell r="T29817">
            <v>0</v>
          </cell>
          <cell r="U29817">
            <v>0</v>
          </cell>
          <cell r="V29817">
            <v>0</v>
          </cell>
          <cell r="W29817">
            <v>0</v>
          </cell>
          <cell r="X29817">
            <v>0</v>
          </cell>
          <cell r="Y29817">
            <v>0</v>
          </cell>
          <cell r="Z29817">
            <v>0</v>
          </cell>
          <cell r="AA29817">
            <v>0</v>
          </cell>
          <cell r="AB29817">
            <v>0</v>
          </cell>
        </row>
        <row r="29905">
          <cell r="E29905">
            <v>0</v>
          </cell>
          <cell r="H29905">
            <v>0</v>
          </cell>
          <cell r="I29905">
            <v>0</v>
          </cell>
          <cell r="J29905">
            <v>0</v>
          </cell>
          <cell r="K29905">
            <v>0</v>
          </cell>
          <cell r="L29905">
            <v>0</v>
          </cell>
          <cell r="M29905">
            <v>0</v>
          </cell>
          <cell r="N29905">
            <v>0</v>
          </cell>
          <cell r="O29905">
            <v>0</v>
          </cell>
          <cell r="P29905">
            <v>0</v>
          </cell>
          <cell r="Q29905">
            <v>0</v>
          </cell>
          <cell r="R29905">
            <v>0</v>
          </cell>
          <cell r="S29905">
            <v>0</v>
          </cell>
          <cell r="T29905">
            <v>0</v>
          </cell>
          <cell r="U29905">
            <v>0</v>
          </cell>
          <cell r="V29905">
            <v>0</v>
          </cell>
          <cell r="W29905">
            <v>0</v>
          </cell>
          <cell r="X29905">
            <v>0</v>
          </cell>
          <cell r="Y29905">
            <v>0</v>
          </cell>
          <cell r="Z29905">
            <v>0</v>
          </cell>
          <cell r="AA29905">
            <v>0</v>
          </cell>
          <cell r="AB29905">
            <v>0</v>
          </cell>
        </row>
        <row r="29911">
          <cell r="E29911">
            <v>0</v>
          </cell>
          <cell r="H29911">
            <v>0</v>
          </cell>
          <cell r="I29911">
            <v>0</v>
          </cell>
          <cell r="J29911">
            <v>0</v>
          </cell>
          <cell r="K29911">
            <v>0</v>
          </cell>
          <cell r="L29911">
            <v>0</v>
          </cell>
          <cell r="M29911">
            <v>0</v>
          </cell>
          <cell r="N29911">
            <v>0</v>
          </cell>
          <cell r="O29911">
            <v>0</v>
          </cell>
          <cell r="P29911">
            <v>0</v>
          </cell>
          <cell r="Q29911">
            <v>0</v>
          </cell>
          <cell r="R29911">
            <v>0</v>
          </cell>
          <cell r="S29911">
            <v>0</v>
          </cell>
          <cell r="T29911">
            <v>0</v>
          </cell>
          <cell r="U29911">
            <v>0</v>
          </cell>
          <cell r="V29911">
            <v>0</v>
          </cell>
          <cell r="W29911">
            <v>0</v>
          </cell>
          <cell r="X29911">
            <v>0</v>
          </cell>
          <cell r="Y29911">
            <v>0</v>
          </cell>
          <cell r="Z29911">
            <v>0</v>
          </cell>
          <cell r="AA29911">
            <v>0</v>
          </cell>
          <cell r="AB29911">
            <v>0</v>
          </cell>
        </row>
        <row r="29940">
          <cell r="E29940">
            <v>0</v>
          </cell>
          <cell r="H29940">
            <v>0</v>
          </cell>
          <cell r="I29940">
            <v>0</v>
          </cell>
          <cell r="J29940">
            <v>0</v>
          </cell>
          <cell r="K29940">
            <v>0</v>
          </cell>
          <cell r="L29940">
            <v>0</v>
          </cell>
          <cell r="M29940">
            <v>0</v>
          </cell>
          <cell r="N29940">
            <v>0</v>
          </cell>
          <cell r="O29940">
            <v>0</v>
          </cell>
          <cell r="P29940">
            <v>0</v>
          </cell>
          <cell r="Q29940">
            <v>0</v>
          </cell>
          <cell r="R29940">
            <v>0</v>
          </cell>
          <cell r="S29940">
            <v>0</v>
          </cell>
          <cell r="T29940">
            <v>0</v>
          </cell>
          <cell r="U29940">
            <v>0</v>
          </cell>
          <cell r="V29940">
            <v>0</v>
          </cell>
          <cell r="W29940">
            <v>0</v>
          </cell>
          <cell r="X29940">
            <v>0</v>
          </cell>
          <cell r="Y29940">
            <v>0</v>
          </cell>
          <cell r="Z29940">
            <v>0</v>
          </cell>
          <cell r="AA29940">
            <v>0</v>
          </cell>
          <cell r="AB29940">
            <v>0</v>
          </cell>
        </row>
        <row r="29944">
          <cell r="E29944">
            <v>0</v>
          </cell>
          <cell r="H29944">
            <v>0</v>
          </cell>
          <cell r="I29944">
            <v>0</v>
          </cell>
          <cell r="J29944">
            <v>0</v>
          </cell>
          <cell r="K29944">
            <v>0</v>
          </cell>
          <cell r="Q29944">
            <v>0</v>
          </cell>
          <cell r="R29944">
            <v>0</v>
          </cell>
          <cell r="S29944">
            <v>0</v>
          </cell>
          <cell r="T29944">
            <v>0</v>
          </cell>
          <cell r="U29944">
            <v>0</v>
          </cell>
          <cell r="V29944">
            <v>0</v>
          </cell>
          <cell r="W29944">
            <v>0</v>
          </cell>
          <cell r="X29944">
            <v>0</v>
          </cell>
          <cell r="Y29944">
            <v>0</v>
          </cell>
          <cell r="Z29944">
            <v>0</v>
          </cell>
          <cell r="AA29944">
            <v>0</v>
          </cell>
          <cell r="AB29944">
            <v>0</v>
          </cell>
        </row>
        <row r="30004">
          <cell r="E30004">
            <v>0</v>
          </cell>
          <cell r="H30004">
            <v>0</v>
          </cell>
          <cell r="I30004">
            <v>0</v>
          </cell>
          <cell r="J30004">
            <v>0</v>
          </cell>
          <cell r="K30004">
            <v>0</v>
          </cell>
          <cell r="L30004">
            <v>0</v>
          </cell>
          <cell r="M30004">
            <v>0</v>
          </cell>
          <cell r="N30004">
            <v>0</v>
          </cell>
          <cell r="O30004">
            <v>0</v>
          </cell>
          <cell r="P30004">
            <v>0</v>
          </cell>
          <cell r="Q30004">
            <v>0</v>
          </cell>
          <cell r="R30004">
            <v>0</v>
          </cell>
          <cell r="S30004">
            <v>0</v>
          </cell>
          <cell r="T30004">
            <v>0</v>
          </cell>
          <cell r="U30004">
            <v>0</v>
          </cell>
          <cell r="V30004">
            <v>0</v>
          </cell>
          <cell r="W30004">
            <v>0</v>
          </cell>
          <cell r="X30004">
            <v>0</v>
          </cell>
          <cell r="Y30004">
            <v>0</v>
          </cell>
          <cell r="Z30004">
            <v>0</v>
          </cell>
          <cell r="AA30004">
            <v>0</v>
          </cell>
          <cell r="AB30004">
            <v>0</v>
          </cell>
        </row>
        <row r="30092">
          <cell r="E30092">
            <v>0</v>
          </cell>
          <cell r="H30092">
            <v>0</v>
          </cell>
          <cell r="I30092">
            <v>0</v>
          </cell>
          <cell r="J30092">
            <v>0</v>
          </cell>
          <cell r="K30092">
            <v>0</v>
          </cell>
          <cell r="L30092">
            <v>0</v>
          </cell>
          <cell r="M30092">
            <v>0</v>
          </cell>
          <cell r="N30092">
            <v>0</v>
          </cell>
          <cell r="O30092">
            <v>0</v>
          </cell>
          <cell r="P30092">
            <v>0</v>
          </cell>
          <cell r="Q30092">
            <v>0</v>
          </cell>
          <cell r="R30092">
            <v>0</v>
          </cell>
          <cell r="S30092">
            <v>0</v>
          </cell>
          <cell r="T30092">
            <v>0</v>
          </cell>
          <cell r="U30092">
            <v>0</v>
          </cell>
          <cell r="V30092">
            <v>0</v>
          </cell>
          <cell r="W30092">
            <v>0</v>
          </cell>
          <cell r="X30092">
            <v>0</v>
          </cell>
          <cell r="Y30092">
            <v>0</v>
          </cell>
          <cell r="Z30092">
            <v>0</v>
          </cell>
          <cell r="AA30092">
            <v>0</v>
          </cell>
          <cell r="AB30092">
            <v>0</v>
          </cell>
        </row>
        <row r="30098">
          <cell r="E30098">
            <v>0</v>
          </cell>
          <cell r="H30098">
            <v>0</v>
          </cell>
          <cell r="I30098">
            <v>0</v>
          </cell>
          <cell r="J30098">
            <v>0</v>
          </cell>
          <cell r="K30098">
            <v>0</v>
          </cell>
          <cell r="L30098">
            <v>0</v>
          </cell>
          <cell r="M30098">
            <v>0</v>
          </cell>
          <cell r="N30098">
            <v>0</v>
          </cell>
          <cell r="O30098">
            <v>0</v>
          </cell>
          <cell r="P30098">
            <v>0</v>
          </cell>
          <cell r="Q30098">
            <v>0</v>
          </cell>
          <cell r="R30098">
            <v>0</v>
          </cell>
          <cell r="S30098">
            <v>0</v>
          </cell>
          <cell r="T30098">
            <v>0</v>
          </cell>
          <cell r="U30098">
            <v>0</v>
          </cell>
          <cell r="V30098">
            <v>0</v>
          </cell>
          <cell r="W30098">
            <v>0</v>
          </cell>
          <cell r="X30098">
            <v>0</v>
          </cell>
          <cell r="Y30098">
            <v>0</v>
          </cell>
          <cell r="Z30098">
            <v>0</v>
          </cell>
          <cell r="AA30098">
            <v>0</v>
          </cell>
          <cell r="AB30098">
            <v>0</v>
          </cell>
        </row>
        <row r="30127">
          <cell r="E30127">
            <v>0</v>
          </cell>
          <cell r="H30127">
            <v>0</v>
          </cell>
          <cell r="I30127">
            <v>0</v>
          </cell>
          <cell r="J30127">
            <v>0</v>
          </cell>
          <cell r="K30127">
            <v>0</v>
          </cell>
          <cell r="L30127">
            <v>0</v>
          </cell>
          <cell r="M30127">
            <v>0</v>
          </cell>
          <cell r="N30127">
            <v>0</v>
          </cell>
          <cell r="O30127">
            <v>0</v>
          </cell>
          <cell r="P30127">
            <v>0</v>
          </cell>
          <cell r="Q30127">
            <v>0</v>
          </cell>
          <cell r="R30127">
            <v>0</v>
          </cell>
          <cell r="S30127">
            <v>0</v>
          </cell>
          <cell r="T30127">
            <v>0</v>
          </cell>
          <cell r="U30127">
            <v>0</v>
          </cell>
          <cell r="V30127">
            <v>0</v>
          </cell>
          <cell r="W30127">
            <v>0</v>
          </cell>
          <cell r="X30127">
            <v>0</v>
          </cell>
          <cell r="Y30127">
            <v>0</v>
          </cell>
          <cell r="Z30127">
            <v>0</v>
          </cell>
          <cell r="AA30127">
            <v>0</v>
          </cell>
          <cell r="AB30127">
            <v>0</v>
          </cell>
        </row>
        <row r="30131">
          <cell r="E30131">
            <v>0</v>
          </cell>
          <cell r="H30131">
            <v>0</v>
          </cell>
          <cell r="I30131">
            <v>0</v>
          </cell>
          <cell r="J30131">
            <v>0</v>
          </cell>
          <cell r="K30131">
            <v>0</v>
          </cell>
          <cell r="Q30131">
            <v>0</v>
          </cell>
          <cell r="R30131">
            <v>0</v>
          </cell>
          <cell r="S30131">
            <v>0</v>
          </cell>
          <cell r="T30131">
            <v>0</v>
          </cell>
          <cell r="U30131">
            <v>0</v>
          </cell>
          <cell r="V30131">
            <v>0</v>
          </cell>
          <cell r="W30131">
            <v>0</v>
          </cell>
          <cell r="X30131">
            <v>0</v>
          </cell>
          <cell r="Y30131">
            <v>0</v>
          </cell>
          <cell r="Z30131">
            <v>0</v>
          </cell>
          <cell r="AA30131">
            <v>0</v>
          </cell>
          <cell r="AB30131">
            <v>0</v>
          </cell>
        </row>
        <row r="30191">
          <cell r="E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L30191">
            <v>0</v>
          </cell>
          <cell r="M30191">
            <v>0</v>
          </cell>
          <cell r="N30191">
            <v>0</v>
          </cell>
          <cell r="O30191">
            <v>0</v>
          </cell>
          <cell r="P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279">
          <cell r="E30279">
            <v>23031</v>
          </cell>
          <cell r="H30279">
            <v>0</v>
          </cell>
          <cell r="I30279">
            <v>0</v>
          </cell>
          <cell r="J30279">
            <v>0</v>
          </cell>
          <cell r="K30279">
            <v>23031</v>
          </cell>
          <cell r="L30279">
            <v>0</v>
          </cell>
          <cell r="M30279">
            <v>0</v>
          </cell>
          <cell r="N30279">
            <v>0</v>
          </cell>
          <cell r="O30279">
            <v>0</v>
          </cell>
          <cell r="P30279">
            <v>0</v>
          </cell>
          <cell r="Q30279">
            <v>0</v>
          </cell>
          <cell r="R30279">
            <v>0</v>
          </cell>
          <cell r="S30279">
            <v>0</v>
          </cell>
          <cell r="T30279">
            <v>0</v>
          </cell>
          <cell r="U30279">
            <v>0</v>
          </cell>
          <cell r="V30279">
            <v>0</v>
          </cell>
          <cell r="W30279">
            <v>0</v>
          </cell>
          <cell r="X30279">
            <v>0</v>
          </cell>
          <cell r="Y30279">
            <v>0</v>
          </cell>
          <cell r="Z30279">
            <v>0</v>
          </cell>
          <cell r="AA30279">
            <v>0</v>
          </cell>
          <cell r="AB30279">
            <v>23031</v>
          </cell>
        </row>
        <row r="30285">
          <cell r="E30285">
            <v>0</v>
          </cell>
          <cell r="H30285">
            <v>0</v>
          </cell>
          <cell r="I30285">
            <v>0</v>
          </cell>
          <cell r="J30285">
            <v>0</v>
          </cell>
          <cell r="K30285">
            <v>0</v>
          </cell>
          <cell r="L30285">
            <v>0</v>
          </cell>
          <cell r="M30285">
            <v>0</v>
          </cell>
          <cell r="N30285">
            <v>0</v>
          </cell>
          <cell r="O30285">
            <v>0</v>
          </cell>
          <cell r="P30285">
            <v>0</v>
          </cell>
          <cell r="Q30285">
            <v>0</v>
          </cell>
          <cell r="R30285">
            <v>0</v>
          </cell>
          <cell r="S30285">
            <v>0</v>
          </cell>
          <cell r="T30285">
            <v>0</v>
          </cell>
          <cell r="U30285">
            <v>0</v>
          </cell>
          <cell r="V30285">
            <v>0</v>
          </cell>
          <cell r="W30285">
            <v>0</v>
          </cell>
          <cell r="X30285">
            <v>0</v>
          </cell>
          <cell r="Y30285">
            <v>0</v>
          </cell>
          <cell r="Z30285">
            <v>0</v>
          </cell>
          <cell r="AA30285">
            <v>0</v>
          </cell>
          <cell r="AB30285">
            <v>0</v>
          </cell>
        </row>
        <row r="30314">
          <cell r="E30314">
            <v>0</v>
          </cell>
          <cell r="H30314">
            <v>0</v>
          </cell>
          <cell r="I30314">
            <v>0</v>
          </cell>
          <cell r="J30314">
            <v>0</v>
          </cell>
          <cell r="K30314">
            <v>0</v>
          </cell>
          <cell r="L30314">
            <v>0</v>
          </cell>
          <cell r="M30314">
            <v>0</v>
          </cell>
          <cell r="N30314">
            <v>0</v>
          </cell>
          <cell r="O30314">
            <v>0</v>
          </cell>
          <cell r="P30314">
            <v>0</v>
          </cell>
          <cell r="Q30314">
            <v>0</v>
          </cell>
          <cell r="R30314">
            <v>0</v>
          </cell>
          <cell r="S30314">
            <v>0</v>
          </cell>
          <cell r="T30314">
            <v>0</v>
          </cell>
          <cell r="U30314">
            <v>0</v>
          </cell>
          <cell r="V30314">
            <v>0</v>
          </cell>
          <cell r="W30314">
            <v>0</v>
          </cell>
          <cell r="X30314">
            <v>0</v>
          </cell>
          <cell r="Y30314">
            <v>0</v>
          </cell>
          <cell r="Z30314">
            <v>0</v>
          </cell>
          <cell r="AA30314">
            <v>0</v>
          </cell>
          <cell r="AB30314">
            <v>0</v>
          </cell>
        </row>
        <row r="30318">
          <cell r="E30318">
            <v>0</v>
          </cell>
          <cell r="H30318">
            <v>0</v>
          </cell>
          <cell r="I30318">
            <v>0</v>
          </cell>
          <cell r="J30318">
            <v>0</v>
          </cell>
          <cell r="K30318">
            <v>0</v>
          </cell>
          <cell r="Q30318">
            <v>0</v>
          </cell>
          <cell r="R30318">
            <v>0</v>
          </cell>
          <cell r="S30318">
            <v>0</v>
          </cell>
          <cell r="T30318">
            <v>0</v>
          </cell>
          <cell r="U30318">
            <v>0</v>
          </cell>
          <cell r="V30318">
            <v>0</v>
          </cell>
          <cell r="W30318">
            <v>0</v>
          </cell>
          <cell r="X30318">
            <v>0</v>
          </cell>
          <cell r="Y30318">
            <v>0</v>
          </cell>
          <cell r="Z30318">
            <v>0</v>
          </cell>
          <cell r="AA30318">
            <v>0</v>
          </cell>
          <cell r="AB30318">
            <v>0</v>
          </cell>
        </row>
        <row r="30378">
          <cell r="E30378">
            <v>0</v>
          </cell>
          <cell r="H30378">
            <v>0</v>
          </cell>
          <cell r="I30378">
            <v>0</v>
          </cell>
          <cell r="J30378">
            <v>0</v>
          </cell>
          <cell r="K30378">
            <v>0</v>
          </cell>
          <cell r="L30378">
            <v>0</v>
          </cell>
          <cell r="M30378">
            <v>0</v>
          </cell>
          <cell r="N30378">
            <v>0</v>
          </cell>
          <cell r="O30378">
            <v>0</v>
          </cell>
          <cell r="P30378">
            <v>0</v>
          </cell>
          <cell r="Q30378">
            <v>0</v>
          </cell>
          <cell r="R30378">
            <v>0</v>
          </cell>
          <cell r="S30378">
            <v>0</v>
          </cell>
          <cell r="T30378">
            <v>0</v>
          </cell>
          <cell r="U30378">
            <v>0</v>
          </cell>
          <cell r="V30378">
            <v>0</v>
          </cell>
          <cell r="W30378">
            <v>0</v>
          </cell>
          <cell r="X30378">
            <v>0</v>
          </cell>
          <cell r="Y30378">
            <v>0</v>
          </cell>
          <cell r="Z30378">
            <v>0</v>
          </cell>
          <cell r="AA30378">
            <v>0</v>
          </cell>
          <cell r="AB30378">
            <v>0</v>
          </cell>
        </row>
        <row r="30466">
          <cell r="E30466">
            <v>0</v>
          </cell>
          <cell r="H30466">
            <v>0</v>
          </cell>
          <cell r="I30466">
            <v>0</v>
          </cell>
          <cell r="J30466">
            <v>0</v>
          </cell>
          <cell r="K30466">
            <v>0</v>
          </cell>
          <cell r="L30466">
            <v>0</v>
          </cell>
          <cell r="M30466">
            <v>0</v>
          </cell>
          <cell r="N30466">
            <v>0</v>
          </cell>
          <cell r="O30466">
            <v>0</v>
          </cell>
          <cell r="P30466">
            <v>0</v>
          </cell>
          <cell r="Q30466">
            <v>0</v>
          </cell>
          <cell r="R30466">
            <v>0</v>
          </cell>
          <cell r="S30466">
            <v>0</v>
          </cell>
          <cell r="T30466">
            <v>0</v>
          </cell>
          <cell r="U30466">
            <v>0</v>
          </cell>
          <cell r="V30466">
            <v>0</v>
          </cell>
          <cell r="W30466">
            <v>0</v>
          </cell>
          <cell r="X30466">
            <v>0</v>
          </cell>
          <cell r="Y30466">
            <v>0</v>
          </cell>
          <cell r="Z30466">
            <v>0</v>
          </cell>
          <cell r="AA30466">
            <v>0</v>
          </cell>
          <cell r="AB30466">
            <v>0</v>
          </cell>
        </row>
        <row r="30472">
          <cell r="E30472">
            <v>0</v>
          </cell>
          <cell r="H30472">
            <v>0</v>
          </cell>
          <cell r="I30472">
            <v>0</v>
          </cell>
          <cell r="J30472">
            <v>0</v>
          </cell>
          <cell r="K30472">
            <v>0</v>
          </cell>
          <cell r="L30472">
            <v>0</v>
          </cell>
          <cell r="M30472">
            <v>0</v>
          </cell>
          <cell r="N30472">
            <v>0</v>
          </cell>
          <cell r="O30472">
            <v>0</v>
          </cell>
          <cell r="P30472">
            <v>0</v>
          </cell>
          <cell r="Q30472">
            <v>0</v>
          </cell>
          <cell r="R30472">
            <v>0</v>
          </cell>
          <cell r="S30472">
            <v>0</v>
          </cell>
          <cell r="T30472">
            <v>0</v>
          </cell>
          <cell r="U30472">
            <v>0</v>
          </cell>
          <cell r="V30472">
            <v>0</v>
          </cell>
          <cell r="W30472">
            <v>0</v>
          </cell>
          <cell r="X30472">
            <v>0</v>
          </cell>
          <cell r="Y30472">
            <v>0</v>
          </cell>
          <cell r="Z30472">
            <v>0</v>
          </cell>
          <cell r="AA30472">
            <v>0</v>
          </cell>
          <cell r="AB30472">
            <v>0</v>
          </cell>
        </row>
        <row r="30501">
          <cell r="E30501">
            <v>0</v>
          </cell>
          <cell r="H30501">
            <v>0</v>
          </cell>
          <cell r="I30501">
            <v>0</v>
          </cell>
          <cell r="J30501">
            <v>0</v>
          </cell>
          <cell r="K30501">
            <v>0</v>
          </cell>
          <cell r="L30501">
            <v>0</v>
          </cell>
          <cell r="M30501">
            <v>0</v>
          </cell>
          <cell r="N30501">
            <v>0</v>
          </cell>
          <cell r="O30501">
            <v>0</v>
          </cell>
          <cell r="P30501">
            <v>0</v>
          </cell>
          <cell r="Q30501">
            <v>0</v>
          </cell>
          <cell r="R30501">
            <v>0</v>
          </cell>
          <cell r="S30501">
            <v>0</v>
          </cell>
          <cell r="T30501">
            <v>0</v>
          </cell>
          <cell r="U30501">
            <v>0</v>
          </cell>
          <cell r="V30501">
            <v>0</v>
          </cell>
          <cell r="W30501">
            <v>0</v>
          </cell>
          <cell r="X30501">
            <v>0</v>
          </cell>
          <cell r="Y30501">
            <v>0</v>
          </cell>
          <cell r="Z30501">
            <v>0</v>
          </cell>
          <cell r="AA30501">
            <v>0</v>
          </cell>
          <cell r="AB30501">
            <v>0</v>
          </cell>
        </row>
        <row r="30505">
          <cell r="E30505">
            <v>0</v>
          </cell>
          <cell r="H30505">
            <v>0</v>
          </cell>
          <cell r="I30505">
            <v>0</v>
          </cell>
          <cell r="J30505">
            <v>0</v>
          </cell>
          <cell r="K30505">
            <v>0</v>
          </cell>
          <cell r="Q30505">
            <v>0</v>
          </cell>
          <cell r="R30505">
            <v>0</v>
          </cell>
          <cell r="S30505">
            <v>0</v>
          </cell>
          <cell r="T30505">
            <v>0</v>
          </cell>
          <cell r="U30505">
            <v>0</v>
          </cell>
          <cell r="V30505">
            <v>0</v>
          </cell>
          <cell r="W30505">
            <v>0</v>
          </cell>
          <cell r="X30505">
            <v>0</v>
          </cell>
          <cell r="Y30505">
            <v>0</v>
          </cell>
          <cell r="Z30505">
            <v>0</v>
          </cell>
          <cell r="AA30505">
            <v>0</v>
          </cell>
          <cell r="AB30505">
            <v>0</v>
          </cell>
        </row>
        <row r="30565">
          <cell r="E30565">
            <v>0</v>
          </cell>
          <cell r="F30565">
            <v>0</v>
          </cell>
          <cell r="G30565">
            <v>0</v>
          </cell>
          <cell r="H30565">
            <v>0</v>
          </cell>
          <cell r="I30565">
            <v>0</v>
          </cell>
          <cell r="J30565">
            <v>0</v>
          </cell>
          <cell r="K30565">
            <v>0</v>
          </cell>
          <cell r="L30565">
            <v>0</v>
          </cell>
          <cell r="M30565">
            <v>0</v>
          </cell>
          <cell r="N30565">
            <v>0</v>
          </cell>
          <cell r="O30565">
            <v>0</v>
          </cell>
          <cell r="P30565">
            <v>0</v>
          </cell>
          <cell r="Q30565">
            <v>0</v>
          </cell>
          <cell r="R30565">
            <v>0</v>
          </cell>
          <cell r="S30565">
            <v>0</v>
          </cell>
          <cell r="T30565">
            <v>0</v>
          </cell>
          <cell r="U30565">
            <v>0</v>
          </cell>
          <cell r="V30565">
            <v>0</v>
          </cell>
          <cell r="W30565">
            <v>0</v>
          </cell>
          <cell r="X30565">
            <v>0</v>
          </cell>
          <cell r="Y30565">
            <v>0</v>
          </cell>
          <cell r="Z30565">
            <v>0</v>
          </cell>
          <cell r="AA30565">
            <v>0</v>
          </cell>
          <cell r="AB30565">
            <v>0</v>
          </cell>
        </row>
        <row r="30653">
          <cell r="E30653">
            <v>80208550.400000006</v>
          </cell>
          <cell r="F30653">
            <v>76389550.400000006</v>
          </cell>
          <cell r="G30653">
            <v>-3819000</v>
          </cell>
          <cell r="H30653">
            <v>25347782.420000002</v>
          </cell>
          <cell r="I30653">
            <v>10837070.649999999</v>
          </cell>
          <cell r="J30653">
            <v>9480616.8800000008</v>
          </cell>
          <cell r="K30653">
            <v>14274871.34</v>
          </cell>
          <cell r="L30653">
            <v>25347782.420000002</v>
          </cell>
          <cell r="M30653">
            <v>5579068.129999999</v>
          </cell>
          <cell r="N30653">
            <v>944532.40000000037</v>
          </cell>
          <cell r="O30653">
            <v>13380471.34</v>
          </cell>
          <cell r="P30653">
            <v>45251854.289999999</v>
          </cell>
          <cell r="Q30653">
            <v>0</v>
          </cell>
          <cell r="R30653">
            <v>0</v>
          </cell>
          <cell r="S30653">
            <v>0</v>
          </cell>
          <cell r="T30653">
            <v>0</v>
          </cell>
          <cell r="U30653">
            <v>0</v>
          </cell>
          <cell r="V30653">
            <v>5258002.5199999996</v>
          </cell>
          <cell r="W30653">
            <v>8536084.4800000004</v>
          </cell>
          <cell r="X30653">
            <v>0</v>
          </cell>
          <cell r="Y30653">
            <v>0</v>
          </cell>
          <cell r="Z30653">
            <v>0</v>
          </cell>
          <cell r="AA30653">
            <v>0</v>
          </cell>
          <cell r="AB30653">
            <v>894400</v>
          </cell>
        </row>
        <row r="30659">
          <cell r="E30659">
            <v>0</v>
          </cell>
          <cell r="F30659">
            <v>0</v>
          </cell>
          <cell r="G30659">
            <v>0</v>
          </cell>
          <cell r="H30659">
            <v>0</v>
          </cell>
          <cell r="I30659">
            <v>0</v>
          </cell>
          <cell r="J30659">
            <v>0</v>
          </cell>
          <cell r="K30659">
            <v>0</v>
          </cell>
          <cell r="L30659">
            <v>0</v>
          </cell>
          <cell r="M30659">
            <v>0</v>
          </cell>
          <cell r="N30659">
            <v>0</v>
          </cell>
          <cell r="O30659">
            <v>0</v>
          </cell>
          <cell r="P30659">
            <v>0</v>
          </cell>
          <cell r="Q30659">
            <v>0</v>
          </cell>
          <cell r="R30659">
            <v>0</v>
          </cell>
          <cell r="S30659">
            <v>0</v>
          </cell>
          <cell r="T30659">
            <v>0</v>
          </cell>
          <cell r="U30659">
            <v>0</v>
          </cell>
          <cell r="V30659">
            <v>0</v>
          </cell>
          <cell r="W30659">
            <v>0</v>
          </cell>
          <cell r="X30659">
            <v>0</v>
          </cell>
          <cell r="Y30659">
            <v>0</v>
          </cell>
          <cell r="Z30659">
            <v>0</v>
          </cell>
          <cell r="AA30659">
            <v>0</v>
          </cell>
          <cell r="AB30659">
            <v>0</v>
          </cell>
        </row>
        <row r="30688">
          <cell r="E30688">
            <v>0</v>
          </cell>
          <cell r="F30688">
            <v>0</v>
          </cell>
          <cell r="G30688">
            <v>0</v>
          </cell>
          <cell r="H30688">
            <v>0</v>
          </cell>
          <cell r="I30688">
            <v>0</v>
          </cell>
          <cell r="J30688">
            <v>0</v>
          </cell>
          <cell r="K30688">
            <v>0</v>
          </cell>
          <cell r="L30688">
            <v>0</v>
          </cell>
          <cell r="M30688">
            <v>0</v>
          </cell>
          <cell r="N30688">
            <v>0</v>
          </cell>
          <cell r="O30688">
            <v>0</v>
          </cell>
          <cell r="P30688">
            <v>0</v>
          </cell>
          <cell r="Q30688">
            <v>0</v>
          </cell>
          <cell r="R30688">
            <v>0</v>
          </cell>
          <cell r="S30688">
            <v>0</v>
          </cell>
          <cell r="T30688">
            <v>0</v>
          </cell>
          <cell r="U30688">
            <v>0</v>
          </cell>
          <cell r="V30688">
            <v>0</v>
          </cell>
          <cell r="W30688">
            <v>0</v>
          </cell>
          <cell r="X30688">
            <v>0</v>
          </cell>
          <cell r="Y30688">
            <v>0</v>
          </cell>
          <cell r="Z30688">
            <v>0</v>
          </cell>
          <cell r="AA30688">
            <v>0</v>
          </cell>
          <cell r="AB30688">
            <v>0</v>
          </cell>
        </row>
        <row r="30692">
          <cell r="E30692">
            <v>0</v>
          </cell>
          <cell r="F30692">
            <v>0</v>
          </cell>
          <cell r="G30692">
            <v>0</v>
          </cell>
          <cell r="H30692">
            <v>0</v>
          </cell>
          <cell r="I30692">
            <v>0</v>
          </cell>
          <cell r="J30692">
            <v>0</v>
          </cell>
          <cell r="K30692">
            <v>0</v>
          </cell>
          <cell r="Q30692">
            <v>0</v>
          </cell>
          <cell r="R30692">
            <v>0</v>
          </cell>
          <cell r="S30692">
            <v>0</v>
          </cell>
          <cell r="T30692">
            <v>0</v>
          </cell>
          <cell r="U30692">
            <v>0</v>
          </cell>
          <cell r="V30692">
            <v>0</v>
          </cell>
          <cell r="W30692">
            <v>0</v>
          </cell>
          <cell r="X30692">
            <v>0</v>
          </cell>
          <cell r="Y30692">
            <v>0</v>
          </cell>
          <cell r="Z30692">
            <v>0</v>
          </cell>
          <cell r="AA30692">
            <v>0</v>
          </cell>
          <cell r="AB30692">
            <v>0</v>
          </cell>
        </row>
        <row r="30939">
          <cell r="E30939">
            <v>0</v>
          </cell>
          <cell r="F30939">
            <v>0</v>
          </cell>
          <cell r="G30939">
            <v>0</v>
          </cell>
          <cell r="H30939">
            <v>0</v>
          </cell>
          <cell r="I30939">
            <v>0</v>
          </cell>
          <cell r="J30939">
            <v>0</v>
          </cell>
          <cell r="K30939">
            <v>0</v>
          </cell>
          <cell r="L30939">
            <v>0</v>
          </cell>
          <cell r="M30939">
            <v>0</v>
          </cell>
          <cell r="N30939">
            <v>0</v>
          </cell>
          <cell r="O30939">
            <v>0</v>
          </cell>
          <cell r="P30939">
            <v>0</v>
          </cell>
          <cell r="Q30939">
            <v>0</v>
          </cell>
          <cell r="R30939">
            <v>0</v>
          </cell>
          <cell r="S30939">
            <v>0</v>
          </cell>
          <cell r="T30939">
            <v>0</v>
          </cell>
          <cell r="U30939">
            <v>0</v>
          </cell>
          <cell r="V30939">
            <v>0</v>
          </cell>
          <cell r="W30939">
            <v>0</v>
          </cell>
          <cell r="X30939">
            <v>0</v>
          </cell>
          <cell r="Y30939">
            <v>0</v>
          </cell>
          <cell r="Z30939">
            <v>0</v>
          </cell>
          <cell r="AA30939">
            <v>0</v>
          </cell>
          <cell r="AB30939">
            <v>0</v>
          </cell>
        </row>
        <row r="31027">
          <cell r="E31027">
            <v>158814425.21000001</v>
          </cell>
          <cell r="F31027">
            <v>139119707.77000001</v>
          </cell>
          <cell r="G31027">
            <v>-19694717.439999998</v>
          </cell>
          <cell r="H31027">
            <v>40562483.579999998</v>
          </cell>
          <cell r="I31027">
            <v>16698821.41</v>
          </cell>
          <cell r="J31027">
            <v>48390731.089999996</v>
          </cell>
          <cell r="K31027">
            <v>24489408.620000001</v>
          </cell>
          <cell r="L31027">
            <v>4527089.8</v>
          </cell>
          <cell r="M31027">
            <v>7998821.4100000001</v>
          </cell>
          <cell r="N31027">
            <v>5705814.8899999997</v>
          </cell>
          <cell r="O31027">
            <v>4332426.1900000004</v>
          </cell>
          <cell r="P31027">
            <v>22564152.289999999</v>
          </cell>
          <cell r="Q31027">
            <v>0</v>
          </cell>
          <cell r="R31027">
            <v>0</v>
          </cell>
          <cell r="S31027">
            <v>36035393.780000001</v>
          </cell>
          <cell r="T31027">
            <v>0</v>
          </cell>
          <cell r="U31027">
            <v>0</v>
          </cell>
          <cell r="V31027">
            <v>8700000</v>
          </cell>
          <cell r="W31027">
            <v>0</v>
          </cell>
          <cell r="X31027">
            <v>27684916.199999999</v>
          </cell>
          <cell r="Y31027">
            <v>15000000</v>
          </cell>
          <cell r="Z31027">
            <v>12000000</v>
          </cell>
          <cell r="AA31027">
            <v>1800000</v>
          </cell>
          <cell r="AB31027">
            <v>6356982.4299999997</v>
          </cell>
        </row>
        <row r="31033">
          <cell r="E31033">
            <v>0</v>
          </cell>
          <cell r="F31033">
            <v>0</v>
          </cell>
          <cell r="G31033">
            <v>0</v>
          </cell>
          <cell r="H31033">
            <v>0</v>
          </cell>
          <cell r="I31033">
            <v>0</v>
          </cell>
          <cell r="J31033">
            <v>0</v>
          </cell>
          <cell r="K31033">
            <v>0</v>
          </cell>
          <cell r="L31033">
            <v>0</v>
          </cell>
          <cell r="M31033">
            <v>0</v>
          </cell>
          <cell r="N31033">
            <v>0</v>
          </cell>
          <cell r="O31033">
            <v>0</v>
          </cell>
          <cell r="P31033">
            <v>0</v>
          </cell>
          <cell r="Q31033">
            <v>0</v>
          </cell>
          <cell r="R31033">
            <v>0</v>
          </cell>
          <cell r="S31033">
            <v>0</v>
          </cell>
          <cell r="T31033">
            <v>0</v>
          </cell>
          <cell r="U31033">
            <v>0</v>
          </cell>
          <cell r="V31033">
            <v>0</v>
          </cell>
          <cell r="W31033">
            <v>0</v>
          </cell>
          <cell r="X31033">
            <v>0</v>
          </cell>
          <cell r="Y31033">
            <v>0</v>
          </cell>
          <cell r="Z31033">
            <v>0</v>
          </cell>
          <cell r="AA31033">
            <v>0</v>
          </cell>
          <cell r="AB31033">
            <v>0</v>
          </cell>
        </row>
        <row r="31062">
          <cell r="E31062">
            <v>0</v>
          </cell>
          <cell r="F31062">
            <v>0</v>
          </cell>
          <cell r="G31062">
            <v>0</v>
          </cell>
          <cell r="H31062">
            <v>0</v>
          </cell>
          <cell r="I31062">
            <v>0</v>
          </cell>
          <cell r="J31062">
            <v>0</v>
          </cell>
          <cell r="K31062">
            <v>0</v>
          </cell>
          <cell r="L31062">
            <v>0</v>
          </cell>
          <cell r="M31062">
            <v>0</v>
          </cell>
          <cell r="N31062">
            <v>0</v>
          </cell>
          <cell r="O31062">
            <v>0</v>
          </cell>
          <cell r="P31062">
            <v>0</v>
          </cell>
          <cell r="Q31062">
            <v>0</v>
          </cell>
          <cell r="R31062">
            <v>0</v>
          </cell>
          <cell r="S31062">
            <v>0</v>
          </cell>
          <cell r="T31062">
            <v>0</v>
          </cell>
          <cell r="U31062">
            <v>0</v>
          </cell>
          <cell r="V31062">
            <v>0</v>
          </cell>
          <cell r="W31062">
            <v>0</v>
          </cell>
          <cell r="X31062">
            <v>0</v>
          </cell>
          <cell r="Y31062">
            <v>0</v>
          </cell>
          <cell r="Z31062">
            <v>0</v>
          </cell>
          <cell r="AA31062">
            <v>0</v>
          </cell>
          <cell r="AB31062">
            <v>0</v>
          </cell>
        </row>
        <row r="31066">
          <cell r="E31066">
            <v>0</v>
          </cell>
          <cell r="F31066">
            <v>0</v>
          </cell>
          <cell r="G31066">
            <v>0</v>
          </cell>
          <cell r="H31066">
            <v>0</v>
          </cell>
          <cell r="I31066">
            <v>0</v>
          </cell>
          <cell r="J31066">
            <v>0</v>
          </cell>
          <cell r="K31066">
            <v>0</v>
          </cell>
          <cell r="Q31066">
            <v>0</v>
          </cell>
          <cell r="R31066">
            <v>0</v>
          </cell>
          <cell r="S31066">
            <v>0</v>
          </cell>
          <cell r="T31066">
            <v>0</v>
          </cell>
          <cell r="U31066">
            <v>0</v>
          </cell>
          <cell r="V31066">
            <v>0</v>
          </cell>
          <cell r="W31066">
            <v>0</v>
          </cell>
          <cell r="X31066">
            <v>0</v>
          </cell>
          <cell r="Y31066">
            <v>0</v>
          </cell>
          <cell r="Z31066">
            <v>0</v>
          </cell>
          <cell r="AA31066">
            <v>0</v>
          </cell>
          <cell r="AB31066">
            <v>0</v>
          </cell>
        </row>
        <row r="31068">
          <cell r="AC31068">
            <v>130141444.69999999</v>
          </cell>
        </row>
        <row r="31255">
          <cell r="AC31255">
            <v>86992288.920000002</v>
          </cell>
        </row>
        <row r="31401">
          <cell r="E31401">
            <v>32074534.289999999</v>
          </cell>
          <cell r="F31401">
            <v>12114374.289999999</v>
          </cell>
          <cell r="G31401">
            <v>-19960160</v>
          </cell>
          <cell r="H31401">
            <v>344611.16</v>
          </cell>
          <cell r="I31401">
            <v>1319427.6000000001</v>
          </cell>
          <cell r="J31401">
            <v>4251703.7699999996</v>
          </cell>
          <cell r="K31401">
            <v>15399654.640000001</v>
          </cell>
          <cell r="L31401">
            <v>344611.16</v>
          </cell>
          <cell r="M31401">
            <v>1211963</v>
          </cell>
          <cell r="N31401">
            <v>4198713.7699999996</v>
          </cell>
          <cell r="O31401">
            <v>12800084.550000001</v>
          </cell>
          <cell r="P31401">
            <v>18555372.48</v>
          </cell>
          <cell r="Q31401">
            <v>0</v>
          </cell>
          <cell r="R31401">
            <v>0</v>
          </cell>
          <cell r="S31401">
            <v>0</v>
          </cell>
          <cell r="T31401">
            <v>0</v>
          </cell>
          <cell r="U31401">
            <v>0</v>
          </cell>
          <cell r="V31401">
            <v>107464.6</v>
          </cell>
          <cell r="W31401">
            <v>0</v>
          </cell>
          <cell r="X31401">
            <v>51200</v>
          </cell>
          <cell r="Y31401">
            <v>1790</v>
          </cell>
          <cell r="Z31401">
            <v>240827</v>
          </cell>
          <cell r="AA31401">
            <v>272663.55</v>
          </cell>
          <cell r="AB31401">
            <v>2086079.54</v>
          </cell>
        </row>
        <row r="31588">
          <cell r="E31588">
            <v>1250000</v>
          </cell>
          <cell r="H31588">
            <v>0</v>
          </cell>
          <cell r="I31588">
            <v>0</v>
          </cell>
          <cell r="J31588">
            <v>0</v>
          </cell>
          <cell r="K31588">
            <v>0</v>
          </cell>
          <cell r="L31588">
            <v>0</v>
          </cell>
          <cell r="M31588">
            <v>0</v>
          </cell>
          <cell r="N31588">
            <v>0</v>
          </cell>
          <cell r="O31588">
            <v>0</v>
          </cell>
          <cell r="P31588">
            <v>0</v>
          </cell>
          <cell r="Q31588">
            <v>0</v>
          </cell>
          <cell r="R31588">
            <v>0</v>
          </cell>
          <cell r="S31588">
            <v>0</v>
          </cell>
          <cell r="T31588">
            <v>0</v>
          </cell>
          <cell r="U31588">
            <v>0</v>
          </cell>
          <cell r="V31588">
            <v>0</v>
          </cell>
          <cell r="W31588">
            <v>0</v>
          </cell>
          <cell r="X31588">
            <v>0</v>
          </cell>
          <cell r="Y31588">
            <v>0</v>
          </cell>
          <cell r="Z31588">
            <v>0</v>
          </cell>
          <cell r="AA31588">
            <v>0</v>
          </cell>
          <cell r="AB31588">
            <v>0</v>
          </cell>
        </row>
        <row r="31775">
          <cell r="E31775">
            <v>0</v>
          </cell>
          <cell r="H31775">
            <v>0</v>
          </cell>
          <cell r="I31775">
            <v>0</v>
          </cell>
          <cell r="J31775">
            <v>0</v>
          </cell>
          <cell r="K31775">
            <v>0</v>
          </cell>
          <cell r="L31775">
            <v>0</v>
          </cell>
          <cell r="M31775">
            <v>0</v>
          </cell>
          <cell r="N31775">
            <v>0</v>
          </cell>
          <cell r="O31775">
            <v>0</v>
          </cell>
          <cell r="P31775">
            <v>0</v>
          </cell>
          <cell r="Q31775">
            <v>0</v>
          </cell>
          <cell r="R31775">
            <v>0</v>
          </cell>
          <cell r="S31775">
            <v>0</v>
          </cell>
          <cell r="T31775">
            <v>0</v>
          </cell>
          <cell r="U31775">
            <v>0</v>
          </cell>
          <cell r="V31775">
            <v>0</v>
          </cell>
          <cell r="W31775">
            <v>0</v>
          </cell>
          <cell r="X31775">
            <v>0</v>
          </cell>
          <cell r="Y31775">
            <v>0</v>
          </cell>
          <cell r="Z31775">
            <v>0</v>
          </cell>
          <cell r="AA31775">
            <v>0</v>
          </cell>
          <cell r="AB31775">
            <v>0</v>
          </cell>
        </row>
        <row r="31962">
          <cell r="E31962">
            <v>0</v>
          </cell>
          <cell r="H31962">
            <v>0</v>
          </cell>
          <cell r="I31962">
            <v>0</v>
          </cell>
          <cell r="J31962">
            <v>0</v>
          </cell>
          <cell r="K31962">
            <v>0</v>
          </cell>
          <cell r="L31962">
            <v>0</v>
          </cell>
          <cell r="M31962">
            <v>0</v>
          </cell>
          <cell r="N31962">
            <v>0</v>
          </cell>
          <cell r="O31962">
            <v>0</v>
          </cell>
          <cell r="P31962">
            <v>0</v>
          </cell>
          <cell r="Q31962">
            <v>0</v>
          </cell>
          <cell r="R31962">
            <v>0</v>
          </cell>
          <cell r="S31962">
            <v>0</v>
          </cell>
          <cell r="T31962">
            <v>0</v>
          </cell>
          <cell r="U31962">
            <v>0</v>
          </cell>
          <cell r="V31962">
            <v>0</v>
          </cell>
          <cell r="W31962">
            <v>0</v>
          </cell>
          <cell r="X31962">
            <v>0</v>
          </cell>
          <cell r="Y31962">
            <v>0</v>
          </cell>
          <cell r="Z31962">
            <v>0</v>
          </cell>
          <cell r="AA31962">
            <v>0</v>
          </cell>
          <cell r="AB31962">
            <v>0</v>
          </cell>
        </row>
        <row r="32149">
          <cell r="E32149">
            <v>0</v>
          </cell>
          <cell r="H32149">
            <v>0</v>
          </cell>
          <cell r="I32149">
            <v>0</v>
          </cell>
          <cell r="J32149">
            <v>0</v>
          </cell>
          <cell r="K32149">
            <v>0</v>
          </cell>
          <cell r="L32149">
            <v>0</v>
          </cell>
          <cell r="M32149">
            <v>0</v>
          </cell>
          <cell r="N32149">
            <v>0</v>
          </cell>
          <cell r="O32149">
            <v>0</v>
          </cell>
          <cell r="P32149">
            <v>0</v>
          </cell>
          <cell r="Q32149">
            <v>0</v>
          </cell>
          <cell r="R32149">
            <v>0</v>
          </cell>
          <cell r="S32149">
            <v>0</v>
          </cell>
          <cell r="T32149">
            <v>0</v>
          </cell>
          <cell r="U32149">
            <v>0</v>
          </cell>
          <cell r="V32149">
            <v>0</v>
          </cell>
          <cell r="W32149">
            <v>0</v>
          </cell>
          <cell r="X32149">
            <v>0</v>
          </cell>
          <cell r="Y32149">
            <v>0</v>
          </cell>
          <cell r="Z32149">
            <v>0</v>
          </cell>
          <cell r="AA32149">
            <v>0</v>
          </cell>
          <cell r="AB32149">
            <v>0</v>
          </cell>
        </row>
        <row r="32336">
          <cell r="E32336">
            <v>0</v>
          </cell>
          <cell r="H32336">
            <v>0</v>
          </cell>
          <cell r="I32336">
            <v>0</v>
          </cell>
          <cell r="J32336">
            <v>0</v>
          </cell>
          <cell r="K32336">
            <v>0</v>
          </cell>
          <cell r="L32336">
            <v>0</v>
          </cell>
          <cell r="M32336">
            <v>0</v>
          </cell>
          <cell r="N32336">
            <v>0</v>
          </cell>
          <cell r="O32336">
            <v>0</v>
          </cell>
          <cell r="P32336">
            <v>0</v>
          </cell>
          <cell r="Q32336">
            <v>0</v>
          </cell>
          <cell r="R32336">
            <v>0</v>
          </cell>
          <cell r="S32336">
            <v>0</v>
          </cell>
          <cell r="T32336">
            <v>0</v>
          </cell>
          <cell r="U32336">
            <v>0</v>
          </cell>
          <cell r="V32336">
            <v>0</v>
          </cell>
          <cell r="W32336">
            <v>0</v>
          </cell>
          <cell r="X32336">
            <v>0</v>
          </cell>
          <cell r="Y32336">
            <v>0</v>
          </cell>
          <cell r="Z32336">
            <v>0</v>
          </cell>
          <cell r="AA32336">
            <v>0</v>
          </cell>
          <cell r="AB32336">
            <v>0</v>
          </cell>
        </row>
        <row r="32523">
          <cell r="E32523">
            <v>0</v>
          </cell>
          <cell r="H32523">
            <v>0</v>
          </cell>
          <cell r="I32523">
            <v>0</v>
          </cell>
          <cell r="J32523">
            <v>0</v>
          </cell>
          <cell r="K32523">
            <v>0</v>
          </cell>
          <cell r="L32523">
            <v>0</v>
          </cell>
          <cell r="M32523">
            <v>0</v>
          </cell>
          <cell r="N32523">
            <v>0</v>
          </cell>
          <cell r="O32523">
            <v>0</v>
          </cell>
          <cell r="P32523">
            <v>0</v>
          </cell>
          <cell r="Q32523">
            <v>0</v>
          </cell>
          <cell r="R32523">
            <v>0</v>
          </cell>
          <cell r="S32523">
            <v>0</v>
          </cell>
          <cell r="T32523">
            <v>0</v>
          </cell>
          <cell r="U32523">
            <v>0</v>
          </cell>
          <cell r="V32523">
            <v>0</v>
          </cell>
          <cell r="W32523">
            <v>0</v>
          </cell>
          <cell r="X32523">
            <v>0</v>
          </cell>
          <cell r="Y32523">
            <v>0</v>
          </cell>
          <cell r="Z32523">
            <v>0</v>
          </cell>
          <cell r="AA32523">
            <v>0</v>
          </cell>
          <cell r="AB32523">
            <v>0</v>
          </cell>
        </row>
        <row r="32710">
          <cell r="E32710">
            <v>0</v>
          </cell>
          <cell r="H32710">
            <v>0</v>
          </cell>
          <cell r="I32710">
            <v>0</v>
          </cell>
          <cell r="J32710">
            <v>0</v>
          </cell>
          <cell r="K32710">
            <v>0</v>
          </cell>
          <cell r="L32710">
            <v>0</v>
          </cell>
          <cell r="M32710">
            <v>0</v>
          </cell>
          <cell r="N32710">
            <v>0</v>
          </cell>
          <cell r="O32710">
            <v>0</v>
          </cell>
          <cell r="P32710">
            <v>0</v>
          </cell>
          <cell r="Q32710">
            <v>0</v>
          </cell>
          <cell r="R32710">
            <v>0</v>
          </cell>
          <cell r="S32710">
            <v>0</v>
          </cell>
          <cell r="T32710">
            <v>0</v>
          </cell>
          <cell r="U32710">
            <v>0</v>
          </cell>
          <cell r="V32710">
            <v>0</v>
          </cell>
          <cell r="W32710">
            <v>0</v>
          </cell>
          <cell r="X32710">
            <v>0</v>
          </cell>
          <cell r="Y32710">
            <v>0</v>
          </cell>
          <cell r="Z32710">
            <v>0</v>
          </cell>
          <cell r="AA32710">
            <v>0</v>
          </cell>
          <cell r="AB32710">
            <v>0</v>
          </cell>
        </row>
        <row r="32897">
          <cell r="E32897">
            <v>0</v>
          </cell>
          <cell r="H32897">
            <v>0</v>
          </cell>
          <cell r="I32897">
            <v>0</v>
          </cell>
          <cell r="J32897">
            <v>0</v>
          </cell>
          <cell r="K32897">
            <v>0</v>
          </cell>
          <cell r="L32897">
            <v>0</v>
          </cell>
          <cell r="M32897">
            <v>0</v>
          </cell>
          <cell r="N32897">
            <v>0</v>
          </cell>
          <cell r="O32897">
            <v>0</v>
          </cell>
          <cell r="P32897">
            <v>0</v>
          </cell>
          <cell r="Q32897">
            <v>0</v>
          </cell>
          <cell r="R32897">
            <v>0</v>
          </cell>
          <cell r="S32897">
            <v>0</v>
          </cell>
          <cell r="T32897">
            <v>0</v>
          </cell>
          <cell r="U32897">
            <v>0</v>
          </cell>
          <cell r="V32897">
            <v>0</v>
          </cell>
          <cell r="W32897">
            <v>0</v>
          </cell>
          <cell r="X32897">
            <v>0</v>
          </cell>
          <cell r="Y32897">
            <v>0</v>
          </cell>
          <cell r="Z32897">
            <v>0</v>
          </cell>
          <cell r="AA32897">
            <v>0</v>
          </cell>
          <cell r="AB32897">
            <v>0</v>
          </cell>
        </row>
        <row r="33084">
          <cell r="E33084">
            <v>30800000</v>
          </cell>
          <cell r="H33084">
            <v>0</v>
          </cell>
          <cell r="I33084">
            <v>0</v>
          </cell>
          <cell r="J33084">
            <v>0</v>
          </cell>
          <cell r="K33084">
            <v>0</v>
          </cell>
          <cell r="L33084">
            <v>0</v>
          </cell>
          <cell r="M33084">
            <v>0</v>
          </cell>
          <cell r="N33084">
            <v>0</v>
          </cell>
          <cell r="O33084">
            <v>0</v>
          </cell>
          <cell r="P33084">
            <v>0</v>
          </cell>
          <cell r="Q33084">
            <v>0</v>
          </cell>
          <cell r="R33084">
            <v>0</v>
          </cell>
          <cell r="S33084">
            <v>0</v>
          </cell>
          <cell r="T33084">
            <v>0</v>
          </cell>
          <cell r="U33084">
            <v>0</v>
          </cell>
          <cell r="V33084">
            <v>0</v>
          </cell>
          <cell r="W33084">
            <v>0</v>
          </cell>
          <cell r="X33084">
            <v>0</v>
          </cell>
          <cell r="Y33084">
            <v>0</v>
          </cell>
          <cell r="Z33084">
            <v>0</v>
          </cell>
          <cell r="AA33084">
            <v>0</v>
          </cell>
          <cell r="AB33084">
            <v>0</v>
          </cell>
        </row>
        <row r="33271">
          <cell r="E33271">
            <v>0</v>
          </cell>
          <cell r="H33271">
            <v>0</v>
          </cell>
          <cell r="I33271">
            <v>0</v>
          </cell>
          <cell r="J33271">
            <v>0</v>
          </cell>
          <cell r="K33271">
            <v>0</v>
          </cell>
          <cell r="L33271">
            <v>0</v>
          </cell>
          <cell r="M33271">
            <v>0</v>
          </cell>
          <cell r="N33271">
            <v>0</v>
          </cell>
          <cell r="O33271">
            <v>0</v>
          </cell>
          <cell r="P33271">
            <v>0</v>
          </cell>
          <cell r="Q33271">
            <v>0</v>
          </cell>
          <cell r="R33271">
            <v>0</v>
          </cell>
          <cell r="S33271">
            <v>0</v>
          </cell>
          <cell r="T33271">
            <v>0</v>
          </cell>
          <cell r="U33271">
            <v>0</v>
          </cell>
          <cell r="V33271">
            <v>0</v>
          </cell>
          <cell r="W33271">
            <v>0</v>
          </cell>
          <cell r="X33271">
            <v>0</v>
          </cell>
          <cell r="Y33271">
            <v>0</v>
          </cell>
          <cell r="Z33271">
            <v>0</v>
          </cell>
          <cell r="AA33271">
            <v>0</v>
          </cell>
          <cell r="AB33271">
            <v>0</v>
          </cell>
        </row>
        <row r="33458">
          <cell r="E33458">
            <v>1558800</v>
          </cell>
          <cell r="H33458">
            <v>0</v>
          </cell>
          <cell r="I33458">
            <v>0</v>
          </cell>
          <cell r="J33458">
            <v>0</v>
          </cell>
          <cell r="K33458">
            <v>1329000</v>
          </cell>
          <cell r="L33458">
            <v>0</v>
          </cell>
          <cell r="M33458">
            <v>0</v>
          </cell>
          <cell r="N33458">
            <v>0</v>
          </cell>
          <cell r="O33458">
            <v>0</v>
          </cell>
          <cell r="P33458">
            <v>0</v>
          </cell>
          <cell r="Q33458">
            <v>0</v>
          </cell>
          <cell r="R33458">
            <v>0</v>
          </cell>
          <cell r="S33458">
            <v>0</v>
          </cell>
          <cell r="T33458">
            <v>0</v>
          </cell>
          <cell r="U33458">
            <v>0</v>
          </cell>
          <cell r="V33458">
            <v>0</v>
          </cell>
          <cell r="W33458">
            <v>0</v>
          </cell>
          <cell r="X33458">
            <v>0</v>
          </cell>
          <cell r="Y33458">
            <v>0</v>
          </cell>
          <cell r="Z33458">
            <v>0</v>
          </cell>
          <cell r="AA33458">
            <v>0</v>
          </cell>
          <cell r="AB33458">
            <v>1329000</v>
          </cell>
        </row>
        <row r="33645">
          <cell r="E33645">
            <v>390597</v>
          </cell>
          <cell r="H33645">
            <v>0</v>
          </cell>
          <cell r="I33645">
            <v>166500</v>
          </cell>
          <cell r="J33645">
            <v>174119.5</v>
          </cell>
          <cell r="K33645">
            <v>49977.5</v>
          </cell>
          <cell r="L33645">
            <v>0</v>
          </cell>
          <cell r="M33645">
            <v>0</v>
          </cell>
          <cell r="N33645">
            <v>0</v>
          </cell>
          <cell r="O33645">
            <v>0</v>
          </cell>
          <cell r="P33645">
            <v>0</v>
          </cell>
          <cell r="Q33645">
            <v>0</v>
          </cell>
          <cell r="R33645">
            <v>0</v>
          </cell>
          <cell r="S33645">
            <v>0</v>
          </cell>
          <cell r="T33645">
            <v>0</v>
          </cell>
          <cell r="U33645">
            <v>0</v>
          </cell>
          <cell r="V33645">
            <v>166500</v>
          </cell>
          <cell r="W33645">
            <v>138337.5</v>
          </cell>
          <cell r="X33645">
            <v>0</v>
          </cell>
          <cell r="Y33645">
            <v>35782</v>
          </cell>
          <cell r="Z33645">
            <v>0</v>
          </cell>
          <cell r="AA33645">
            <v>0</v>
          </cell>
          <cell r="AB33645">
            <v>49977.5</v>
          </cell>
        </row>
        <row r="33832">
          <cell r="E33832">
            <v>2560</v>
          </cell>
          <cell r="H33832">
            <v>0</v>
          </cell>
          <cell r="I33832">
            <v>0</v>
          </cell>
          <cell r="J33832">
            <v>2560</v>
          </cell>
          <cell r="K33832">
            <v>0</v>
          </cell>
          <cell r="L33832">
            <v>0</v>
          </cell>
          <cell r="M33832">
            <v>0</v>
          </cell>
          <cell r="N33832">
            <v>0</v>
          </cell>
          <cell r="O33832">
            <v>0</v>
          </cell>
          <cell r="P33832">
            <v>0</v>
          </cell>
          <cell r="Q33832">
            <v>0</v>
          </cell>
          <cell r="R33832">
            <v>0</v>
          </cell>
          <cell r="S33832">
            <v>0</v>
          </cell>
          <cell r="T33832">
            <v>0</v>
          </cell>
          <cell r="U33832">
            <v>0</v>
          </cell>
          <cell r="V33832">
            <v>0</v>
          </cell>
          <cell r="W33832">
            <v>0</v>
          </cell>
          <cell r="X33832">
            <v>2560</v>
          </cell>
          <cell r="Y33832">
            <v>0</v>
          </cell>
          <cell r="Z33832">
            <v>0</v>
          </cell>
          <cell r="AA33832">
            <v>0</v>
          </cell>
          <cell r="AB33832">
            <v>0</v>
          </cell>
        </row>
        <row r="34019">
          <cell r="E34019">
            <v>0</v>
          </cell>
          <cell r="H34019">
            <v>0</v>
          </cell>
          <cell r="I34019">
            <v>0</v>
          </cell>
          <cell r="J34019">
            <v>0</v>
          </cell>
          <cell r="K34019">
            <v>0</v>
          </cell>
          <cell r="L34019">
            <v>0</v>
          </cell>
          <cell r="M34019">
            <v>0</v>
          </cell>
          <cell r="N34019">
            <v>0</v>
          </cell>
          <cell r="O34019">
            <v>0</v>
          </cell>
          <cell r="P34019">
            <v>0</v>
          </cell>
          <cell r="Q34019">
            <v>0</v>
          </cell>
          <cell r="R34019">
            <v>0</v>
          </cell>
          <cell r="S34019">
            <v>0</v>
          </cell>
          <cell r="T34019">
            <v>0</v>
          </cell>
          <cell r="U34019">
            <v>0</v>
          </cell>
          <cell r="V34019">
            <v>0</v>
          </cell>
          <cell r="W34019">
            <v>0</v>
          </cell>
          <cell r="X34019">
            <v>0</v>
          </cell>
          <cell r="Y34019">
            <v>0</v>
          </cell>
          <cell r="Z34019">
            <v>0</v>
          </cell>
          <cell r="AA34019">
            <v>0</v>
          </cell>
          <cell r="AB34019">
            <v>0</v>
          </cell>
        </row>
        <row r="34206">
          <cell r="E34206">
            <v>500800</v>
          </cell>
          <cell r="H34206">
            <v>0</v>
          </cell>
          <cell r="I34206">
            <v>0</v>
          </cell>
          <cell r="J34206">
            <v>500800</v>
          </cell>
          <cell r="K34206">
            <v>0</v>
          </cell>
          <cell r="L34206">
            <v>0</v>
          </cell>
          <cell r="M34206">
            <v>0</v>
          </cell>
          <cell r="N34206">
            <v>0</v>
          </cell>
          <cell r="O34206">
            <v>0</v>
          </cell>
          <cell r="P34206">
            <v>0</v>
          </cell>
          <cell r="Q34206">
            <v>0</v>
          </cell>
          <cell r="R34206">
            <v>0</v>
          </cell>
          <cell r="S34206">
            <v>0</v>
          </cell>
          <cell r="T34206">
            <v>0</v>
          </cell>
          <cell r="U34206">
            <v>0</v>
          </cell>
          <cell r="V34206">
            <v>0</v>
          </cell>
          <cell r="W34206">
            <v>0</v>
          </cell>
          <cell r="X34206">
            <v>500800</v>
          </cell>
          <cell r="Y34206">
            <v>0</v>
          </cell>
          <cell r="Z34206">
            <v>0</v>
          </cell>
          <cell r="AA34206">
            <v>0</v>
          </cell>
          <cell r="AB34206">
            <v>0</v>
          </cell>
        </row>
        <row r="34393">
          <cell r="E34393">
            <v>63453934.75</v>
          </cell>
          <cell r="H34393">
            <v>5876230</v>
          </cell>
          <cell r="I34393">
            <v>23893892.100000001</v>
          </cell>
          <cell r="J34393">
            <v>33683812.649999999</v>
          </cell>
          <cell r="K34393">
            <v>0</v>
          </cell>
          <cell r="L34393">
            <v>0</v>
          </cell>
          <cell r="M34393">
            <v>0</v>
          </cell>
          <cell r="N34393">
            <v>0</v>
          </cell>
          <cell r="O34393">
            <v>0</v>
          </cell>
          <cell r="P34393">
            <v>0</v>
          </cell>
          <cell r="Q34393">
            <v>0</v>
          </cell>
          <cell r="R34393">
            <v>0</v>
          </cell>
          <cell r="S34393">
            <v>5876230</v>
          </cell>
          <cell r="T34393">
            <v>26329379.100000001</v>
          </cell>
          <cell r="U34393">
            <v>-47487</v>
          </cell>
          <cell r="V34393">
            <v>-2388000</v>
          </cell>
          <cell r="W34393">
            <v>16500000</v>
          </cell>
          <cell r="X34393">
            <v>17183812.649999999</v>
          </cell>
          <cell r="Y34393">
            <v>0</v>
          </cell>
          <cell r="Z34393">
            <v>0</v>
          </cell>
          <cell r="AA34393">
            <v>0</v>
          </cell>
          <cell r="AB34393">
            <v>0</v>
          </cell>
        </row>
        <row r="34580">
          <cell r="E34580">
            <v>945766705.91999996</v>
          </cell>
          <cell r="F34580">
            <v>941348905.91999996</v>
          </cell>
          <cell r="G34580">
            <v>-4417800</v>
          </cell>
          <cell r="H34580">
            <v>4417800</v>
          </cell>
          <cell r="I34580">
            <v>0</v>
          </cell>
          <cell r="J34580">
            <v>0</v>
          </cell>
          <cell r="K34580">
            <v>113650</v>
          </cell>
          <cell r="L34580">
            <v>4417800</v>
          </cell>
          <cell r="M34580">
            <v>0</v>
          </cell>
          <cell r="N34580">
            <v>0</v>
          </cell>
          <cell r="O34580">
            <v>113650</v>
          </cell>
          <cell r="P34580">
            <v>4531450</v>
          </cell>
          <cell r="Q34580">
            <v>0</v>
          </cell>
          <cell r="R34580">
            <v>0</v>
          </cell>
          <cell r="S34580">
            <v>0</v>
          </cell>
          <cell r="T34580">
            <v>0</v>
          </cell>
          <cell r="U34580">
            <v>0</v>
          </cell>
          <cell r="V34580">
            <v>0</v>
          </cell>
          <cell r="W34580">
            <v>0</v>
          </cell>
          <cell r="X34580">
            <v>0</v>
          </cell>
          <cell r="Y34580">
            <v>0</v>
          </cell>
          <cell r="Z34580">
            <v>0</v>
          </cell>
          <cell r="AA34580">
            <v>0</v>
          </cell>
          <cell r="AB34580">
            <v>0</v>
          </cell>
        </row>
        <row r="34808">
          <cell r="AC34808">
            <v>309592424.96000004</v>
          </cell>
        </row>
        <row r="34995">
          <cell r="AC34995">
            <v>10340123641.549999</v>
          </cell>
        </row>
        <row r="35260">
          <cell r="E35260">
            <v>0</v>
          </cell>
          <cell r="F35260">
            <v>0</v>
          </cell>
          <cell r="G35260">
            <v>0</v>
          </cell>
          <cell r="H35260">
            <v>0</v>
          </cell>
          <cell r="I35260">
            <v>0</v>
          </cell>
          <cell r="J35260">
            <v>0</v>
          </cell>
          <cell r="K35260">
            <v>0</v>
          </cell>
          <cell r="L35260">
            <v>0</v>
          </cell>
          <cell r="M35260">
            <v>0</v>
          </cell>
          <cell r="N35260">
            <v>0</v>
          </cell>
          <cell r="O35260">
            <v>0</v>
          </cell>
          <cell r="P35260">
            <v>0</v>
          </cell>
          <cell r="Q35260">
            <v>0</v>
          </cell>
          <cell r="R35260">
            <v>0</v>
          </cell>
          <cell r="S35260">
            <v>0</v>
          </cell>
          <cell r="T35260">
            <v>0</v>
          </cell>
          <cell r="U35260">
            <v>0</v>
          </cell>
          <cell r="V35260">
            <v>0</v>
          </cell>
          <cell r="W35260">
            <v>0</v>
          </cell>
          <cell r="X35260">
            <v>0</v>
          </cell>
          <cell r="Y35260">
            <v>0</v>
          </cell>
          <cell r="Z35260">
            <v>0</v>
          </cell>
          <cell r="AA35260">
            <v>0</v>
          </cell>
          <cell r="AB35260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  <cell r="AC35454">
            <v>0</v>
          </cell>
        </row>
        <row r="35729">
          <cell r="E35729">
            <v>0</v>
          </cell>
          <cell r="F35729">
            <v>0</v>
          </cell>
          <cell r="G35729">
            <v>0</v>
          </cell>
          <cell r="H35729">
            <v>0</v>
          </cell>
          <cell r="I35729">
            <v>0</v>
          </cell>
          <cell r="J35729">
            <v>0</v>
          </cell>
          <cell r="K35729">
            <v>0</v>
          </cell>
          <cell r="L35729">
            <v>0</v>
          </cell>
          <cell r="M35729">
            <v>0</v>
          </cell>
          <cell r="N35729">
            <v>0</v>
          </cell>
          <cell r="O35729">
            <v>0</v>
          </cell>
          <cell r="P35729">
            <v>0</v>
          </cell>
          <cell r="Q35729">
            <v>0</v>
          </cell>
          <cell r="R35729">
            <v>0</v>
          </cell>
          <cell r="S35729">
            <v>0</v>
          </cell>
          <cell r="T35729">
            <v>0</v>
          </cell>
          <cell r="U35729">
            <v>0</v>
          </cell>
          <cell r="V35729">
            <v>0</v>
          </cell>
          <cell r="W35729">
            <v>0</v>
          </cell>
          <cell r="X35729">
            <v>0</v>
          </cell>
          <cell r="Y35729">
            <v>0</v>
          </cell>
          <cell r="Z35729">
            <v>0</v>
          </cell>
          <cell r="AA35729">
            <v>0</v>
          </cell>
          <cell r="AB35729">
            <v>0</v>
          </cell>
        </row>
        <row r="36094">
          <cell r="E36094">
            <v>0</v>
          </cell>
          <cell r="F36094">
            <v>0</v>
          </cell>
          <cell r="G36094">
            <v>0</v>
          </cell>
          <cell r="H36094">
            <v>0</v>
          </cell>
          <cell r="I36094">
            <v>0</v>
          </cell>
          <cell r="J36094">
            <v>0</v>
          </cell>
          <cell r="K36094">
            <v>0</v>
          </cell>
          <cell r="L36094">
            <v>0</v>
          </cell>
          <cell r="M36094">
            <v>0</v>
          </cell>
          <cell r="N36094">
            <v>0</v>
          </cell>
          <cell r="O36094">
            <v>0</v>
          </cell>
          <cell r="P36094">
            <v>0</v>
          </cell>
          <cell r="Q36094">
            <v>0</v>
          </cell>
          <cell r="R36094">
            <v>0</v>
          </cell>
          <cell r="S36094">
            <v>0</v>
          </cell>
          <cell r="T36094">
            <v>0</v>
          </cell>
          <cell r="U36094">
            <v>0</v>
          </cell>
          <cell r="V36094">
            <v>0</v>
          </cell>
          <cell r="W36094">
            <v>0</v>
          </cell>
          <cell r="X36094">
            <v>0</v>
          </cell>
          <cell r="Y36094">
            <v>0</v>
          </cell>
          <cell r="Z36094">
            <v>0</v>
          </cell>
          <cell r="AA36094">
            <v>0</v>
          </cell>
          <cell r="AB36094">
            <v>0</v>
          </cell>
        </row>
        <row r="36152">
          <cell r="E36152">
            <v>0</v>
          </cell>
          <cell r="F36152">
            <v>0</v>
          </cell>
          <cell r="G36152">
            <v>0</v>
          </cell>
          <cell r="H36152">
            <v>0</v>
          </cell>
          <cell r="I36152">
            <v>0</v>
          </cell>
          <cell r="J36152">
            <v>0</v>
          </cell>
          <cell r="K36152">
            <v>0</v>
          </cell>
          <cell r="L36152">
            <v>0</v>
          </cell>
          <cell r="M36152">
            <v>0</v>
          </cell>
          <cell r="N36152">
            <v>0</v>
          </cell>
          <cell r="O36152">
            <v>0</v>
          </cell>
          <cell r="P36152">
            <v>0</v>
          </cell>
          <cell r="Q36152">
            <v>0</v>
          </cell>
          <cell r="R36152">
            <v>0</v>
          </cell>
          <cell r="S36152">
            <v>0</v>
          </cell>
          <cell r="T36152">
            <v>0</v>
          </cell>
          <cell r="U36152">
            <v>0</v>
          </cell>
          <cell r="V36152">
            <v>0</v>
          </cell>
          <cell r="W36152">
            <v>0</v>
          </cell>
          <cell r="X36152">
            <v>0</v>
          </cell>
          <cell r="Y36152">
            <v>0</v>
          </cell>
          <cell r="Z36152">
            <v>0</v>
          </cell>
          <cell r="AA36152">
            <v>0</v>
          </cell>
          <cell r="AB36152">
            <v>0</v>
          </cell>
        </row>
        <row r="36210">
          <cell r="E36210">
            <v>0</v>
          </cell>
          <cell r="F36210">
            <v>0</v>
          </cell>
          <cell r="G36210">
            <v>0</v>
          </cell>
          <cell r="H36210">
            <v>0</v>
          </cell>
          <cell r="I36210">
            <v>0</v>
          </cell>
          <cell r="J36210">
            <v>0</v>
          </cell>
          <cell r="K36210">
            <v>0</v>
          </cell>
          <cell r="L36210">
            <v>0</v>
          </cell>
          <cell r="M36210">
            <v>0</v>
          </cell>
          <cell r="N36210">
            <v>0</v>
          </cell>
          <cell r="O36210">
            <v>0</v>
          </cell>
          <cell r="P36210">
            <v>0</v>
          </cell>
          <cell r="Q36210">
            <v>0</v>
          </cell>
          <cell r="R36210">
            <v>0</v>
          </cell>
          <cell r="S36210">
            <v>0</v>
          </cell>
          <cell r="T36210">
            <v>0</v>
          </cell>
          <cell r="U36210">
            <v>0</v>
          </cell>
          <cell r="V36210">
            <v>0</v>
          </cell>
          <cell r="W36210">
            <v>0</v>
          </cell>
          <cell r="X36210">
            <v>0</v>
          </cell>
          <cell r="Y36210">
            <v>0</v>
          </cell>
          <cell r="Z36210">
            <v>0</v>
          </cell>
          <cell r="AA36210">
            <v>0</v>
          </cell>
          <cell r="AB36210">
            <v>0</v>
          </cell>
        </row>
        <row r="36268">
          <cell r="E36268">
            <v>0</v>
          </cell>
          <cell r="F36268">
            <v>0</v>
          </cell>
          <cell r="G36268">
            <v>0</v>
          </cell>
          <cell r="H36268">
            <v>0</v>
          </cell>
          <cell r="I36268">
            <v>0</v>
          </cell>
          <cell r="J36268">
            <v>0</v>
          </cell>
          <cell r="K36268">
            <v>0</v>
          </cell>
          <cell r="L36268">
            <v>0</v>
          </cell>
          <cell r="M36268">
            <v>0</v>
          </cell>
          <cell r="N36268">
            <v>0</v>
          </cell>
          <cell r="O36268">
            <v>0</v>
          </cell>
          <cell r="P36268">
            <v>0</v>
          </cell>
          <cell r="Q36268">
            <v>0</v>
          </cell>
          <cell r="R36268">
            <v>0</v>
          </cell>
          <cell r="S36268">
            <v>0</v>
          </cell>
          <cell r="T36268">
            <v>0</v>
          </cell>
          <cell r="U36268">
            <v>0</v>
          </cell>
          <cell r="V36268">
            <v>0</v>
          </cell>
          <cell r="W36268">
            <v>0</v>
          </cell>
          <cell r="X36268">
            <v>0</v>
          </cell>
          <cell r="Y36268">
            <v>0</v>
          </cell>
          <cell r="Z36268">
            <v>0</v>
          </cell>
          <cell r="AA36268">
            <v>0</v>
          </cell>
          <cell r="AB36268">
            <v>0</v>
          </cell>
        </row>
        <row r="36344">
          <cell r="E36344">
            <v>0</v>
          </cell>
          <cell r="F36344">
            <v>0</v>
          </cell>
          <cell r="G36344">
            <v>0</v>
          </cell>
          <cell r="H36344">
            <v>0</v>
          </cell>
          <cell r="I36344">
            <v>0</v>
          </cell>
          <cell r="J36344">
            <v>0</v>
          </cell>
          <cell r="K36344">
            <v>0</v>
          </cell>
          <cell r="L36344">
            <v>0</v>
          </cell>
          <cell r="M36344">
            <v>0</v>
          </cell>
          <cell r="N36344">
            <v>0</v>
          </cell>
          <cell r="O36344">
            <v>0</v>
          </cell>
          <cell r="P36344">
            <v>0</v>
          </cell>
          <cell r="Q36344">
            <v>0</v>
          </cell>
          <cell r="R36344">
            <v>0</v>
          </cell>
          <cell r="S36344">
            <v>0</v>
          </cell>
          <cell r="T36344">
            <v>0</v>
          </cell>
          <cell r="U36344">
            <v>0</v>
          </cell>
          <cell r="V36344">
            <v>0</v>
          </cell>
          <cell r="W36344">
            <v>0</v>
          </cell>
          <cell r="X36344">
            <v>0</v>
          </cell>
          <cell r="Y36344">
            <v>0</v>
          </cell>
          <cell r="Z36344">
            <v>0</v>
          </cell>
          <cell r="AA36344">
            <v>0</v>
          </cell>
          <cell r="AB36344">
            <v>0</v>
          </cell>
        </row>
        <row r="36694">
          <cell r="E36694">
            <v>0</v>
          </cell>
          <cell r="F36694">
            <v>0</v>
          </cell>
          <cell r="G36694">
            <v>0</v>
          </cell>
          <cell r="H36694">
            <v>0</v>
          </cell>
          <cell r="I36694">
            <v>0</v>
          </cell>
          <cell r="J36694">
            <v>0</v>
          </cell>
          <cell r="K36694">
            <v>0</v>
          </cell>
          <cell r="L36694">
            <v>0</v>
          </cell>
          <cell r="M36694">
            <v>0</v>
          </cell>
          <cell r="N36694">
            <v>0</v>
          </cell>
          <cell r="O36694">
            <v>0</v>
          </cell>
          <cell r="P36694">
            <v>0</v>
          </cell>
          <cell r="Q36694">
            <v>0</v>
          </cell>
          <cell r="R36694">
            <v>0</v>
          </cell>
          <cell r="S36694">
            <v>0</v>
          </cell>
          <cell r="T36694">
            <v>0</v>
          </cell>
          <cell r="U36694">
            <v>0</v>
          </cell>
          <cell r="V36694">
            <v>0</v>
          </cell>
          <cell r="W36694">
            <v>0</v>
          </cell>
          <cell r="X36694">
            <v>0</v>
          </cell>
          <cell r="Y36694">
            <v>0</v>
          </cell>
          <cell r="Z36694">
            <v>0</v>
          </cell>
          <cell r="AA36694">
            <v>0</v>
          </cell>
          <cell r="AB36694">
            <v>0</v>
          </cell>
        </row>
        <row r="37216">
          <cell r="E37216">
            <v>0</v>
          </cell>
          <cell r="F37216">
            <v>0</v>
          </cell>
          <cell r="G37216">
            <v>0</v>
          </cell>
          <cell r="H37216">
            <v>0</v>
          </cell>
          <cell r="I37216">
            <v>0</v>
          </cell>
          <cell r="J37216">
            <v>0</v>
          </cell>
          <cell r="K37216">
            <v>0</v>
          </cell>
          <cell r="L37216">
            <v>0</v>
          </cell>
          <cell r="M37216">
            <v>0</v>
          </cell>
          <cell r="N37216">
            <v>0</v>
          </cell>
          <cell r="O37216">
            <v>0</v>
          </cell>
          <cell r="P37216">
            <v>0</v>
          </cell>
          <cell r="Q37216">
            <v>0</v>
          </cell>
          <cell r="R37216">
            <v>0</v>
          </cell>
          <cell r="S37216">
            <v>0</v>
          </cell>
          <cell r="T37216">
            <v>0</v>
          </cell>
          <cell r="U37216">
            <v>0</v>
          </cell>
          <cell r="V37216">
            <v>0</v>
          </cell>
          <cell r="W37216">
            <v>0</v>
          </cell>
          <cell r="X37216">
            <v>0</v>
          </cell>
          <cell r="Y37216">
            <v>0</v>
          </cell>
          <cell r="Z37216">
            <v>0</v>
          </cell>
          <cell r="AA37216">
            <v>0</v>
          </cell>
          <cell r="AB37216">
            <v>0</v>
          </cell>
        </row>
        <row r="37403">
          <cell r="E37403">
            <v>0</v>
          </cell>
          <cell r="F37403">
            <v>0</v>
          </cell>
          <cell r="G37403">
            <v>0</v>
          </cell>
          <cell r="H37403">
            <v>0</v>
          </cell>
          <cell r="I37403">
            <v>0</v>
          </cell>
          <cell r="J37403">
            <v>0</v>
          </cell>
          <cell r="K37403">
            <v>0</v>
          </cell>
          <cell r="L37403">
            <v>0</v>
          </cell>
          <cell r="M37403">
            <v>0</v>
          </cell>
          <cell r="N37403">
            <v>0</v>
          </cell>
          <cell r="O37403">
            <v>0</v>
          </cell>
          <cell r="P37403">
            <v>0</v>
          </cell>
          <cell r="Q37403">
            <v>0</v>
          </cell>
          <cell r="R37403">
            <v>0</v>
          </cell>
          <cell r="S37403">
            <v>0</v>
          </cell>
          <cell r="T37403">
            <v>0</v>
          </cell>
          <cell r="U37403">
            <v>0</v>
          </cell>
          <cell r="V37403">
            <v>0</v>
          </cell>
          <cell r="W37403">
            <v>0</v>
          </cell>
          <cell r="X37403">
            <v>0</v>
          </cell>
          <cell r="Y37403">
            <v>0</v>
          </cell>
          <cell r="Z37403">
            <v>0</v>
          </cell>
          <cell r="AA37403">
            <v>0</v>
          </cell>
          <cell r="AB37403">
            <v>0</v>
          </cell>
        </row>
        <row r="37590">
          <cell r="E37590">
            <v>0</v>
          </cell>
          <cell r="F37590">
            <v>0</v>
          </cell>
          <cell r="G37590">
            <v>0</v>
          </cell>
          <cell r="H37590">
            <v>0</v>
          </cell>
          <cell r="I37590">
            <v>0</v>
          </cell>
          <cell r="J37590">
            <v>0</v>
          </cell>
          <cell r="K37590">
            <v>0</v>
          </cell>
          <cell r="L37590">
            <v>0</v>
          </cell>
          <cell r="M37590">
            <v>0</v>
          </cell>
          <cell r="N37590">
            <v>0</v>
          </cell>
          <cell r="O37590">
            <v>0</v>
          </cell>
          <cell r="P37590">
            <v>0</v>
          </cell>
          <cell r="Q37590">
            <v>0</v>
          </cell>
          <cell r="R37590">
            <v>0</v>
          </cell>
          <cell r="S37590">
            <v>0</v>
          </cell>
          <cell r="T37590">
            <v>0</v>
          </cell>
          <cell r="U37590">
            <v>0</v>
          </cell>
          <cell r="V37590">
            <v>0</v>
          </cell>
          <cell r="W37590">
            <v>0</v>
          </cell>
          <cell r="X37590">
            <v>0</v>
          </cell>
          <cell r="Y37590">
            <v>0</v>
          </cell>
          <cell r="Z37590">
            <v>0</v>
          </cell>
          <cell r="AA37590">
            <v>0</v>
          </cell>
          <cell r="AB37590">
            <v>0</v>
          </cell>
        </row>
        <row r="37777">
          <cell r="E37777">
            <v>0</v>
          </cell>
          <cell r="F37777">
            <v>0</v>
          </cell>
          <cell r="G37777">
            <v>0</v>
          </cell>
          <cell r="H37777">
            <v>0</v>
          </cell>
          <cell r="I37777">
            <v>0</v>
          </cell>
          <cell r="J37777">
            <v>0</v>
          </cell>
          <cell r="K37777">
            <v>0</v>
          </cell>
          <cell r="L37777">
            <v>0</v>
          </cell>
          <cell r="M37777">
            <v>0</v>
          </cell>
          <cell r="N37777">
            <v>0</v>
          </cell>
          <cell r="O37777">
            <v>0</v>
          </cell>
          <cell r="P37777">
            <v>0</v>
          </cell>
          <cell r="Q37777">
            <v>0</v>
          </cell>
          <cell r="R37777">
            <v>0</v>
          </cell>
          <cell r="S37777">
            <v>0</v>
          </cell>
          <cell r="T37777">
            <v>0</v>
          </cell>
          <cell r="U37777">
            <v>0</v>
          </cell>
          <cell r="V37777">
            <v>0</v>
          </cell>
          <cell r="W37777">
            <v>0</v>
          </cell>
          <cell r="X37777">
            <v>0</v>
          </cell>
          <cell r="Y37777">
            <v>0</v>
          </cell>
          <cell r="Z37777">
            <v>0</v>
          </cell>
          <cell r="AA37777">
            <v>0</v>
          </cell>
          <cell r="AB37777">
            <v>0</v>
          </cell>
        </row>
        <row r="38151">
          <cell r="E38151">
            <v>100479741</v>
          </cell>
          <cell r="F38151">
            <v>21419351</v>
          </cell>
          <cell r="G38151">
            <v>-79060390</v>
          </cell>
          <cell r="H38151">
            <v>602795.56999999995</v>
          </cell>
          <cell r="I38151">
            <v>246170.13</v>
          </cell>
          <cell r="J38151">
            <v>58209251.549999997</v>
          </cell>
          <cell r="K38151">
            <v>17940650.940000001</v>
          </cell>
          <cell r="L38151">
            <v>602795.56999999995</v>
          </cell>
          <cell r="M38151">
            <v>246170.13</v>
          </cell>
          <cell r="N38151">
            <v>58209251.549999997</v>
          </cell>
          <cell r="O38151">
            <v>17940650.940000001</v>
          </cell>
          <cell r="P38151">
            <v>76998868.189999998</v>
          </cell>
          <cell r="Q38151">
            <v>0</v>
          </cell>
          <cell r="R38151">
            <v>0</v>
          </cell>
          <cell r="S38151">
            <v>0</v>
          </cell>
          <cell r="T38151">
            <v>0</v>
          </cell>
          <cell r="U38151">
            <v>0</v>
          </cell>
          <cell r="V38151">
            <v>0</v>
          </cell>
          <cell r="W38151">
            <v>0</v>
          </cell>
          <cell r="X38151">
            <v>0</v>
          </cell>
          <cell r="Y38151">
            <v>0</v>
          </cell>
          <cell r="Z38151">
            <v>0</v>
          </cell>
          <cell r="AA38151">
            <v>0</v>
          </cell>
          <cell r="AB38151">
            <v>0</v>
          </cell>
        </row>
        <row r="38338">
          <cell r="E38338">
            <v>90964609</v>
          </cell>
          <cell r="F38338">
            <v>4641729</v>
          </cell>
          <cell r="G38338">
            <v>-86322880</v>
          </cell>
          <cell r="H38338">
            <v>27296439.109999999</v>
          </cell>
          <cell r="I38338">
            <v>37029249.200000003</v>
          </cell>
          <cell r="J38338">
            <v>9759017.8599999994</v>
          </cell>
          <cell r="K38338">
            <v>8358399.79</v>
          </cell>
          <cell r="L38338">
            <v>27296439.109999999</v>
          </cell>
          <cell r="M38338">
            <v>37029249.200000003</v>
          </cell>
          <cell r="N38338">
            <v>9759017.8599999994</v>
          </cell>
          <cell r="O38338">
            <v>8358399.79</v>
          </cell>
          <cell r="P38338">
            <v>82443105.960000008</v>
          </cell>
          <cell r="Q38338">
            <v>0</v>
          </cell>
          <cell r="R38338">
            <v>0</v>
          </cell>
          <cell r="S38338">
            <v>0</v>
          </cell>
          <cell r="T38338">
            <v>0</v>
          </cell>
          <cell r="U38338">
            <v>0</v>
          </cell>
          <cell r="V38338">
            <v>0</v>
          </cell>
          <cell r="W38338">
            <v>0</v>
          </cell>
          <cell r="X38338">
            <v>0</v>
          </cell>
          <cell r="Y38338">
            <v>0</v>
          </cell>
          <cell r="Z38338">
            <v>0</v>
          </cell>
          <cell r="AA38338">
            <v>0</v>
          </cell>
          <cell r="AB38338">
            <v>0</v>
          </cell>
        </row>
        <row r="38525">
          <cell r="E38525">
            <v>142113643.81999999</v>
          </cell>
          <cell r="F38525">
            <v>52542368.620000005</v>
          </cell>
          <cell r="G38525">
            <v>-89571275.199999988</v>
          </cell>
          <cell r="H38525">
            <v>17579200.710000001</v>
          </cell>
          <cell r="I38525">
            <v>19391381.68</v>
          </cell>
          <cell r="J38525">
            <v>35124752.059999995</v>
          </cell>
          <cell r="K38525">
            <v>45753591.210000001</v>
          </cell>
          <cell r="L38525">
            <v>9652687.0700000003</v>
          </cell>
          <cell r="M38525">
            <v>19298124.419999998</v>
          </cell>
          <cell r="N38525">
            <v>27916201.779999997</v>
          </cell>
          <cell r="O38525">
            <v>41896996.000000007</v>
          </cell>
          <cell r="P38525">
            <v>98764009.269999996</v>
          </cell>
          <cell r="Q38525">
            <v>0</v>
          </cell>
          <cell r="R38525">
            <v>0</v>
          </cell>
          <cell r="S38525">
            <v>7926513.6400000006</v>
          </cell>
          <cell r="T38525">
            <v>0</v>
          </cell>
          <cell r="U38525">
            <v>0</v>
          </cell>
          <cell r="V38525">
            <v>93257.260000000009</v>
          </cell>
          <cell r="W38525">
            <v>198300.28</v>
          </cell>
          <cell r="X38525">
            <v>6216000</v>
          </cell>
          <cell r="Y38525">
            <v>794250</v>
          </cell>
          <cell r="Z38525">
            <v>975104</v>
          </cell>
          <cell r="AA38525">
            <v>510622.14</v>
          </cell>
          <cell r="AB38525">
            <v>2370869.0700000003</v>
          </cell>
        </row>
        <row r="38712">
          <cell r="E38712">
            <v>0</v>
          </cell>
          <cell r="F38712">
            <v>0</v>
          </cell>
          <cell r="G38712">
            <v>0</v>
          </cell>
          <cell r="H38712">
            <v>0</v>
          </cell>
          <cell r="I38712">
            <v>0</v>
          </cell>
          <cell r="J38712">
            <v>0</v>
          </cell>
          <cell r="K38712">
            <v>0</v>
          </cell>
          <cell r="L38712">
            <v>0</v>
          </cell>
          <cell r="M38712">
            <v>0</v>
          </cell>
          <cell r="N38712">
            <v>0</v>
          </cell>
          <cell r="O38712">
            <v>0</v>
          </cell>
          <cell r="P38712">
            <v>0</v>
          </cell>
          <cell r="Q38712">
            <v>0</v>
          </cell>
          <cell r="R38712">
            <v>0</v>
          </cell>
          <cell r="S38712">
            <v>0</v>
          </cell>
          <cell r="T38712">
            <v>0</v>
          </cell>
          <cell r="U38712">
            <v>0</v>
          </cell>
          <cell r="V38712">
            <v>0</v>
          </cell>
          <cell r="W38712">
            <v>0</v>
          </cell>
          <cell r="X38712">
            <v>0</v>
          </cell>
          <cell r="Y38712">
            <v>0</v>
          </cell>
          <cell r="Z38712">
            <v>0</v>
          </cell>
          <cell r="AA38712">
            <v>0</v>
          </cell>
          <cell r="AB38712">
            <v>0</v>
          </cell>
        </row>
        <row r="38747">
          <cell r="E38747">
            <v>0</v>
          </cell>
          <cell r="F38747">
            <v>0</v>
          </cell>
          <cell r="G38747">
            <v>0</v>
          </cell>
          <cell r="H38747">
            <v>0</v>
          </cell>
          <cell r="I38747">
            <v>0</v>
          </cell>
          <cell r="J38747">
            <v>0</v>
          </cell>
          <cell r="K38747">
            <v>0</v>
          </cell>
          <cell r="L38747">
            <v>0</v>
          </cell>
          <cell r="M38747">
            <v>0</v>
          </cell>
          <cell r="N38747">
            <v>0</v>
          </cell>
          <cell r="O38747">
            <v>0</v>
          </cell>
          <cell r="P38747">
            <v>0</v>
          </cell>
          <cell r="Q38747">
            <v>0</v>
          </cell>
          <cell r="R38747">
            <v>0</v>
          </cell>
          <cell r="S38747">
            <v>0</v>
          </cell>
          <cell r="T38747">
            <v>0</v>
          </cell>
          <cell r="U38747">
            <v>0</v>
          </cell>
          <cell r="V38747">
            <v>0</v>
          </cell>
          <cell r="W38747">
            <v>0</v>
          </cell>
          <cell r="X38747">
            <v>0</v>
          </cell>
          <cell r="Y38747">
            <v>0</v>
          </cell>
          <cell r="Z38747">
            <v>0</v>
          </cell>
          <cell r="AA38747">
            <v>0</v>
          </cell>
          <cell r="AB38747">
            <v>0</v>
          </cell>
        </row>
        <row r="38899">
          <cell r="E38899">
            <v>123367476</v>
          </cell>
          <cell r="F38899">
            <v>123367476</v>
          </cell>
          <cell r="G38899">
            <v>0</v>
          </cell>
          <cell r="H38899">
            <v>51988671.469999999</v>
          </cell>
          <cell r="I38899">
            <v>48172360</v>
          </cell>
          <cell r="J38899">
            <v>2703574.5</v>
          </cell>
          <cell r="K38899">
            <v>16080514.030000001</v>
          </cell>
          <cell r="L38899">
            <v>51988671.469999999</v>
          </cell>
          <cell r="M38899">
            <v>48172360</v>
          </cell>
          <cell r="N38899">
            <v>2703574.5</v>
          </cell>
          <cell r="O38899">
            <v>16080514.030000001</v>
          </cell>
          <cell r="P38899">
            <v>118945120</v>
          </cell>
          <cell r="Q38899">
            <v>0</v>
          </cell>
          <cell r="R38899">
            <v>0</v>
          </cell>
          <cell r="S38899">
            <v>0</v>
          </cell>
          <cell r="T38899">
            <v>0</v>
          </cell>
          <cell r="U38899">
            <v>0</v>
          </cell>
          <cell r="V38899">
            <v>0</v>
          </cell>
          <cell r="W38899">
            <v>0</v>
          </cell>
          <cell r="X38899">
            <v>0</v>
          </cell>
          <cell r="Y38899">
            <v>0</v>
          </cell>
          <cell r="Z38899">
            <v>0</v>
          </cell>
          <cell r="AA38899">
            <v>0</v>
          </cell>
          <cell r="AB38899">
            <v>0</v>
          </cell>
        </row>
        <row r="39086">
          <cell r="E39086">
            <v>329543298.48000002</v>
          </cell>
          <cell r="F39086">
            <v>55807626.280000031</v>
          </cell>
          <cell r="G39086">
            <v>-273735672.19999999</v>
          </cell>
          <cell r="H39086">
            <v>144927243.14000002</v>
          </cell>
          <cell r="I39086">
            <v>54455210.480000004</v>
          </cell>
          <cell r="J39086">
            <v>28268225.339999996</v>
          </cell>
          <cell r="K39086">
            <v>94390354.659999996</v>
          </cell>
          <cell r="L39086">
            <v>143147243.14000002</v>
          </cell>
          <cell r="M39086">
            <v>54455210.480000004</v>
          </cell>
          <cell r="N39086">
            <v>28268225.339999996</v>
          </cell>
          <cell r="O39086">
            <v>94390354.659999996</v>
          </cell>
          <cell r="P39086">
            <v>320261033.62</v>
          </cell>
          <cell r="Q39086">
            <v>0</v>
          </cell>
          <cell r="R39086">
            <v>0</v>
          </cell>
          <cell r="S39086">
            <v>1780000</v>
          </cell>
          <cell r="T39086">
            <v>0</v>
          </cell>
          <cell r="U39086">
            <v>0</v>
          </cell>
          <cell r="V39086">
            <v>0</v>
          </cell>
          <cell r="W39086">
            <v>0</v>
          </cell>
          <cell r="X39086">
            <v>0</v>
          </cell>
          <cell r="Y39086">
            <v>0</v>
          </cell>
          <cell r="Z39086">
            <v>0</v>
          </cell>
          <cell r="AA39086">
            <v>0</v>
          </cell>
          <cell r="AB39086">
            <v>0</v>
          </cell>
          <cell r="AC39086">
            <v>322041033.62</v>
          </cell>
        </row>
        <row r="41242">
          <cell r="F41242">
            <v>0</v>
          </cell>
          <cell r="G41242">
            <v>0</v>
          </cell>
          <cell r="H41242">
            <v>0</v>
          </cell>
          <cell r="I41242">
            <v>0</v>
          </cell>
          <cell r="J41242">
            <v>0</v>
          </cell>
          <cell r="K41242">
            <v>0</v>
          </cell>
          <cell r="L41242">
            <v>0</v>
          </cell>
          <cell r="M41242">
            <v>0</v>
          </cell>
          <cell r="N41242">
            <v>0</v>
          </cell>
          <cell r="O41242">
            <v>0</v>
          </cell>
          <cell r="P41242">
            <v>0</v>
          </cell>
          <cell r="Q41242">
            <v>0</v>
          </cell>
          <cell r="R41242">
            <v>0</v>
          </cell>
          <cell r="S41242">
            <v>0</v>
          </cell>
          <cell r="T41242">
            <v>0</v>
          </cell>
          <cell r="U41242">
            <v>0</v>
          </cell>
          <cell r="V41242">
            <v>0</v>
          </cell>
          <cell r="W41242">
            <v>0</v>
          </cell>
          <cell r="X41242">
            <v>0</v>
          </cell>
          <cell r="Y41242">
            <v>0</v>
          </cell>
          <cell r="Z41242">
            <v>0</v>
          </cell>
          <cell r="AA41242">
            <v>0</v>
          </cell>
          <cell r="AB41242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36">
          <cell r="F41336">
            <v>0</v>
          </cell>
          <cell r="G41336">
            <v>0</v>
          </cell>
          <cell r="H41336">
            <v>0</v>
          </cell>
          <cell r="I41336">
            <v>0</v>
          </cell>
          <cell r="J41336">
            <v>0</v>
          </cell>
          <cell r="K41336">
            <v>0</v>
          </cell>
          <cell r="L41336">
            <v>0</v>
          </cell>
          <cell r="M41336">
            <v>0</v>
          </cell>
          <cell r="N41336">
            <v>0</v>
          </cell>
          <cell r="O41336">
            <v>0</v>
          </cell>
          <cell r="P41336">
            <v>0</v>
          </cell>
          <cell r="Q41336">
            <v>0</v>
          </cell>
          <cell r="R41336">
            <v>0</v>
          </cell>
          <cell r="S41336">
            <v>0</v>
          </cell>
          <cell r="T41336">
            <v>0</v>
          </cell>
          <cell r="U41336">
            <v>0</v>
          </cell>
          <cell r="V41336">
            <v>0</v>
          </cell>
          <cell r="W41336">
            <v>0</v>
          </cell>
          <cell r="X41336">
            <v>0</v>
          </cell>
          <cell r="Y41336">
            <v>0</v>
          </cell>
          <cell r="Z41336">
            <v>0</v>
          </cell>
          <cell r="AA41336">
            <v>0</v>
          </cell>
          <cell r="AB41336">
            <v>0</v>
          </cell>
        </row>
        <row r="41365">
          <cell r="F41365">
            <v>0</v>
          </cell>
          <cell r="G41365">
            <v>0</v>
          </cell>
          <cell r="H41365">
            <v>0</v>
          </cell>
          <cell r="I41365">
            <v>0</v>
          </cell>
          <cell r="J41365">
            <v>0</v>
          </cell>
          <cell r="K41365">
            <v>0</v>
          </cell>
          <cell r="L41365">
            <v>0</v>
          </cell>
          <cell r="M41365">
            <v>0</v>
          </cell>
          <cell r="N41365">
            <v>0</v>
          </cell>
          <cell r="O41365">
            <v>0</v>
          </cell>
          <cell r="P41365">
            <v>0</v>
          </cell>
          <cell r="Q41365">
            <v>0</v>
          </cell>
          <cell r="R41365">
            <v>0</v>
          </cell>
          <cell r="S41365">
            <v>0</v>
          </cell>
          <cell r="T41365">
            <v>0</v>
          </cell>
          <cell r="U41365">
            <v>0</v>
          </cell>
          <cell r="V41365">
            <v>0</v>
          </cell>
          <cell r="W41365">
            <v>0</v>
          </cell>
          <cell r="X41365">
            <v>0</v>
          </cell>
          <cell r="Y41365">
            <v>0</v>
          </cell>
          <cell r="Z41365">
            <v>0</v>
          </cell>
          <cell r="AA41365">
            <v>0</v>
          </cell>
          <cell r="AB41365">
            <v>0</v>
          </cell>
        </row>
        <row r="41369">
          <cell r="F41369">
            <v>0</v>
          </cell>
          <cell r="H41369">
            <v>0</v>
          </cell>
          <cell r="I41369">
            <v>0</v>
          </cell>
          <cell r="J41369">
            <v>0</v>
          </cell>
          <cell r="K41369">
            <v>0</v>
          </cell>
          <cell r="P41369">
            <v>0</v>
          </cell>
        </row>
        <row r="41704">
          <cell r="E41704">
            <v>6153532.96</v>
          </cell>
          <cell r="F41704">
            <v>4622972.96</v>
          </cell>
          <cell r="G41704">
            <v>-1530560</v>
          </cell>
          <cell r="H41704">
            <v>1133331.19</v>
          </cell>
          <cell r="I41704">
            <v>374722.69</v>
          </cell>
          <cell r="J41704">
            <v>1222900.8399999999</v>
          </cell>
          <cell r="K41704">
            <v>1367789.6</v>
          </cell>
          <cell r="L41704">
            <v>753007.97</v>
          </cell>
          <cell r="M41704">
            <v>286353.69</v>
          </cell>
          <cell r="N41704">
            <v>1198691.8399999999</v>
          </cell>
          <cell r="O41704">
            <v>1335712.6000000001</v>
          </cell>
          <cell r="P41704">
            <v>3573766.1</v>
          </cell>
          <cell r="Q41704">
            <v>0</v>
          </cell>
          <cell r="R41704">
            <v>0</v>
          </cell>
          <cell r="S41704">
            <v>380323.22</v>
          </cell>
          <cell r="T41704">
            <v>0</v>
          </cell>
          <cell r="U41704">
            <v>0</v>
          </cell>
          <cell r="V41704">
            <v>88369</v>
          </cell>
          <cell r="W41704">
            <v>13560</v>
          </cell>
          <cell r="X41704">
            <v>0</v>
          </cell>
          <cell r="Y41704">
            <v>10649</v>
          </cell>
          <cell r="Z41704">
            <v>8868</v>
          </cell>
          <cell r="AA41704">
            <v>1730</v>
          </cell>
          <cell r="AB41704">
            <v>21479</v>
          </cell>
        </row>
        <row r="41739">
          <cell r="E41739">
            <v>3912869</v>
          </cell>
          <cell r="F41739">
            <v>3912869</v>
          </cell>
          <cell r="G41739">
            <v>0</v>
          </cell>
          <cell r="H41739">
            <v>1393750</v>
          </cell>
          <cell r="I41739">
            <v>0</v>
          </cell>
          <cell r="J41739">
            <v>7000</v>
          </cell>
          <cell r="K41739">
            <v>0</v>
          </cell>
          <cell r="L41739">
            <v>1393750</v>
          </cell>
          <cell r="M41739">
            <v>0</v>
          </cell>
          <cell r="N41739">
            <v>7000</v>
          </cell>
          <cell r="O41739">
            <v>0</v>
          </cell>
          <cell r="P41739">
            <v>1400750</v>
          </cell>
          <cell r="Q41739">
            <v>0</v>
          </cell>
          <cell r="R41739">
            <v>0</v>
          </cell>
          <cell r="S41739">
            <v>0</v>
          </cell>
          <cell r="T41739">
            <v>0</v>
          </cell>
          <cell r="U41739">
            <v>0</v>
          </cell>
          <cell r="V41739">
            <v>0</v>
          </cell>
          <cell r="W41739">
            <v>0</v>
          </cell>
          <cell r="X41739">
            <v>0</v>
          </cell>
          <cell r="Y41739">
            <v>0</v>
          </cell>
          <cell r="Z41739">
            <v>0</v>
          </cell>
          <cell r="AA41739">
            <v>0</v>
          </cell>
          <cell r="AB41739">
            <v>0</v>
          </cell>
        </row>
        <row r="41891">
          <cell r="E41891">
            <v>107330065.75</v>
          </cell>
          <cell r="F41891">
            <v>0</v>
          </cell>
          <cell r="G41891">
            <v>-107330065.75</v>
          </cell>
          <cell r="H41891">
            <v>62540000</v>
          </cell>
          <cell r="I41891">
            <v>14970000</v>
          </cell>
          <cell r="J41891">
            <v>29817162</v>
          </cell>
          <cell r="K41891">
            <v>0</v>
          </cell>
          <cell r="L41891">
            <v>62540000</v>
          </cell>
          <cell r="M41891">
            <v>14970000</v>
          </cell>
          <cell r="N41891">
            <v>29817162</v>
          </cell>
          <cell r="O41891">
            <v>0</v>
          </cell>
          <cell r="P41891">
            <v>107327162</v>
          </cell>
          <cell r="Q41891">
            <v>0</v>
          </cell>
          <cell r="R41891">
            <v>0</v>
          </cell>
          <cell r="S41891">
            <v>0</v>
          </cell>
          <cell r="T41891">
            <v>0</v>
          </cell>
          <cell r="U41891">
            <v>0</v>
          </cell>
          <cell r="V41891">
            <v>0</v>
          </cell>
          <cell r="W41891">
            <v>0</v>
          </cell>
          <cell r="X41891">
            <v>0</v>
          </cell>
          <cell r="Y41891">
            <v>0</v>
          </cell>
          <cell r="Z41891">
            <v>0</v>
          </cell>
          <cell r="AA41891">
            <v>0</v>
          </cell>
          <cell r="AB41891">
            <v>0</v>
          </cell>
        </row>
        <row r="42078">
          <cell r="E42078">
            <v>488792838</v>
          </cell>
          <cell r="F42078">
            <v>13060000</v>
          </cell>
          <cell r="G42078">
            <v>-475732838</v>
          </cell>
          <cell r="H42078">
            <v>484240000</v>
          </cell>
          <cell r="I42078">
            <v>-26110000</v>
          </cell>
          <cell r="J42078">
            <v>30662838</v>
          </cell>
          <cell r="K42078">
            <v>0</v>
          </cell>
          <cell r="L42078">
            <v>484240000</v>
          </cell>
          <cell r="M42078">
            <v>-26110000</v>
          </cell>
          <cell r="N42078">
            <v>30662838</v>
          </cell>
          <cell r="O42078">
            <v>0</v>
          </cell>
          <cell r="P42078">
            <v>488792838</v>
          </cell>
          <cell r="Q42078">
            <v>0</v>
          </cell>
          <cell r="R42078">
            <v>0</v>
          </cell>
          <cell r="S42078">
            <v>0</v>
          </cell>
          <cell r="T42078">
            <v>0</v>
          </cell>
          <cell r="U42078">
            <v>0</v>
          </cell>
          <cell r="V42078">
            <v>0</v>
          </cell>
          <cell r="W42078">
            <v>0</v>
          </cell>
          <cell r="X42078">
            <v>0</v>
          </cell>
          <cell r="Y42078">
            <v>0</v>
          </cell>
          <cell r="Z42078">
            <v>0</v>
          </cell>
          <cell r="AA42078">
            <v>0</v>
          </cell>
          <cell r="AB42078">
            <v>0</v>
          </cell>
        </row>
        <row r="45298">
          <cell r="F45298">
            <v>10792704403.850002</v>
          </cell>
          <cell r="G45298">
            <v>-2808391726.9499998</v>
          </cell>
          <cell r="H45298">
            <v>1897997374.7399998</v>
          </cell>
          <cell r="I45298">
            <v>1089165798.04</v>
          </cell>
          <cell r="J45298">
            <v>935545525.41999996</v>
          </cell>
          <cell r="K45298">
            <v>7737311491.1000013</v>
          </cell>
          <cell r="L45298">
            <v>1718896944.4700003</v>
          </cell>
          <cell r="M45298">
            <v>893550063.86000001</v>
          </cell>
          <cell r="N45298">
            <v>607106300.45000005</v>
          </cell>
          <cell r="O45298">
            <v>1690751852.2400007</v>
          </cell>
          <cell r="P45298">
            <v>4910305161.0199986</v>
          </cell>
          <cell r="Q45298">
            <v>11358298.32999994</v>
          </cell>
          <cell r="R45298">
            <v>47690131.509999998</v>
          </cell>
          <cell r="S45298">
            <v>120052000.43000001</v>
          </cell>
          <cell r="T45298">
            <v>60844083.280000009</v>
          </cell>
          <cell r="U45298">
            <v>-1560955.5800000043</v>
          </cell>
          <cell r="V45298">
            <v>136332606.47999999</v>
          </cell>
          <cell r="W45298">
            <v>64755836.659999996</v>
          </cell>
          <cell r="X45298">
            <v>160324865.21999997</v>
          </cell>
          <cell r="Y45298">
            <v>103358523.08999999</v>
          </cell>
          <cell r="Z45298">
            <v>93247155.949999973</v>
          </cell>
          <cell r="AA45298">
            <v>160389110.62</v>
          </cell>
          <cell r="AB45298">
            <v>5792923372.29</v>
          </cell>
          <cell r="AC45298">
            <v>11660020189.300001</v>
          </cell>
          <cell r="AD45298">
            <v>1941075941.5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A6" t="str">
            <v>As of December 31, 2016</v>
          </cell>
        </row>
        <row r="22">
          <cell r="B22">
            <v>237666060.99000001</v>
          </cell>
        </row>
        <row r="34">
          <cell r="B34">
            <v>90419609.719999999</v>
          </cell>
        </row>
        <row r="44">
          <cell r="B44">
            <v>810234.78</v>
          </cell>
        </row>
        <row r="54">
          <cell r="B54">
            <v>4783740.49</v>
          </cell>
        </row>
        <row r="88">
          <cell r="B88">
            <v>7332522.3399999999</v>
          </cell>
        </row>
        <row r="98">
          <cell r="B98">
            <v>54759367.909999996</v>
          </cell>
        </row>
        <row r="108">
          <cell r="B108">
            <v>7782089546.5700016</v>
          </cell>
        </row>
        <row r="118">
          <cell r="B118">
            <v>319557.38</v>
          </cell>
        </row>
        <row r="128">
          <cell r="B128">
            <v>39093499.099999994</v>
          </cell>
        </row>
        <row r="138">
          <cell r="B138">
            <v>755444357.19000006</v>
          </cell>
        </row>
        <row r="148">
          <cell r="B148">
            <v>3053591.01</v>
          </cell>
        </row>
        <row r="158">
          <cell r="B158">
            <v>6900842101.5200005</v>
          </cell>
        </row>
        <row r="168">
          <cell r="B168">
            <v>76296488.410000011</v>
          </cell>
        </row>
        <row r="178">
          <cell r="B178">
            <v>105170.72</v>
          </cell>
        </row>
        <row r="188">
          <cell r="B188">
            <v>635709.68000000005</v>
          </cell>
        </row>
        <row r="198">
          <cell r="B198">
            <v>6299071.5599999996</v>
          </cell>
        </row>
        <row r="218">
          <cell r="B218">
            <v>2253555.48</v>
          </cell>
        </row>
        <row r="238">
          <cell r="B238">
            <v>70899.070000000007</v>
          </cell>
        </row>
        <row r="274">
          <cell r="B274">
            <v>2218383.4</v>
          </cell>
        </row>
        <row r="294">
          <cell r="B294">
            <v>4120153.56</v>
          </cell>
        </row>
        <row r="304">
          <cell r="B304">
            <v>18507487</v>
          </cell>
        </row>
        <row r="324">
          <cell r="B324">
            <v>147148540.88</v>
          </cell>
        </row>
        <row r="334">
          <cell r="B334">
            <v>30651533.170000002</v>
          </cell>
        </row>
        <row r="344">
          <cell r="B344">
            <v>945650055.91999996</v>
          </cell>
        </row>
        <row r="354">
          <cell r="B354">
            <v>1148296153.9300001</v>
          </cell>
        </row>
        <row r="364">
          <cell r="B364">
            <v>9328481691.2800007</v>
          </cell>
        </row>
        <row r="623">
          <cell r="B623">
            <v>89652567</v>
          </cell>
        </row>
        <row r="633">
          <cell r="B633">
            <v>87797539</v>
          </cell>
        </row>
        <row r="643">
          <cell r="B643">
            <v>118625145.81</v>
          </cell>
        </row>
        <row r="663">
          <cell r="B663">
            <v>0</v>
          </cell>
        </row>
        <row r="673">
          <cell r="B673">
            <v>275515673.17000002</v>
          </cell>
        </row>
        <row r="793">
          <cell r="B793">
            <v>6223085.1400000006</v>
          </cell>
        </row>
        <row r="803">
          <cell r="B803">
            <v>107330065.75</v>
          </cell>
        </row>
        <row r="813">
          <cell r="B813">
            <v>475732838</v>
          </cell>
        </row>
        <row r="953">
          <cell r="B953">
            <v>1160876913.8699999</v>
          </cell>
        </row>
        <row r="963">
          <cell r="C963">
            <v>7680966878.2000027</v>
          </cell>
        </row>
      </sheetData>
      <sheetData sheetId="20"/>
      <sheetData sheetId="21">
        <row r="154">
          <cell r="C154">
            <v>118106946.22999999</v>
          </cell>
        </row>
        <row r="448">
          <cell r="C448">
            <v>126374145.24000001</v>
          </cell>
        </row>
      </sheetData>
      <sheetData sheetId="22">
        <row r="156">
          <cell r="C156">
            <v>349794217.45999998</v>
          </cell>
        </row>
        <row r="306">
          <cell r="C306">
            <v>1382483.01</v>
          </cell>
        </row>
        <row r="455">
          <cell r="C455">
            <v>13708065.359999998</v>
          </cell>
        </row>
        <row r="604">
          <cell r="C604">
            <v>4168260.63</v>
          </cell>
        </row>
        <row r="752">
          <cell r="C752">
            <v>1262627.68</v>
          </cell>
        </row>
        <row r="901">
          <cell r="C901">
            <v>97956691.75</v>
          </cell>
        </row>
        <row r="1645">
          <cell r="C1645">
            <v>468272345.88999999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CMF-101regularapril8"/>
      <sheetName val="CO CONT"/>
      <sheetName val="FO CONT"/>
      <sheetName val="CMF-101regular2015"/>
      <sheetName val="Pantawid-CONT"/>
      <sheetName val="saa-pantawid"/>
      <sheetName val="BUB-2014"/>
      <sheetName val="PSB-SUM"/>
      <sheetName val="PSB"/>
      <sheetName val="CMF-101regularCONT-CO"/>
      <sheetName val="CMF-101regularCONT-FO"/>
      <sheetName val="CMF-101regular2012"/>
      <sheetName val="CMF-101regularCONT-SUM"/>
      <sheetName val="Pantawid-sum"/>
      <sheetName val="BUB (2)"/>
      <sheetName val="SLP-SUM"/>
      <sheetName val="SLP-PROPER"/>
      <sheetName val="BUB-cmf"/>
      <sheetName val="CMFothers-CURRENT-1st"/>
      <sheetName val="CMFothers-CURRENT-2nd"/>
      <sheetName val="CMFothers-CURRENT-3rd"/>
      <sheetName val="CMFothers-CURRENT-4th"/>
      <sheetName val="CMFothers-CURRENT"/>
      <sheetName val="CMFothers-CO"/>
      <sheetName val="CMFothers-FO"/>
      <sheetName val="CMFothers-2015"/>
      <sheetName val="CMFothers-2012"/>
      <sheetName val="CMF-othersCONT-SUM"/>
      <sheetName val="cmf"/>
      <sheetName val="CIP"/>
      <sheetName val="cmf-others"/>
      <sheetName val="convergence"/>
      <sheetName val="convergence (2)"/>
    </sheetNames>
    <sheetDataSet>
      <sheetData sheetId="0">
        <row r="101">
          <cell r="B101">
            <v>0</v>
          </cell>
        </row>
      </sheetData>
      <sheetData sheetId="1">
        <row r="101">
          <cell r="B101">
            <v>0</v>
          </cell>
        </row>
      </sheetData>
      <sheetData sheetId="2">
        <row r="101">
          <cell r="B101">
            <v>0</v>
          </cell>
        </row>
      </sheetData>
      <sheetData sheetId="3">
        <row r="101">
          <cell r="B101">
            <v>0</v>
          </cell>
        </row>
      </sheetData>
      <sheetData sheetId="4">
        <row r="101">
          <cell r="B101">
            <v>0</v>
          </cell>
        </row>
        <row r="1681">
          <cell r="DX1681">
            <v>23498539.140000001</v>
          </cell>
        </row>
        <row r="1774">
          <cell r="DX1774">
            <v>3537138.51</v>
          </cell>
        </row>
        <row r="1867">
          <cell r="DX1867">
            <v>65520063.399999976</v>
          </cell>
        </row>
        <row r="1960">
          <cell r="DX1960">
            <v>31360601.77</v>
          </cell>
        </row>
        <row r="2053">
          <cell r="DX2053">
            <v>21383161.120000001</v>
          </cell>
        </row>
        <row r="2146">
          <cell r="DX2146">
            <v>4534450</v>
          </cell>
        </row>
        <row r="2245">
          <cell r="DX2245">
            <v>3980417920.1799998</v>
          </cell>
        </row>
      </sheetData>
      <sheetData sheetId="5" refreshError="1"/>
      <sheetData sheetId="6">
        <row r="100">
          <cell r="DX100">
            <v>98283209.689999998</v>
          </cell>
        </row>
        <row r="193">
          <cell r="DX193">
            <v>6026774.6000000006</v>
          </cell>
        </row>
        <row r="286">
          <cell r="DX286">
            <v>244847.62</v>
          </cell>
        </row>
        <row r="379">
          <cell r="DX379">
            <v>18856462.890000001</v>
          </cell>
        </row>
        <row r="472">
          <cell r="DX472">
            <v>1127420.6099999999</v>
          </cell>
        </row>
        <row r="565">
          <cell r="DX565">
            <v>4189218.39</v>
          </cell>
        </row>
        <row r="658">
          <cell r="DX658">
            <v>1116456.54</v>
          </cell>
        </row>
        <row r="751">
          <cell r="DX751">
            <v>197725168.03999999</v>
          </cell>
        </row>
        <row r="844">
          <cell r="DX844">
            <v>1146124595.0899999</v>
          </cell>
        </row>
        <row r="937">
          <cell r="DX937">
            <v>45610</v>
          </cell>
        </row>
        <row r="1030">
          <cell r="DX1030">
            <v>401737797.08999997</v>
          </cell>
        </row>
        <row r="1123">
          <cell r="DX1123">
            <v>5584293.9799999995</v>
          </cell>
        </row>
        <row r="1216">
          <cell r="DX1216">
            <v>1395492.48</v>
          </cell>
        </row>
        <row r="1309">
          <cell r="DX1309">
            <v>935564.34000000008</v>
          </cell>
        </row>
        <row r="1402">
          <cell r="DX1402">
            <v>302043266.34999996</v>
          </cell>
        </row>
        <row r="1495">
          <cell r="DX1495">
            <v>1084101.2899999998</v>
          </cell>
        </row>
        <row r="1588">
          <cell r="DX1588">
            <v>1398769.3</v>
          </cell>
        </row>
        <row r="1681">
          <cell r="DX1681">
            <v>21392959.140000001</v>
          </cell>
        </row>
        <row r="1774">
          <cell r="DX1774">
            <v>1091268.0899999999</v>
          </cell>
        </row>
        <row r="1867">
          <cell r="DX1867">
            <v>61701063.399999976</v>
          </cell>
        </row>
        <row r="1960">
          <cell r="DX1960">
            <v>11665884.330000002</v>
          </cell>
        </row>
        <row r="2053">
          <cell r="DX2053">
            <v>1423001.12</v>
          </cell>
        </row>
        <row r="2146">
          <cell r="DX2146">
            <v>116650</v>
          </cell>
        </row>
        <row r="2245">
          <cell r="DX2245">
            <v>2285309874.3800001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775">
          <cell r="Z1775">
            <v>12444</v>
          </cell>
        </row>
      </sheetData>
      <sheetData sheetId="23">
        <row r="1775">
          <cell r="Z1775">
            <v>243553.7</v>
          </cell>
        </row>
      </sheetData>
      <sheetData sheetId="24">
        <row r="1775">
          <cell r="Z1775">
            <v>308728.99999999994</v>
          </cell>
        </row>
      </sheetData>
      <sheetData sheetId="25">
        <row r="1775">
          <cell r="Z1775">
            <v>-26094</v>
          </cell>
        </row>
      </sheetData>
      <sheetData sheetId="26">
        <row r="287">
          <cell r="Y287">
            <v>0</v>
          </cell>
        </row>
        <row r="3356">
          <cell r="DX3356">
            <v>1345064841.2900002</v>
          </cell>
        </row>
      </sheetData>
      <sheetData sheetId="27" refreshError="1"/>
      <sheetData sheetId="28">
        <row r="1681">
          <cell r="DX1681">
            <v>214877843.31999999</v>
          </cell>
        </row>
        <row r="1774">
          <cell r="DX1774">
            <v>10827174</v>
          </cell>
        </row>
        <row r="1867">
          <cell r="DX1867">
            <v>3167070</v>
          </cell>
        </row>
        <row r="1960">
          <cell r="DX1960">
            <v>23488498.010000005</v>
          </cell>
        </row>
        <row r="2146">
          <cell r="DX2146">
            <v>123367476</v>
          </cell>
        </row>
        <row r="2239">
          <cell r="DX2239">
            <v>54027625.310000002</v>
          </cell>
        </row>
        <row r="2611">
          <cell r="DX2611">
            <v>3843316.82</v>
          </cell>
        </row>
        <row r="2704">
          <cell r="DX2704">
            <v>0</v>
          </cell>
        </row>
        <row r="2797">
          <cell r="DX2797">
            <v>13060000</v>
          </cell>
        </row>
        <row r="3356">
          <cell r="DX3356">
            <v>231781160.13999999</v>
          </cell>
        </row>
      </sheetData>
      <sheetData sheetId="29" refreshError="1"/>
      <sheetData sheetId="30" refreshError="1"/>
      <sheetData sheetId="31" refreshError="1"/>
      <sheetData sheetId="32">
        <row r="12">
          <cell r="B12">
            <v>0</v>
          </cell>
        </row>
      </sheetData>
      <sheetData sheetId="33" refreshError="1"/>
      <sheetData sheetId="34">
        <row r="12">
          <cell r="F12">
            <v>6526147</v>
          </cell>
        </row>
      </sheetData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2425"/>
  <sheetViews>
    <sheetView tabSelected="1" topLeftCell="A2" zoomScaleNormal="100" workbookViewId="0">
      <pane ySplit="10" topLeftCell="A2310" activePane="bottomLeft" state="frozen"/>
      <selection activeCell="A2" sqref="A2"/>
      <selection pane="bottomLeft" activeCell="AH2022" sqref="AH2022"/>
    </sheetView>
  </sheetViews>
  <sheetFormatPr defaultRowHeight="15" customHeight="1" x14ac:dyDescent="0.2"/>
  <cols>
    <col min="1" max="1" width="50.85546875" customWidth="1"/>
    <col min="2" max="2" width="25.85546875" style="2" customWidth="1"/>
    <col min="3" max="3" width="21.7109375" style="2" hidden="1" customWidth="1"/>
    <col min="4" max="4" width="21.28515625" style="2" hidden="1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3" max="33" width="20.140625" style="88" bestFit="1" customWidth="1"/>
    <col min="34" max="41" width="9.140625" style="89"/>
  </cols>
  <sheetData>
    <row r="1" spans="1:41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41" ht="15.75" x14ac:dyDescent="0.2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41" ht="15.75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41" ht="15.75" x14ac:dyDescent="0.25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</row>
    <row r="5" spans="1:41" ht="15.75" x14ac:dyDescent="0.25">
      <c r="A5" s="129" t="s">
        <v>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41" ht="15.75" x14ac:dyDescent="0.25">
      <c r="A6" s="129" t="str">
        <f>+'[1]sum-co'!A6:S6</f>
        <v>As of December 31, 2016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</row>
    <row r="7" spans="1:41" ht="15.75" x14ac:dyDescent="0.25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1:41" ht="13.5" thickBot="1" x14ac:dyDescent="0.25"/>
    <row r="9" spans="1:41" s="4" customFormat="1" ht="17.25" customHeight="1" thickBot="1" x14ac:dyDescent="0.3">
      <c r="A9" s="107" t="s">
        <v>6</v>
      </c>
      <c r="B9" s="110" t="s">
        <v>7</v>
      </c>
      <c r="C9" s="113" t="s">
        <v>8</v>
      </c>
      <c r="D9" s="116" t="s">
        <v>9</v>
      </c>
      <c r="E9" s="119" t="s">
        <v>10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20" t="s">
        <v>10</v>
      </c>
      <c r="AA9" s="123" t="s">
        <v>11</v>
      </c>
      <c r="AB9" s="123" t="s">
        <v>12</v>
      </c>
      <c r="AC9" s="126" t="s">
        <v>13</v>
      </c>
      <c r="AD9"/>
      <c r="AG9" s="90"/>
      <c r="AH9" s="91"/>
      <c r="AI9" s="91"/>
      <c r="AJ9" s="91"/>
      <c r="AK9" s="91"/>
      <c r="AL9" s="91"/>
      <c r="AM9" s="91"/>
      <c r="AN9" s="91"/>
      <c r="AO9" s="91"/>
    </row>
    <row r="10" spans="1:41" s="4" customFormat="1" ht="16.5" customHeight="1" x14ac:dyDescent="0.25">
      <c r="A10" s="108"/>
      <c r="B10" s="111"/>
      <c r="C10" s="114"/>
      <c r="D10" s="117"/>
      <c r="E10" s="5" t="s">
        <v>14</v>
      </c>
      <c r="F10" s="5" t="s">
        <v>14</v>
      </c>
      <c r="G10" s="5" t="s">
        <v>14</v>
      </c>
      <c r="H10" s="5" t="s">
        <v>14</v>
      </c>
      <c r="I10" s="6" t="s">
        <v>15</v>
      </c>
      <c r="J10" s="5" t="s">
        <v>15</v>
      </c>
      <c r="K10" s="5" t="s">
        <v>15</v>
      </c>
      <c r="L10" s="5" t="s">
        <v>15</v>
      </c>
      <c r="M10" s="5" t="s">
        <v>16</v>
      </c>
      <c r="N10" s="5" t="s">
        <v>17</v>
      </c>
      <c r="O10" s="5" t="s">
        <v>17</v>
      </c>
      <c r="P10" s="5" t="s">
        <v>17</v>
      </c>
      <c r="Q10" s="5" t="s">
        <v>17</v>
      </c>
      <c r="R10" s="5" t="s">
        <v>17</v>
      </c>
      <c r="S10" s="5" t="s">
        <v>17</v>
      </c>
      <c r="T10" s="5" t="s">
        <v>17</v>
      </c>
      <c r="U10" s="5" t="s">
        <v>17</v>
      </c>
      <c r="V10" s="5" t="s">
        <v>17</v>
      </c>
      <c r="W10" s="5" t="s">
        <v>17</v>
      </c>
      <c r="X10" s="5" t="s">
        <v>17</v>
      </c>
      <c r="Y10" s="5" t="s">
        <v>17</v>
      </c>
      <c r="Z10" s="121"/>
      <c r="AA10" s="124"/>
      <c r="AB10" s="124"/>
      <c r="AC10" s="127"/>
      <c r="AD10"/>
      <c r="AG10" s="90"/>
      <c r="AH10" s="91"/>
      <c r="AI10" s="91"/>
      <c r="AJ10" s="91"/>
      <c r="AK10" s="91"/>
      <c r="AL10" s="91"/>
      <c r="AM10" s="91"/>
      <c r="AN10" s="91"/>
      <c r="AO10" s="91"/>
    </row>
    <row r="11" spans="1:41" s="4" customFormat="1" ht="15.75" customHeight="1" thickBot="1" x14ac:dyDescent="0.3">
      <c r="A11" s="109"/>
      <c r="B11" s="112"/>
      <c r="C11" s="115"/>
      <c r="D11" s="118"/>
      <c r="E11" s="7" t="s">
        <v>18</v>
      </c>
      <c r="F11" s="7" t="s">
        <v>19</v>
      </c>
      <c r="G11" s="7" t="s">
        <v>20</v>
      </c>
      <c r="H11" s="7" t="s">
        <v>21</v>
      </c>
      <c r="I11" s="8" t="s">
        <v>18</v>
      </c>
      <c r="J11" s="7" t="s">
        <v>19</v>
      </c>
      <c r="K11" s="7" t="s">
        <v>20</v>
      </c>
      <c r="L11" s="7" t="s">
        <v>21</v>
      </c>
      <c r="M11" s="7" t="s">
        <v>15</v>
      </c>
      <c r="N11" s="9" t="s">
        <v>22</v>
      </c>
      <c r="O11" s="9" t="s">
        <v>23</v>
      </c>
      <c r="P11" s="9" t="s">
        <v>24</v>
      </c>
      <c r="Q11" s="9" t="s">
        <v>25</v>
      </c>
      <c r="R11" s="9" t="s">
        <v>26</v>
      </c>
      <c r="S11" s="9" t="s">
        <v>27</v>
      </c>
      <c r="T11" s="7" t="s">
        <v>28</v>
      </c>
      <c r="U11" s="7" t="s">
        <v>29</v>
      </c>
      <c r="V11" s="7" t="s">
        <v>30</v>
      </c>
      <c r="W11" s="7" t="s">
        <v>31</v>
      </c>
      <c r="X11" s="7" t="s">
        <v>32</v>
      </c>
      <c r="Y11" s="7" t="s">
        <v>33</v>
      </c>
      <c r="Z11" s="122"/>
      <c r="AA11" s="125"/>
      <c r="AB11" s="125"/>
      <c r="AC11" s="128"/>
      <c r="AD11"/>
      <c r="AG11" s="90"/>
      <c r="AH11" s="91"/>
      <c r="AI11" s="91"/>
      <c r="AJ11" s="91"/>
      <c r="AK11" s="91"/>
      <c r="AL11" s="91"/>
      <c r="AM11" s="91"/>
      <c r="AN11" s="91"/>
      <c r="AO11" s="91"/>
    </row>
    <row r="12" spans="1:41" s="13" customForma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G12" s="92"/>
      <c r="AH12" s="93"/>
      <c r="AI12" s="93"/>
      <c r="AJ12" s="93"/>
      <c r="AK12" s="93"/>
      <c r="AL12" s="93"/>
      <c r="AM12" s="93"/>
      <c r="AN12" s="93"/>
      <c r="AO12" s="93"/>
    </row>
    <row r="13" spans="1:41" s="17" customFormat="1" ht="20.25" customHeight="1" x14ac:dyDescent="0.25">
      <c r="A13" s="14" t="s">
        <v>34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G13" s="86"/>
      <c r="AH13" s="87"/>
      <c r="AI13" s="87"/>
      <c r="AJ13" s="87"/>
      <c r="AK13" s="87"/>
      <c r="AL13" s="87"/>
      <c r="AM13" s="87"/>
      <c r="AN13" s="87"/>
      <c r="AO13" s="87"/>
    </row>
    <row r="14" spans="1:41" s="17" customFormat="1" ht="25.5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G14" s="86"/>
      <c r="AH14" s="87"/>
      <c r="AI14" s="87"/>
      <c r="AJ14" s="87"/>
      <c r="AK14" s="87"/>
      <c r="AL14" s="87"/>
      <c r="AM14" s="87"/>
      <c r="AN14" s="87"/>
      <c r="AO14" s="87"/>
    </row>
    <row r="15" spans="1:41" s="17" customFormat="1" ht="15.75" x14ac:dyDescent="0.25">
      <c r="A15" s="19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G15" s="86"/>
      <c r="AH15" s="87"/>
      <c r="AI15" s="87"/>
      <c r="AJ15" s="87"/>
      <c r="AK15" s="87"/>
      <c r="AL15" s="87"/>
      <c r="AM15" s="87"/>
      <c r="AN15" s="87"/>
      <c r="AO15" s="87"/>
    </row>
    <row r="16" spans="1:41" s="17" customFormat="1" ht="18" customHeight="1" x14ac:dyDescent="0.2">
      <c r="A16" s="20" t="s">
        <v>36</v>
      </c>
      <c r="B16" s="15">
        <f>[1]consoCURRENT!E74</f>
        <v>0</v>
      </c>
      <c r="C16" s="15">
        <f>[1]consoCURRENT!F74</f>
        <v>0</v>
      </c>
      <c r="D16" s="15">
        <f>[1]consoCURRENT!G74</f>
        <v>0</v>
      </c>
      <c r="E16" s="15">
        <f>[1]consoCURRENT!H74</f>
        <v>0</v>
      </c>
      <c r="F16" s="15">
        <f>[1]consoCURRENT!I74</f>
        <v>0</v>
      </c>
      <c r="G16" s="15">
        <f>[1]consoCURRENT!J74</f>
        <v>0</v>
      </c>
      <c r="H16" s="15">
        <f>[1]consoCURRENT!K74</f>
        <v>0</v>
      </c>
      <c r="I16" s="15">
        <f>[1]consoCURRENT!L74</f>
        <v>0</v>
      </c>
      <c r="J16" s="15">
        <f>[1]consoCURRENT!M74</f>
        <v>0</v>
      </c>
      <c r="K16" s="15">
        <f>[1]consoCURRENT!N74</f>
        <v>0</v>
      </c>
      <c r="L16" s="15">
        <f>[1]consoCURRENT!O74</f>
        <v>0</v>
      </c>
      <c r="M16" s="15">
        <f>[1]consoCURRENT!P74</f>
        <v>0</v>
      </c>
      <c r="N16" s="15">
        <f>[1]consoCURRENT!Q74</f>
        <v>0</v>
      </c>
      <c r="O16" s="15">
        <f>[1]consoCURRENT!R74</f>
        <v>0</v>
      </c>
      <c r="P16" s="15">
        <f>[1]consoCURRENT!S74</f>
        <v>0</v>
      </c>
      <c r="Q16" s="15">
        <f>[1]consoCURRENT!T74</f>
        <v>0</v>
      </c>
      <c r="R16" s="15">
        <f>[1]consoCURRENT!U74</f>
        <v>0</v>
      </c>
      <c r="S16" s="15">
        <f>[1]consoCURRENT!V74</f>
        <v>0</v>
      </c>
      <c r="T16" s="15">
        <f>[1]consoCURRENT!W74</f>
        <v>0</v>
      </c>
      <c r="U16" s="15">
        <f>[1]consoCURRENT!X74</f>
        <v>0</v>
      </c>
      <c r="V16" s="15">
        <f>[1]consoCURRENT!Y74</f>
        <v>0</v>
      </c>
      <c r="W16" s="15">
        <f>[1]consoCURRENT!Z74</f>
        <v>0</v>
      </c>
      <c r="X16" s="15">
        <f>[1]consoCURRENT!AA74</f>
        <v>0</v>
      </c>
      <c r="Y16" s="15">
        <f>[1]consoCURRENT!AB74</f>
        <v>0</v>
      </c>
      <c r="Z16" s="15">
        <f>SUM(M16:Y16)</f>
        <v>0</v>
      </c>
      <c r="AA16" s="15">
        <f>B16-Z16</f>
        <v>0</v>
      </c>
      <c r="AB16" s="21" t="e">
        <f>Z16/B16</f>
        <v>#DIV/0!</v>
      </c>
      <c r="AC16" s="16"/>
      <c r="AG16" s="86"/>
      <c r="AH16" s="87"/>
      <c r="AI16" s="87"/>
      <c r="AJ16" s="87"/>
      <c r="AK16" s="87"/>
      <c r="AL16" s="87"/>
      <c r="AM16" s="87"/>
      <c r="AN16" s="87"/>
      <c r="AO16" s="87"/>
    </row>
    <row r="17" spans="1:41" s="17" customFormat="1" ht="18" customHeight="1" x14ac:dyDescent="0.2">
      <c r="A17" s="20" t="s">
        <v>37</v>
      </c>
      <c r="B17" s="15">
        <f>[1]consoCURRENT!E162</f>
        <v>125887936.45999999</v>
      </c>
      <c r="C17" s="15">
        <f>[1]consoCURRENT!F162</f>
        <v>120690984.73999999</v>
      </c>
      <c r="D17" s="15">
        <f>[1]consoCURRENT!G162</f>
        <v>-4409507</v>
      </c>
      <c r="E17" s="15">
        <f>[1]consoCURRENT!H162</f>
        <v>29291560.329999998</v>
      </c>
      <c r="F17" s="15">
        <f>[1]consoCURRENT!I162</f>
        <v>40172681.229999997</v>
      </c>
      <c r="G17" s="15">
        <f>[1]consoCURRENT!J162</f>
        <v>16590293.02</v>
      </c>
      <c r="H17" s="15">
        <f>[1]consoCURRENT!K162</f>
        <v>39267484.939999998</v>
      </c>
      <c r="I17" s="15">
        <f>[1]consoCURRENT!L162</f>
        <v>141132.5</v>
      </c>
      <c r="J17" s="15">
        <f>[1]consoCURRENT!M162</f>
        <v>235085.79</v>
      </c>
      <c r="K17" s="15">
        <f>[1]consoCURRENT!N162</f>
        <v>2616465.5300000003</v>
      </c>
      <c r="L17" s="15">
        <f>[1]consoCURRENT!O162</f>
        <v>1842918.7899999998</v>
      </c>
      <c r="M17" s="15">
        <f>[1]consoCURRENT!P162</f>
        <v>4835602.6099999994</v>
      </c>
      <c r="N17" s="15">
        <f>[1]consoCURRENT!Q162</f>
        <v>0</v>
      </c>
      <c r="O17" s="15">
        <f>[1]consoCURRENT!R162</f>
        <v>0</v>
      </c>
      <c r="P17" s="15">
        <f>[1]consoCURRENT!S162</f>
        <v>29150427.829999998</v>
      </c>
      <c r="Q17" s="15">
        <f>[1]consoCURRENT!T162</f>
        <v>0</v>
      </c>
      <c r="R17" s="15">
        <f>[1]consoCURRENT!U162</f>
        <v>0</v>
      </c>
      <c r="S17" s="15">
        <f>[1]consoCURRENT!V162</f>
        <v>39937595.439999998</v>
      </c>
      <c r="T17" s="15">
        <f>[1]consoCURRENT!W162</f>
        <v>5379319.0600000005</v>
      </c>
      <c r="U17" s="15">
        <f>[1]consoCURRENT!X162</f>
        <v>4026036.94</v>
      </c>
      <c r="V17" s="15">
        <f>[1]consoCURRENT!Y162</f>
        <v>4568471.49</v>
      </c>
      <c r="W17" s="15">
        <f>[1]consoCURRENT!Z162</f>
        <v>7642729.5700000003</v>
      </c>
      <c r="X17" s="15">
        <f>[1]consoCURRENT!AA162</f>
        <v>14140544.42</v>
      </c>
      <c r="Y17" s="15">
        <f>[1]consoCURRENT!AB162</f>
        <v>15641292.16</v>
      </c>
      <c r="Z17" s="15">
        <f t="shared" ref="Z17:Z21" si="0">SUM(M17:Y17)</f>
        <v>125322019.52</v>
      </c>
      <c r="AA17" s="15">
        <f t="shared" ref="AA17:AA21" si="1">B17-Z17</f>
        <v>565916.93999999762</v>
      </c>
      <c r="AB17" s="22">
        <f t="shared" ref="AB17:AB22" si="2">Z17/B17</f>
        <v>0.99550459753401543</v>
      </c>
      <c r="AC17" s="16"/>
      <c r="AG17" s="86"/>
      <c r="AH17" s="87"/>
      <c r="AI17" s="87"/>
      <c r="AJ17" s="87"/>
      <c r="AK17" s="87"/>
      <c r="AL17" s="87"/>
      <c r="AM17" s="87"/>
      <c r="AN17" s="87"/>
      <c r="AO17" s="87"/>
    </row>
    <row r="18" spans="1:41" s="17" customFormat="1" ht="18" customHeight="1" x14ac:dyDescent="0.2">
      <c r="A18" s="20" t="s">
        <v>38</v>
      </c>
      <c r="B18" s="15">
        <f>[1]consoCURRENT!E168</f>
        <v>0</v>
      </c>
      <c r="C18" s="15">
        <f>[1]consoCURRENT!F168</f>
        <v>0</v>
      </c>
      <c r="D18" s="15">
        <f>[1]consoCURRENT!G168</f>
        <v>0</v>
      </c>
      <c r="E18" s="15">
        <f>[1]consoCURRENT!H168</f>
        <v>0</v>
      </c>
      <c r="F18" s="15">
        <f>[1]consoCURRENT!I168</f>
        <v>0</v>
      </c>
      <c r="G18" s="15">
        <f>[1]consoCURRENT!J168</f>
        <v>0</v>
      </c>
      <c r="H18" s="15">
        <f>[1]consoCURRENT!K168</f>
        <v>0</v>
      </c>
      <c r="I18" s="15">
        <f>[1]consoCURRENT!L168</f>
        <v>0</v>
      </c>
      <c r="J18" s="15">
        <f>[1]consoCURRENT!M168</f>
        <v>0</v>
      </c>
      <c r="K18" s="15">
        <f>[1]consoCURRENT!N168</f>
        <v>0</v>
      </c>
      <c r="L18" s="15">
        <f>[1]consoCURRENT!O168</f>
        <v>0</v>
      </c>
      <c r="M18" s="15">
        <f>[1]consoCURRENT!P168</f>
        <v>0</v>
      </c>
      <c r="N18" s="15">
        <f>[1]consoCURRENT!Q168</f>
        <v>0</v>
      </c>
      <c r="O18" s="15">
        <f>[1]consoCURRENT!R168</f>
        <v>0</v>
      </c>
      <c r="P18" s="15">
        <f>[1]consoCURRENT!S168</f>
        <v>0</v>
      </c>
      <c r="Q18" s="15">
        <f>[1]consoCURRENT!T168</f>
        <v>0</v>
      </c>
      <c r="R18" s="15">
        <f>[1]consoCURRENT!U168</f>
        <v>0</v>
      </c>
      <c r="S18" s="15">
        <f>[1]consoCURRENT!V168</f>
        <v>0</v>
      </c>
      <c r="T18" s="15">
        <f>[1]consoCURRENT!W168</f>
        <v>0</v>
      </c>
      <c r="U18" s="15">
        <f>[1]consoCURRENT!X168</f>
        <v>0</v>
      </c>
      <c r="V18" s="15">
        <f>[1]consoCURRENT!Y168</f>
        <v>0</v>
      </c>
      <c r="W18" s="15">
        <f>[1]consoCURRENT!Z168</f>
        <v>0</v>
      </c>
      <c r="X18" s="15">
        <f>[1]consoCURRENT!AA168</f>
        <v>0</v>
      </c>
      <c r="Y18" s="15">
        <f>[1]consoCURRENT!AB168</f>
        <v>0</v>
      </c>
      <c r="Z18" s="15">
        <f t="shared" si="0"/>
        <v>0</v>
      </c>
      <c r="AA18" s="15">
        <f t="shared" si="1"/>
        <v>0</v>
      </c>
      <c r="AB18" s="22"/>
      <c r="AC18" s="16"/>
      <c r="AG18" s="86"/>
      <c r="AH18" s="87"/>
      <c r="AI18" s="87"/>
      <c r="AJ18" s="87"/>
      <c r="AK18" s="87"/>
      <c r="AL18" s="87"/>
      <c r="AM18" s="87"/>
      <c r="AN18" s="87"/>
      <c r="AO18" s="87"/>
    </row>
    <row r="19" spans="1:41" s="17" customFormat="1" ht="18" customHeight="1" x14ac:dyDescent="0.2">
      <c r="A19" s="20" t="s">
        <v>39</v>
      </c>
      <c r="B19" s="15">
        <f>[1]consoCURRENT!E197</f>
        <v>210061334.22</v>
      </c>
      <c r="C19" s="15">
        <f>[1]consoCURRENT!F197</f>
        <v>111848569.25</v>
      </c>
      <c r="D19" s="15">
        <f>[1]consoCURRENT!G197</f>
        <v>-717000</v>
      </c>
      <c r="E19" s="15">
        <f>[1]consoCURRENT!H197</f>
        <v>48604940.5</v>
      </c>
      <c r="F19" s="15">
        <f>[1]consoCURRENT!I197</f>
        <v>3446654.2</v>
      </c>
      <c r="G19" s="15">
        <f>[1]consoCURRENT!J197</f>
        <v>20289687.789999995</v>
      </c>
      <c r="H19" s="15">
        <f>[1]consoCURRENT!K197</f>
        <v>96887984.129999995</v>
      </c>
      <c r="I19" s="15">
        <f>[1]consoCURRENT!L197</f>
        <v>45951329.990000002</v>
      </c>
      <c r="J19" s="15">
        <f>[1]consoCURRENT!M197</f>
        <v>2671773.12</v>
      </c>
      <c r="K19" s="15">
        <f>[1]consoCURRENT!N197</f>
        <v>17200848.979999997</v>
      </c>
      <c r="L19" s="15">
        <f>[1]consoCURRENT!O197</f>
        <v>20407163.439999998</v>
      </c>
      <c r="M19" s="15">
        <f>[1]consoCURRENT!P197</f>
        <v>86231115.529999986</v>
      </c>
      <c r="N19" s="15">
        <f>[1]consoCURRENT!Q197</f>
        <v>0</v>
      </c>
      <c r="O19" s="15">
        <f>[1]consoCURRENT!R197</f>
        <v>0</v>
      </c>
      <c r="P19" s="15">
        <f>[1]consoCURRENT!S197</f>
        <v>2653610.5100000002</v>
      </c>
      <c r="Q19" s="15">
        <f>[1]consoCURRENT!T197</f>
        <v>0</v>
      </c>
      <c r="R19" s="15">
        <f>[1]consoCURRENT!U197</f>
        <v>0</v>
      </c>
      <c r="S19" s="15">
        <f>[1]consoCURRENT!V197</f>
        <v>774881.08000000007</v>
      </c>
      <c r="T19" s="15">
        <f>[1]consoCURRENT!W197</f>
        <v>1413941.9</v>
      </c>
      <c r="U19" s="15">
        <f>[1]consoCURRENT!X197</f>
        <v>1277603</v>
      </c>
      <c r="V19" s="15">
        <f>[1]consoCURRENT!Y197</f>
        <v>397293.91000000003</v>
      </c>
      <c r="W19" s="15">
        <f>[1]consoCURRENT!Z197</f>
        <v>937142.34</v>
      </c>
      <c r="X19" s="15">
        <f>[1]consoCURRENT!AA197</f>
        <v>1843134.81</v>
      </c>
      <c r="Y19" s="15">
        <f>[1]consoCURRENT!AB197</f>
        <v>73700543.539999992</v>
      </c>
      <c r="Z19" s="15">
        <f t="shared" si="0"/>
        <v>169229266.62</v>
      </c>
      <c r="AA19" s="15">
        <f t="shared" si="1"/>
        <v>40832067.599999994</v>
      </c>
      <c r="AB19" s="22">
        <f t="shared" si="2"/>
        <v>0.8056183554597629</v>
      </c>
      <c r="AC19" s="16"/>
      <c r="AG19" s="86"/>
      <c r="AH19" s="87"/>
      <c r="AI19" s="87"/>
      <c r="AJ19" s="87"/>
      <c r="AK19" s="87"/>
      <c r="AL19" s="87"/>
      <c r="AM19" s="87"/>
      <c r="AN19" s="87"/>
      <c r="AO19" s="87"/>
    </row>
    <row r="20" spans="1:41" s="17" customFormat="1" ht="18" hidden="1" customHeight="1" x14ac:dyDescent="0.25">
      <c r="A20" s="23" t="s">
        <v>40</v>
      </c>
      <c r="B20" s="24">
        <f>SUM(B16:B19)</f>
        <v>335949270.68000001</v>
      </c>
      <c r="C20" s="24">
        <f t="shared" ref="C20:AA20" si="3">SUM(C16:C19)</f>
        <v>232539553.99000001</v>
      </c>
      <c r="D20" s="24">
        <f t="shared" si="3"/>
        <v>-5126507</v>
      </c>
      <c r="E20" s="24">
        <f t="shared" si="3"/>
        <v>77896500.829999998</v>
      </c>
      <c r="F20" s="24">
        <f t="shared" si="3"/>
        <v>43619335.43</v>
      </c>
      <c r="G20" s="24">
        <f t="shared" si="3"/>
        <v>36879980.809999995</v>
      </c>
      <c r="H20" s="24">
        <f t="shared" si="3"/>
        <v>136155469.06999999</v>
      </c>
      <c r="I20" s="24">
        <f t="shared" si="3"/>
        <v>46092462.490000002</v>
      </c>
      <c r="J20" s="24">
        <f t="shared" si="3"/>
        <v>2906858.91</v>
      </c>
      <c r="K20" s="24">
        <f t="shared" si="3"/>
        <v>19817314.509999998</v>
      </c>
      <c r="L20" s="24">
        <f t="shared" si="3"/>
        <v>22250082.229999997</v>
      </c>
      <c r="M20" s="24">
        <f t="shared" si="3"/>
        <v>91066718.139999986</v>
      </c>
      <c r="N20" s="24">
        <f t="shared" si="3"/>
        <v>0</v>
      </c>
      <c r="O20" s="24">
        <f t="shared" si="3"/>
        <v>0</v>
      </c>
      <c r="P20" s="24">
        <f t="shared" si="3"/>
        <v>31804038.34</v>
      </c>
      <c r="Q20" s="24">
        <f t="shared" si="3"/>
        <v>0</v>
      </c>
      <c r="R20" s="24">
        <f t="shared" si="3"/>
        <v>0</v>
      </c>
      <c r="S20" s="24">
        <f t="shared" si="3"/>
        <v>40712476.519999996</v>
      </c>
      <c r="T20" s="24">
        <f t="shared" si="3"/>
        <v>6793260.9600000009</v>
      </c>
      <c r="U20" s="24">
        <f t="shared" si="3"/>
        <v>5303639.9399999995</v>
      </c>
      <c r="V20" s="24">
        <f t="shared" si="3"/>
        <v>4965765.4000000004</v>
      </c>
      <c r="W20" s="24">
        <f t="shared" si="3"/>
        <v>8579871.9100000001</v>
      </c>
      <c r="X20" s="24">
        <f t="shared" si="3"/>
        <v>15983679.23</v>
      </c>
      <c r="Y20" s="24">
        <f t="shared" si="3"/>
        <v>89341835.699999988</v>
      </c>
      <c r="Z20" s="24">
        <f t="shared" si="3"/>
        <v>294551286.13999999</v>
      </c>
      <c r="AA20" s="24">
        <f t="shared" si="3"/>
        <v>41397984.539999992</v>
      </c>
      <c r="AB20" s="25">
        <f t="shared" si="2"/>
        <v>0.87677310786772733</v>
      </c>
      <c r="AC20" s="16"/>
      <c r="AG20" s="86"/>
      <c r="AH20" s="87"/>
      <c r="AI20" s="87"/>
      <c r="AJ20" s="87"/>
      <c r="AK20" s="87"/>
      <c r="AL20" s="87"/>
      <c r="AM20" s="87"/>
      <c r="AN20" s="87"/>
      <c r="AO20" s="87"/>
    </row>
    <row r="21" spans="1:41" s="17" customFormat="1" ht="18" hidden="1" customHeight="1" x14ac:dyDescent="0.25">
      <c r="A21" s="26" t="s">
        <v>41</v>
      </c>
      <c r="B21" s="15">
        <f>[1]consoCURRENT!E201</f>
        <v>0</v>
      </c>
      <c r="C21" s="15">
        <f>[1]consoCURRENT!F201</f>
        <v>0</v>
      </c>
      <c r="D21" s="15">
        <f>[1]consoCURRENT!G201</f>
        <v>0</v>
      </c>
      <c r="E21" s="15">
        <f>[1]consoCURRENT!H201</f>
        <v>0</v>
      </c>
      <c r="F21" s="15">
        <f>[1]consoCURRENT!I201</f>
        <v>0</v>
      </c>
      <c r="G21" s="15">
        <f>[1]consoCURRENT!J201</f>
        <v>0</v>
      </c>
      <c r="H21" s="15">
        <f>[1]consoCURRENT!K201</f>
        <v>0</v>
      </c>
      <c r="I21" s="15">
        <f>[1]consoCURRENT!L201</f>
        <v>0</v>
      </c>
      <c r="J21" s="15">
        <f>[1]consoCURRENT!M201</f>
        <v>0</v>
      </c>
      <c r="K21" s="15">
        <f>[1]consoCURRENT!N201</f>
        <v>0</v>
      </c>
      <c r="L21" s="15">
        <f>[1]consoCURRENT!O201</f>
        <v>0</v>
      </c>
      <c r="M21" s="15">
        <f>[1]consoCURRENT!P201</f>
        <v>0</v>
      </c>
      <c r="N21" s="15">
        <f>[1]consoCURRENT!Q201</f>
        <v>0</v>
      </c>
      <c r="O21" s="15">
        <f>[1]consoCURRENT!R201</f>
        <v>0</v>
      </c>
      <c r="P21" s="15">
        <f>[1]consoCURRENT!S201</f>
        <v>0</v>
      </c>
      <c r="Q21" s="15">
        <f>[1]consoCURRENT!T201</f>
        <v>0</v>
      </c>
      <c r="R21" s="15">
        <f>[1]consoCURRENT!U201</f>
        <v>0</v>
      </c>
      <c r="S21" s="15">
        <f>[1]consoCURRENT!V201</f>
        <v>0</v>
      </c>
      <c r="T21" s="15">
        <f>[1]consoCURRENT!W201</f>
        <v>0</v>
      </c>
      <c r="U21" s="15">
        <f>[1]consoCURRENT!X201</f>
        <v>0</v>
      </c>
      <c r="V21" s="15">
        <f>[1]consoCURRENT!Y201</f>
        <v>0</v>
      </c>
      <c r="W21" s="15">
        <f>[1]consoCURRENT!Z201</f>
        <v>0</v>
      </c>
      <c r="X21" s="15">
        <f>[1]consoCURRENT!AA201</f>
        <v>0</v>
      </c>
      <c r="Y21" s="15">
        <f>[1]consoCURRENT!AB201</f>
        <v>0</v>
      </c>
      <c r="Z21" s="15">
        <f t="shared" si="0"/>
        <v>0</v>
      </c>
      <c r="AA21" s="15">
        <f t="shared" si="1"/>
        <v>0</v>
      </c>
      <c r="AB21" s="21" t="e">
        <f t="shared" si="2"/>
        <v>#DIV/0!</v>
      </c>
      <c r="AC21" s="16"/>
      <c r="AG21" s="86"/>
      <c r="AH21" s="87"/>
      <c r="AI21" s="87"/>
      <c r="AJ21" s="87"/>
      <c r="AK21" s="87"/>
      <c r="AL21" s="87"/>
      <c r="AM21" s="87"/>
      <c r="AN21" s="87"/>
      <c r="AO21" s="87"/>
    </row>
    <row r="22" spans="1:41" s="17" customFormat="1" ht="18" customHeight="1" x14ac:dyDescent="0.25">
      <c r="A22" s="23" t="s">
        <v>42</v>
      </c>
      <c r="B22" s="24">
        <f>B21+B20</f>
        <v>335949270.68000001</v>
      </c>
      <c r="C22" s="24">
        <f t="shared" ref="C22:AA22" si="4">C21+C20</f>
        <v>232539553.99000001</v>
      </c>
      <c r="D22" s="24">
        <f t="shared" si="4"/>
        <v>-5126507</v>
      </c>
      <c r="E22" s="24">
        <f t="shared" si="4"/>
        <v>77896500.829999998</v>
      </c>
      <c r="F22" s="24">
        <f t="shared" si="4"/>
        <v>43619335.43</v>
      </c>
      <c r="G22" s="24">
        <f t="shared" si="4"/>
        <v>36879980.809999995</v>
      </c>
      <c r="H22" s="24">
        <f t="shared" si="4"/>
        <v>136155469.06999999</v>
      </c>
      <c r="I22" s="24">
        <f t="shared" si="4"/>
        <v>46092462.490000002</v>
      </c>
      <c r="J22" s="24">
        <f t="shared" si="4"/>
        <v>2906858.91</v>
      </c>
      <c r="K22" s="24">
        <f t="shared" si="4"/>
        <v>19817314.509999998</v>
      </c>
      <c r="L22" s="24">
        <f t="shared" si="4"/>
        <v>22250082.229999997</v>
      </c>
      <c r="M22" s="24">
        <f t="shared" si="4"/>
        <v>91066718.139999986</v>
      </c>
      <c r="N22" s="24">
        <f t="shared" si="4"/>
        <v>0</v>
      </c>
      <c r="O22" s="24">
        <f t="shared" si="4"/>
        <v>0</v>
      </c>
      <c r="P22" s="24">
        <f t="shared" si="4"/>
        <v>31804038.34</v>
      </c>
      <c r="Q22" s="24">
        <f t="shared" si="4"/>
        <v>0</v>
      </c>
      <c r="R22" s="24">
        <f t="shared" si="4"/>
        <v>0</v>
      </c>
      <c r="S22" s="24">
        <f t="shared" si="4"/>
        <v>40712476.519999996</v>
      </c>
      <c r="T22" s="24">
        <f t="shared" si="4"/>
        <v>6793260.9600000009</v>
      </c>
      <c r="U22" s="24">
        <f t="shared" si="4"/>
        <v>5303639.9399999995</v>
      </c>
      <c r="V22" s="24">
        <f t="shared" si="4"/>
        <v>4965765.4000000004</v>
      </c>
      <c r="W22" s="24">
        <f t="shared" si="4"/>
        <v>8579871.9100000001</v>
      </c>
      <c r="X22" s="24">
        <f t="shared" si="4"/>
        <v>15983679.23</v>
      </c>
      <c r="Y22" s="24">
        <f t="shared" si="4"/>
        <v>89341835.699999988</v>
      </c>
      <c r="Z22" s="24">
        <f t="shared" si="4"/>
        <v>294551286.13999999</v>
      </c>
      <c r="AA22" s="24">
        <f t="shared" si="4"/>
        <v>41397984.539999992</v>
      </c>
      <c r="AB22" s="25">
        <f t="shared" si="2"/>
        <v>0.87677310786772733</v>
      </c>
      <c r="AC22" s="27"/>
      <c r="AG22" s="86"/>
      <c r="AH22" s="87"/>
      <c r="AI22" s="87"/>
      <c r="AJ22" s="87"/>
      <c r="AK22" s="87"/>
      <c r="AL22" s="87"/>
      <c r="AM22" s="87"/>
      <c r="AN22" s="87"/>
      <c r="AO22" s="87"/>
    </row>
    <row r="23" spans="1:41" s="17" customFormat="1" ht="25.5" customHeight="1" x14ac:dyDescent="0.25">
      <c r="A23" s="14"/>
      <c r="B23" s="15">
        <f>'[1]sum-co'!B22+'[2]FO CONT'!$DX$100</f>
        <v>335949270.68000001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G23" s="86"/>
      <c r="AH23" s="87"/>
      <c r="AI23" s="87"/>
      <c r="AJ23" s="87"/>
      <c r="AK23" s="87"/>
      <c r="AL23" s="87"/>
      <c r="AM23" s="87"/>
      <c r="AN23" s="87"/>
      <c r="AO23" s="87"/>
    </row>
    <row r="24" spans="1:41" s="17" customFormat="1" ht="25.5" customHeight="1" x14ac:dyDescent="0.25">
      <c r="A24" s="28" t="s">
        <v>43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G24" s="86"/>
      <c r="AH24" s="87"/>
      <c r="AI24" s="87"/>
      <c r="AJ24" s="87"/>
      <c r="AK24" s="87"/>
      <c r="AL24" s="87"/>
      <c r="AM24" s="87"/>
      <c r="AN24" s="87"/>
      <c r="AO24" s="87"/>
    </row>
    <row r="25" spans="1:41" s="17" customFormat="1" ht="21" customHeight="1" x14ac:dyDescent="0.2">
      <c r="A25" s="2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G25" s="86"/>
      <c r="AH25" s="87"/>
      <c r="AI25" s="87"/>
      <c r="AJ25" s="87"/>
      <c r="AK25" s="87"/>
      <c r="AL25" s="87"/>
      <c r="AM25" s="87"/>
      <c r="AN25" s="87"/>
      <c r="AO25" s="87"/>
    </row>
    <row r="26" spans="1:41" s="17" customFormat="1" ht="25.5" customHeight="1" x14ac:dyDescent="0.25">
      <c r="A26" s="19" t="s">
        <v>44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G26" s="86"/>
      <c r="AH26" s="87"/>
      <c r="AI26" s="87"/>
      <c r="AJ26" s="87"/>
      <c r="AK26" s="87"/>
      <c r="AL26" s="87"/>
      <c r="AM26" s="87"/>
      <c r="AN26" s="87"/>
      <c r="AO26" s="87"/>
    </row>
    <row r="27" spans="1:41" s="17" customFormat="1" ht="18" customHeight="1" x14ac:dyDescent="0.2">
      <c r="A27" s="20" t="s">
        <v>36</v>
      </c>
      <c r="B27" s="15">
        <f>[1]consoCURRENT!E263</f>
        <v>0</v>
      </c>
      <c r="C27" s="15">
        <f>[1]consoCURRENT!F263</f>
        <v>0</v>
      </c>
      <c r="D27" s="15">
        <f>[1]consoCURRENT!G263</f>
        <v>0</v>
      </c>
      <c r="E27" s="15">
        <f>[1]consoCURRENT!H263</f>
        <v>0</v>
      </c>
      <c r="F27" s="15">
        <f>[1]consoCURRENT!I263</f>
        <v>0</v>
      </c>
      <c r="G27" s="15">
        <f>[1]consoCURRENT!J263</f>
        <v>0</v>
      </c>
      <c r="H27" s="15">
        <f>[1]consoCURRENT!K263</f>
        <v>0</v>
      </c>
      <c r="I27" s="15">
        <f>[1]consoCURRENT!L263</f>
        <v>0</v>
      </c>
      <c r="J27" s="15">
        <f>[1]consoCURRENT!M263</f>
        <v>0</v>
      </c>
      <c r="K27" s="15">
        <f>[1]consoCURRENT!N263</f>
        <v>0</v>
      </c>
      <c r="L27" s="15">
        <f>[1]consoCURRENT!O263</f>
        <v>0</v>
      </c>
      <c r="M27" s="15">
        <f>[1]consoCURRENT!P263</f>
        <v>0</v>
      </c>
      <c r="N27" s="15">
        <f>[1]consoCURRENT!Q263</f>
        <v>0</v>
      </c>
      <c r="O27" s="15">
        <f>[1]consoCURRENT!R263</f>
        <v>0</v>
      </c>
      <c r="P27" s="15">
        <f>[1]consoCURRENT!S263</f>
        <v>0</v>
      </c>
      <c r="Q27" s="15">
        <f>[1]consoCURRENT!T263</f>
        <v>0</v>
      </c>
      <c r="R27" s="15">
        <f>[1]consoCURRENT!U263</f>
        <v>0</v>
      </c>
      <c r="S27" s="15">
        <f>[1]consoCURRENT!V263</f>
        <v>0</v>
      </c>
      <c r="T27" s="15">
        <f>[1]consoCURRENT!W263</f>
        <v>0</v>
      </c>
      <c r="U27" s="15">
        <f>[1]consoCURRENT!X263</f>
        <v>0</v>
      </c>
      <c r="V27" s="15">
        <f>[1]consoCURRENT!Y263</f>
        <v>0</v>
      </c>
      <c r="W27" s="15">
        <f>[1]consoCURRENT!Z263</f>
        <v>0</v>
      </c>
      <c r="X27" s="15">
        <f>[1]consoCURRENT!AA263</f>
        <v>0</v>
      </c>
      <c r="Y27" s="15">
        <f>[1]consoCURRENT!AB263</f>
        <v>0</v>
      </c>
      <c r="Z27" s="15">
        <f>SUM(M27:Y27)</f>
        <v>0</v>
      </c>
      <c r="AA27" s="15">
        <f>B27-Z27</f>
        <v>0</v>
      </c>
      <c r="AB27" s="21" t="e">
        <f>Z27/B27</f>
        <v>#DIV/0!</v>
      </c>
      <c r="AC27" s="16"/>
      <c r="AG27" s="86"/>
      <c r="AH27" s="87"/>
      <c r="AI27" s="87"/>
      <c r="AJ27" s="87"/>
      <c r="AK27" s="87"/>
      <c r="AL27" s="87"/>
      <c r="AM27" s="87"/>
      <c r="AN27" s="87"/>
      <c r="AO27" s="87"/>
    </row>
    <row r="28" spans="1:41" s="17" customFormat="1" ht="18" customHeight="1" x14ac:dyDescent="0.2">
      <c r="A28" s="20" t="s">
        <v>37</v>
      </c>
      <c r="B28" s="15">
        <f>[1]consoCURRENT!E351</f>
        <v>96446384.319999993</v>
      </c>
      <c r="C28" s="15">
        <f>[1]consoCURRENT!F351</f>
        <v>90419609.719999999</v>
      </c>
      <c r="D28" s="15">
        <f>[1]consoCURRENT!G351</f>
        <v>0</v>
      </c>
      <c r="E28" s="15">
        <f>[1]consoCURRENT!H351</f>
        <v>423297.61</v>
      </c>
      <c r="F28" s="15">
        <f>[1]consoCURRENT!I351</f>
        <v>58273283.649999991</v>
      </c>
      <c r="G28" s="15">
        <f>[1]consoCURRENT!J351</f>
        <v>15204043.83</v>
      </c>
      <c r="H28" s="15">
        <f>[1]consoCURRENT!K351</f>
        <v>11505674.189999999</v>
      </c>
      <c r="I28" s="15">
        <f>[1]consoCURRENT!L351</f>
        <v>342900.55</v>
      </c>
      <c r="J28" s="15">
        <f>[1]consoCURRENT!M351</f>
        <v>1793682.49</v>
      </c>
      <c r="K28" s="15">
        <f>[1]consoCURRENT!N351</f>
        <v>174044.86999999997</v>
      </c>
      <c r="L28" s="15">
        <f>[1]consoCURRENT!O351</f>
        <v>2232885.12</v>
      </c>
      <c r="M28" s="15">
        <f>[1]consoCURRENT!P351</f>
        <v>4543513.03</v>
      </c>
      <c r="N28" s="15">
        <f>[1]consoCURRENT!Q351</f>
        <v>0</v>
      </c>
      <c r="O28" s="15">
        <f>[1]consoCURRENT!R351</f>
        <v>0</v>
      </c>
      <c r="P28" s="15">
        <f>[1]consoCURRENT!S351</f>
        <v>80397.06</v>
      </c>
      <c r="Q28" s="15">
        <f>[1]consoCURRENT!T351</f>
        <v>0</v>
      </c>
      <c r="R28" s="15">
        <f>[1]consoCURRENT!U351</f>
        <v>0</v>
      </c>
      <c r="S28" s="15">
        <f>[1]consoCURRENT!V351</f>
        <v>56479601.159999996</v>
      </c>
      <c r="T28" s="15">
        <f>[1]consoCURRENT!W351</f>
        <v>0</v>
      </c>
      <c r="U28" s="15">
        <f>[1]consoCURRENT!X351</f>
        <v>9649999.9600000009</v>
      </c>
      <c r="V28" s="15">
        <f>[1]consoCURRENT!Y351</f>
        <v>5379999</v>
      </c>
      <c r="W28" s="15">
        <f>[1]consoCURRENT!Z351</f>
        <v>0</v>
      </c>
      <c r="X28" s="15">
        <f>[1]consoCURRENT!AA351</f>
        <v>2034685</v>
      </c>
      <c r="Y28" s="15">
        <f>[1]consoCURRENT!AB351</f>
        <v>7238104.0699999994</v>
      </c>
      <c r="Z28" s="15">
        <f t="shared" ref="Z28:Z30" si="5">SUM(M28:Y28)</f>
        <v>85406299.280000001</v>
      </c>
      <c r="AA28" s="15">
        <f t="shared" ref="AA28:AA30" si="6">B28-Z28</f>
        <v>11040085.039999992</v>
      </c>
      <c r="AB28" s="22">
        <f t="shared" ref="AB28:AB33" si="7">Z28/B28</f>
        <v>0.88553137457833531</v>
      </c>
      <c r="AC28" s="16"/>
      <c r="AG28" s="86"/>
      <c r="AH28" s="87"/>
      <c r="AI28" s="87"/>
      <c r="AJ28" s="87"/>
      <c r="AK28" s="87"/>
      <c r="AL28" s="87"/>
      <c r="AM28" s="87"/>
      <c r="AN28" s="87"/>
      <c r="AO28" s="87"/>
    </row>
    <row r="29" spans="1:41" s="17" customFormat="1" ht="18" customHeight="1" x14ac:dyDescent="0.2">
      <c r="A29" s="20" t="s">
        <v>38</v>
      </c>
      <c r="B29" s="15">
        <f>[1]consoCURRENT!E357</f>
        <v>0</v>
      </c>
      <c r="C29" s="15">
        <f>[1]consoCURRENT!F357</f>
        <v>0</v>
      </c>
      <c r="D29" s="15">
        <f>[1]consoCURRENT!G357</f>
        <v>0</v>
      </c>
      <c r="E29" s="15">
        <f>[1]consoCURRENT!H357</f>
        <v>0</v>
      </c>
      <c r="F29" s="15">
        <f>[1]consoCURRENT!I357</f>
        <v>0</v>
      </c>
      <c r="G29" s="15">
        <f>[1]consoCURRENT!J357</f>
        <v>0</v>
      </c>
      <c r="H29" s="15">
        <f>[1]consoCURRENT!K357</f>
        <v>0</v>
      </c>
      <c r="I29" s="15">
        <f>[1]consoCURRENT!L357</f>
        <v>0</v>
      </c>
      <c r="J29" s="15">
        <f>[1]consoCURRENT!M357</f>
        <v>0</v>
      </c>
      <c r="K29" s="15">
        <f>[1]consoCURRENT!N357</f>
        <v>0</v>
      </c>
      <c r="L29" s="15">
        <f>[1]consoCURRENT!O357</f>
        <v>0</v>
      </c>
      <c r="M29" s="15">
        <f>[1]consoCURRENT!P357</f>
        <v>0</v>
      </c>
      <c r="N29" s="15">
        <f>[1]consoCURRENT!Q357</f>
        <v>0</v>
      </c>
      <c r="O29" s="15">
        <f>[1]consoCURRENT!R357</f>
        <v>0</v>
      </c>
      <c r="P29" s="15">
        <f>[1]consoCURRENT!S357</f>
        <v>0</v>
      </c>
      <c r="Q29" s="15">
        <f>[1]consoCURRENT!T357</f>
        <v>0</v>
      </c>
      <c r="R29" s="15">
        <f>[1]consoCURRENT!U357</f>
        <v>0</v>
      </c>
      <c r="S29" s="15">
        <f>[1]consoCURRENT!V357</f>
        <v>0</v>
      </c>
      <c r="T29" s="15">
        <f>[1]consoCURRENT!W357</f>
        <v>0</v>
      </c>
      <c r="U29" s="15">
        <f>[1]consoCURRENT!X357</f>
        <v>0</v>
      </c>
      <c r="V29" s="15">
        <f>[1]consoCURRENT!Y357</f>
        <v>0</v>
      </c>
      <c r="W29" s="15">
        <f>[1]consoCURRENT!Z357</f>
        <v>0</v>
      </c>
      <c r="X29" s="15">
        <f>[1]consoCURRENT!AA357</f>
        <v>0</v>
      </c>
      <c r="Y29" s="15">
        <f>[1]consoCURRENT!AB357</f>
        <v>0</v>
      </c>
      <c r="Z29" s="15">
        <f t="shared" si="5"/>
        <v>0</v>
      </c>
      <c r="AA29" s="15">
        <f t="shared" si="6"/>
        <v>0</v>
      </c>
      <c r="AB29" s="22"/>
      <c r="AC29" s="16"/>
      <c r="AG29" s="86"/>
      <c r="AH29" s="87"/>
      <c r="AI29" s="87"/>
      <c r="AJ29" s="87"/>
      <c r="AK29" s="87"/>
      <c r="AL29" s="87"/>
      <c r="AM29" s="87"/>
      <c r="AN29" s="87"/>
      <c r="AO29" s="87"/>
    </row>
    <row r="30" spans="1:41" s="17" customFormat="1" ht="18" customHeight="1" x14ac:dyDescent="0.2">
      <c r="A30" s="20" t="s">
        <v>39</v>
      </c>
      <c r="B30" s="15">
        <f>[1]consoCURRENT!E386</f>
        <v>0</v>
      </c>
      <c r="C30" s="15">
        <f>[1]consoCURRENT!F386</f>
        <v>0</v>
      </c>
      <c r="D30" s="15">
        <f>[1]consoCURRENT!G386</f>
        <v>0</v>
      </c>
      <c r="E30" s="15">
        <f>[1]consoCURRENT!H386</f>
        <v>0</v>
      </c>
      <c r="F30" s="15">
        <f>[1]consoCURRENT!I386</f>
        <v>0</v>
      </c>
      <c r="G30" s="15">
        <f>[1]consoCURRENT!J386</f>
        <v>0</v>
      </c>
      <c r="H30" s="15">
        <f>[1]consoCURRENT!K386</f>
        <v>0</v>
      </c>
      <c r="I30" s="15">
        <f>[1]consoCURRENT!L386</f>
        <v>0</v>
      </c>
      <c r="J30" s="15">
        <f>[1]consoCURRENT!M386</f>
        <v>0</v>
      </c>
      <c r="K30" s="15">
        <f>[1]consoCURRENT!N386</f>
        <v>0</v>
      </c>
      <c r="L30" s="15">
        <f>[1]consoCURRENT!O386</f>
        <v>0</v>
      </c>
      <c r="M30" s="15">
        <f>[1]consoCURRENT!P386</f>
        <v>0</v>
      </c>
      <c r="N30" s="15">
        <f>[1]consoCURRENT!Q386</f>
        <v>0</v>
      </c>
      <c r="O30" s="15">
        <f>[1]consoCURRENT!R386</f>
        <v>0</v>
      </c>
      <c r="P30" s="15">
        <f>[1]consoCURRENT!S386</f>
        <v>0</v>
      </c>
      <c r="Q30" s="15">
        <f>[1]consoCURRENT!T386</f>
        <v>0</v>
      </c>
      <c r="R30" s="15">
        <f>[1]consoCURRENT!U386</f>
        <v>0</v>
      </c>
      <c r="S30" s="15">
        <f>[1]consoCURRENT!V386</f>
        <v>0</v>
      </c>
      <c r="T30" s="15">
        <f>[1]consoCURRENT!W386</f>
        <v>0</v>
      </c>
      <c r="U30" s="15">
        <f>[1]consoCURRENT!X386</f>
        <v>0</v>
      </c>
      <c r="V30" s="15">
        <f>[1]consoCURRENT!Y386</f>
        <v>0</v>
      </c>
      <c r="W30" s="15">
        <f>[1]consoCURRENT!Z386</f>
        <v>0</v>
      </c>
      <c r="X30" s="15">
        <f>[1]consoCURRENT!AA386</f>
        <v>0</v>
      </c>
      <c r="Y30" s="15">
        <f>[1]consoCURRENT!AB386</f>
        <v>0</v>
      </c>
      <c r="Z30" s="15">
        <f t="shared" si="5"/>
        <v>0</v>
      </c>
      <c r="AA30" s="15">
        <f t="shared" si="6"/>
        <v>0</v>
      </c>
      <c r="AB30" s="22"/>
      <c r="AC30" s="16"/>
      <c r="AG30" s="86"/>
      <c r="AH30" s="87"/>
      <c r="AI30" s="87"/>
      <c r="AJ30" s="87"/>
      <c r="AK30" s="87"/>
      <c r="AL30" s="87"/>
      <c r="AM30" s="87"/>
      <c r="AN30" s="87"/>
      <c r="AO30" s="87"/>
    </row>
    <row r="31" spans="1:41" s="17" customFormat="1" ht="18" hidden="1" customHeight="1" x14ac:dyDescent="0.25">
      <c r="A31" s="23" t="s">
        <v>40</v>
      </c>
      <c r="B31" s="24">
        <f>SUM(B27:B30)</f>
        <v>96446384.319999993</v>
      </c>
      <c r="C31" s="24">
        <f t="shared" ref="C31:AA31" si="8">SUM(C27:C30)</f>
        <v>90419609.719999999</v>
      </c>
      <c r="D31" s="24">
        <f t="shared" si="8"/>
        <v>0</v>
      </c>
      <c r="E31" s="24">
        <f t="shared" si="8"/>
        <v>423297.61</v>
      </c>
      <c r="F31" s="24">
        <f t="shared" si="8"/>
        <v>58273283.649999991</v>
      </c>
      <c r="G31" s="24">
        <f t="shared" si="8"/>
        <v>15204043.83</v>
      </c>
      <c r="H31" s="24">
        <f t="shared" si="8"/>
        <v>11505674.189999999</v>
      </c>
      <c r="I31" s="24">
        <f t="shared" si="8"/>
        <v>342900.55</v>
      </c>
      <c r="J31" s="24">
        <f t="shared" si="8"/>
        <v>1793682.49</v>
      </c>
      <c r="K31" s="24">
        <f t="shared" si="8"/>
        <v>174044.86999999997</v>
      </c>
      <c r="L31" s="24">
        <f t="shared" si="8"/>
        <v>2232885.12</v>
      </c>
      <c r="M31" s="24">
        <f t="shared" si="8"/>
        <v>4543513.03</v>
      </c>
      <c r="N31" s="24">
        <f t="shared" si="8"/>
        <v>0</v>
      </c>
      <c r="O31" s="24">
        <f t="shared" si="8"/>
        <v>0</v>
      </c>
      <c r="P31" s="24">
        <f t="shared" si="8"/>
        <v>80397.06</v>
      </c>
      <c r="Q31" s="24">
        <f t="shared" si="8"/>
        <v>0</v>
      </c>
      <c r="R31" s="24">
        <f t="shared" si="8"/>
        <v>0</v>
      </c>
      <c r="S31" s="24">
        <f t="shared" si="8"/>
        <v>56479601.159999996</v>
      </c>
      <c r="T31" s="24">
        <f t="shared" si="8"/>
        <v>0</v>
      </c>
      <c r="U31" s="24">
        <f t="shared" si="8"/>
        <v>9649999.9600000009</v>
      </c>
      <c r="V31" s="24">
        <f t="shared" si="8"/>
        <v>5379999</v>
      </c>
      <c r="W31" s="24">
        <f t="shared" si="8"/>
        <v>0</v>
      </c>
      <c r="X31" s="24">
        <f t="shared" si="8"/>
        <v>2034685</v>
      </c>
      <c r="Y31" s="24">
        <f t="shared" si="8"/>
        <v>7238104.0699999994</v>
      </c>
      <c r="Z31" s="24">
        <f t="shared" si="8"/>
        <v>85406299.280000001</v>
      </c>
      <c r="AA31" s="24">
        <f t="shared" si="8"/>
        <v>11040085.039999992</v>
      </c>
      <c r="AB31" s="25">
        <f t="shared" si="7"/>
        <v>0.88553137457833531</v>
      </c>
      <c r="AC31" s="16"/>
      <c r="AG31" s="86"/>
      <c r="AH31" s="87"/>
      <c r="AI31" s="87"/>
      <c r="AJ31" s="87"/>
      <c r="AK31" s="87"/>
      <c r="AL31" s="87"/>
      <c r="AM31" s="87"/>
      <c r="AN31" s="87"/>
      <c r="AO31" s="87"/>
    </row>
    <row r="32" spans="1:41" s="17" customFormat="1" ht="18" hidden="1" customHeight="1" x14ac:dyDescent="0.25">
      <c r="A32" s="26" t="s">
        <v>41</v>
      </c>
      <c r="B32" s="15">
        <f>[1]consoCURRENT!E390</f>
        <v>0</v>
      </c>
      <c r="C32" s="15">
        <f>[1]consoCURRENT!F390</f>
        <v>0</v>
      </c>
      <c r="D32" s="15">
        <f>[1]consoCURRENT!G390</f>
        <v>0</v>
      </c>
      <c r="E32" s="15">
        <f>[1]consoCURRENT!H390</f>
        <v>0</v>
      </c>
      <c r="F32" s="15">
        <f>[1]consoCURRENT!I390</f>
        <v>0</v>
      </c>
      <c r="G32" s="15">
        <f>[1]consoCURRENT!J390</f>
        <v>0</v>
      </c>
      <c r="H32" s="15">
        <f>[1]consoCURRENT!K390</f>
        <v>0</v>
      </c>
      <c r="I32" s="15">
        <f>[1]consoCURRENT!L390</f>
        <v>0</v>
      </c>
      <c r="J32" s="15">
        <f>[1]consoCURRENT!M390</f>
        <v>0</v>
      </c>
      <c r="K32" s="15">
        <f>[1]consoCURRENT!N390</f>
        <v>0</v>
      </c>
      <c r="L32" s="15">
        <f>[1]consoCURRENT!O390</f>
        <v>0</v>
      </c>
      <c r="M32" s="15">
        <f>[1]consoCURRENT!P390</f>
        <v>0</v>
      </c>
      <c r="N32" s="15">
        <f>[1]consoCURRENT!Q390</f>
        <v>0</v>
      </c>
      <c r="O32" s="15">
        <f>[1]consoCURRENT!R390</f>
        <v>0</v>
      </c>
      <c r="P32" s="15">
        <f>[1]consoCURRENT!S390</f>
        <v>0</v>
      </c>
      <c r="Q32" s="15">
        <f>[1]consoCURRENT!T390</f>
        <v>0</v>
      </c>
      <c r="R32" s="15">
        <f>[1]consoCURRENT!U390</f>
        <v>0</v>
      </c>
      <c r="S32" s="15">
        <f>[1]consoCURRENT!V390</f>
        <v>0</v>
      </c>
      <c r="T32" s="15">
        <f>[1]consoCURRENT!W390</f>
        <v>0</v>
      </c>
      <c r="U32" s="15">
        <f>[1]consoCURRENT!X390</f>
        <v>0</v>
      </c>
      <c r="V32" s="15">
        <f>[1]consoCURRENT!Y390</f>
        <v>0</v>
      </c>
      <c r="W32" s="15">
        <f>[1]consoCURRENT!Z390</f>
        <v>0</v>
      </c>
      <c r="X32" s="15">
        <f>[1]consoCURRENT!AA390</f>
        <v>0</v>
      </c>
      <c r="Y32" s="15">
        <f>[1]consoCURRENT!AB390</f>
        <v>0</v>
      </c>
      <c r="Z32" s="15">
        <f t="shared" ref="Z32" si="9">SUM(M32:Y32)</f>
        <v>0</v>
      </c>
      <c r="AA32" s="15">
        <f t="shared" ref="AA32" si="10">B32-Z32</f>
        <v>0</v>
      </c>
      <c r="AB32" s="21" t="e">
        <f t="shared" si="7"/>
        <v>#DIV/0!</v>
      </c>
      <c r="AC32" s="16"/>
      <c r="AG32" s="86"/>
      <c r="AH32" s="87"/>
      <c r="AI32" s="87"/>
      <c r="AJ32" s="87"/>
      <c r="AK32" s="87"/>
      <c r="AL32" s="87"/>
      <c r="AM32" s="87"/>
      <c r="AN32" s="87"/>
      <c r="AO32" s="87"/>
    </row>
    <row r="33" spans="1:41" s="17" customFormat="1" ht="18" customHeight="1" x14ac:dyDescent="0.25">
      <c r="A33" s="23" t="s">
        <v>42</v>
      </c>
      <c r="B33" s="24">
        <f>B32+B31</f>
        <v>96446384.319999993</v>
      </c>
      <c r="C33" s="24">
        <f t="shared" ref="C33:AA33" si="11">C32+C31</f>
        <v>90419609.719999999</v>
      </c>
      <c r="D33" s="24">
        <f t="shared" si="11"/>
        <v>0</v>
      </c>
      <c r="E33" s="24">
        <f t="shared" si="11"/>
        <v>423297.61</v>
      </c>
      <c r="F33" s="24">
        <f t="shared" si="11"/>
        <v>58273283.649999991</v>
      </c>
      <c r="G33" s="24">
        <f t="shared" si="11"/>
        <v>15204043.83</v>
      </c>
      <c r="H33" s="24">
        <f t="shared" si="11"/>
        <v>11505674.189999999</v>
      </c>
      <c r="I33" s="24">
        <f t="shared" si="11"/>
        <v>342900.55</v>
      </c>
      <c r="J33" s="24">
        <f t="shared" si="11"/>
        <v>1793682.49</v>
      </c>
      <c r="K33" s="24">
        <f t="shared" si="11"/>
        <v>174044.86999999997</v>
      </c>
      <c r="L33" s="24">
        <f t="shared" si="11"/>
        <v>2232885.12</v>
      </c>
      <c r="M33" s="24">
        <f t="shared" si="11"/>
        <v>4543513.03</v>
      </c>
      <c r="N33" s="24">
        <f t="shared" si="11"/>
        <v>0</v>
      </c>
      <c r="O33" s="24">
        <f t="shared" si="11"/>
        <v>0</v>
      </c>
      <c r="P33" s="24">
        <f t="shared" si="11"/>
        <v>80397.06</v>
      </c>
      <c r="Q33" s="24">
        <f t="shared" si="11"/>
        <v>0</v>
      </c>
      <c r="R33" s="24">
        <f t="shared" si="11"/>
        <v>0</v>
      </c>
      <c r="S33" s="24">
        <f t="shared" si="11"/>
        <v>56479601.159999996</v>
      </c>
      <c r="T33" s="24">
        <f t="shared" si="11"/>
        <v>0</v>
      </c>
      <c r="U33" s="24">
        <f t="shared" si="11"/>
        <v>9649999.9600000009</v>
      </c>
      <c r="V33" s="24">
        <f t="shared" si="11"/>
        <v>5379999</v>
      </c>
      <c r="W33" s="24">
        <f t="shared" si="11"/>
        <v>0</v>
      </c>
      <c r="X33" s="24">
        <f t="shared" si="11"/>
        <v>2034685</v>
      </c>
      <c r="Y33" s="24">
        <f t="shared" si="11"/>
        <v>7238104.0699999994</v>
      </c>
      <c r="Z33" s="24">
        <f t="shared" si="11"/>
        <v>85406299.280000001</v>
      </c>
      <c r="AA33" s="24">
        <f t="shared" si="11"/>
        <v>11040085.039999992</v>
      </c>
      <c r="AB33" s="25">
        <f t="shared" si="7"/>
        <v>0.88553137457833531</v>
      </c>
      <c r="AC33" s="27"/>
      <c r="AG33" s="86"/>
      <c r="AH33" s="87"/>
      <c r="AI33" s="87"/>
      <c r="AJ33" s="87"/>
      <c r="AK33" s="87"/>
      <c r="AL33" s="87"/>
      <c r="AM33" s="87"/>
      <c r="AN33" s="87"/>
      <c r="AO33" s="87"/>
    </row>
    <row r="34" spans="1:41" s="17" customFormat="1" ht="15" customHeight="1" x14ac:dyDescent="0.25">
      <c r="A34" s="14"/>
      <c r="B34" s="15">
        <f>+'[1]sum-co'!B34+'[2]FO CONT'!$DX$193</f>
        <v>96446384.319999993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G34" s="86"/>
      <c r="AH34" s="87"/>
      <c r="AI34" s="87"/>
      <c r="AJ34" s="87"/>
      <c r="AK34" s="87"/>
      <c r="AL34" s="87"/>
      <c r="AM34" s="87"/>
      <c r="AN34" s="87"/>
      <c r="AO34" s="87"/>
    </row>
    <row r="35" spans="1:41" s="17" customFormat="1" ht="15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G35" s="86"/>
      <c r="AH35" s="87"/>
      <c r="AI35" s="87"/>
      <c r="AJ35" s="87"/>
      <c r="AK35" s="87"/>
      <c r="AL35" s="87"/>
      <c r="AM35" s="87"/>
      <c r="AN35" s="87"/>
      <c r="AO35" s="87"/>
    </row>
    <row r="36" spans="1:41" s="17" customFormat="1" ht="25.5" customHeight="1" x14ac:dyDescent="0.25">
      <c r="A36" s="19" t="s">
        <v>45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G36" s="86"/>
      <c r="AH36" s="87"/>
      <c r="AI36" s="87"/>
      <c r="AJ36" s="87"/>
      <c r="AK36" s="87"/>
      <c r="AL36" s="87"/>
      <c r="AM36" s="87"/>
      <c r="AN36" s="87"/>
      <c r="AO36" s="87"/>
    </row>
    <row r="37" spans="1:41" s="17" customFormat="1" ht="18" customHeight="1" x14ac:dyDescent="0.2">
      <c r="A37" s="20" t="s">
        <v>36</v>
      </c>
      <c r="B37" s="15">
        <f>[1]consoCURRENT!E450</f>
        <v>0</v>
      </c>
      <c r="C37" s="15">
        <f>[1]consoCURRENT!F450</f>
        <v>0</v>
      </c>
      <c r="D37" s="15">
        <f>[1]consoCURRENT!G450</f>
        <v>0</v>
      </c>
      <c r="E37" s="15">
        <f>[1]consoCURRENT!H450</f>
        <v>0</v>
      </c>
      <c r="F37" s="15">
        <f>[1]consoCURRENT!I450</f>
        <v>0</v>
      </c>
      <c r="G37" s="15">
        <f>[1]consoCURRENT!J450</f>
        <v>0</v>
      </c>
      <c r="H37" s="15">
        <f>[1]consoCURRENT!K450</f>
        <v>0</v>
      </c>
      <c r="I37" s="15">
        <f>[1]consoCURRENT!L450</f>
        <v>0</v>
      </c>
      <c r="J37" s="15">
        <f>[1]consoCURRENT!M450</f>
        <v>0</v>
      </c>
      <c r="K37" s="15">
        <f>[1]consoCURRENT!N450</f>
        <v>0</v>
      </c>
      <c r="L37" s="15">
        <f>[1]consoCURRENT!O450</f>
        <v>0</v>
      </c>
      <c r="M37" s="15">
        <f>[1]consoCURRENT!P450</f>
        <v>0</v>
      </c>
      <c r="N37" s="15">
        <f>[1]consoCURRENT!Q450</f>
        <v>0</v>
      </c>
      <c r="O37" s="15">
        <f>[1]consoCURRENT!R450</f>
        <v>0</v>
      </c>
      <c r="P37" s="15">
        <f>[1]consoCURRENT!S450</f>
        <v>0</v>
      </c>
      <c r="Q37" s="15">
        <f>[1]consoCURRENT!T450</f>
        <v>0</v>
      </c>
      <c r="R37" s="15">
        <f>[1]consoCURRENT!U450</f>
        <v>0</v>
      </c>
      <c r="S37" s="15">
        <f>[1]consoCURRENT!V450</f>
        <v>0</v>
      </c>
      <c r="T37" s="15">
        <f>[1]consoCURRENT!W450</f>
        <v>0</v>
      </c>
      <c r="U37" s="15">
        <f>[1]consoCURRENT!X450</f>
        <v>0</v>
      </c>
      <c r="V37" s="15">
        <f>[1]consoCURRENT!Y450</f>
        <v>0</v>
      </c>
      <c r="W37" s="15">
        <f>[1]consoCURRENT!Z450</f>
        <v>0</v>
      </c>
      <c r="X37" s="15">
        <f>[1]consoCURRENT!AA450</f>
        <v>0</v>
      </c>
      <c r="Y37" s="15">
        <f>[1]consoCURRENT!AB450</f>
        <v>0</v>
      </c>
      <c r="Z37" s="15">
        <f>SUM(M37:Y37)</f>
        <v>0</v>
      </c>
      <c r="AA37" s="15">
        <f>B37-Z37</f>
        <v>0</v>
      </c>
      <c r="AB37" s="21" t="e">
        <f>Z37/B37</f>
        <v>#DIV/0!</v>
      </c>
      <c r="AC37" s="16"/>
      <c r="AG37" s="86"/>
      <c r="AH37" s="87"/>
      <c r="AI37" s="87"/>
      <c r="AJ37" s="87"/>
      <c r="AK37" s="87"/>
      <c r="AL37" s="87"/>
      <c r="AM37" s="87"/>
      <c r="AN37" s="87"/>
      <c r="AO37" s="87"/>
    </row>
    <row r="38" spans="1:41" s="17" customFormat="1" ht="18" customHeight="1" x14ac:dyDescent="0.2">
      <c r="A38" s="20" t="s">
        <v>37</v>
      </c>
      <c r="B38" s="15">
        <f>[1]consoCURRENT!E538</f>
        <v>1055082.3999999999</v>
      </c>
      <c r="C38" s="15">
        <f>[1]consoCURRENT!F538</f>
        <v>370234.78</v>
      </c>
      <c r="D38" s="15">
        <f>[1]consoCURRENT!G538</f>
        <v>-440000</v>
      </c>
      <c r="E38" s="15">
        <f>[1]consoCURRENT!H538</f>
        <v>60102.44</v>
      </c>
      <c r="F38" s="15">
        <f>[1]consoCURRENT!I538</f>
        <v>239259.44</v>
      </c>
      <c r="G38" s="15">
        <f>[1]consoCURRENT!J538</f>
        <v>-400</v>
      </c>
      <c r="H38" s="15">
        <f>[1]consoCURRENT!K538</f>
        <v>574359.68000000005</v>
      </c>
      <c r="I38" s="15">
        <f>[1]consoCURRENT!L538</f>
        <v>60102.44</v>
      </c>
      <c r="J38" s="15">
        <f>[1]consoCURRENT!M538</f>
        <v>25426</v>
      </c>
      <c r="K38" s="15">
        <f>[1]consoCURRENT!N538</f>
        <v>-400</v>
      </c>
      <c r="L38" s="15">
        <f>[1]consoCURRENT!O538</f>
        <v>517359.68</v>
      </c>
      <c r="M38" s="15">
        <f>[1]consoCURRENT!P538</f>
        <v>602488.12</v>
      </c>
      <c r="N38" s="15">
        <f>[1]consoCURRENT!Q538</f>
        <v>0</v>
      </c>
      <c r="O38" s="15">
        <f>[1]consoCURRENT!R538</f>
        <v>0</v>
      </c>
      <c r="P38" s="15">
        <f>[1]consoCURRENT!S538</f>
        <v>0</v>
      </c>
      <c r="Q38" s="15">
        <f>[1]consoCURRENT!T538</f>
        <v>0</v>
      </c>
      <c r="R38" s="15">
        <f>[1]consoCURRENT!U538</f>
        <v>0</v>
      </c>
      <c r="S38" s="15">
        <f>[1]consoCURRENT!V538</f>
        <v>213833.44</v>
      </c>
      <c r="T38" s="15">
        <f>[1]consoCURRENT!W538</f>
        <v>0</v>
      </c>
      <c r="U38" s="15">
        <f>[1]consoCURRENT!X538</f>
        <v>0</v>
      </c>
      <c r="V38" s="15">
        <f>[1]consoCURRENT!Y538</f>
        <v>0</v>
      </c>
      <c r="W38" s="15">
        <f>[1]consoCURRENT!Z538</f>
        <v>0</v>
      </c>
      <c r="X38" s="15">
        <f>[1]consoCURRENT!AA538</f>
        <v>13800</v>
      </c>
      <c r="Y38" s="15">
        <f>[1]consoCURRENT!AB538</f>
        <v>43200</v>
      </c>
      <c r="Z38" s="15">
        <f t="shared" ref="Z38:Z40" si="12">SUM(M38:Y38)</f>
        <v>873321.56</v>
      </c>
      <c r="AA38" s="15">
        <f t="shared" ref="AA38:AA40" si="13">B38-Z38</f>
        <v>181760.83999999985</v>
      </c>
      <c r="AB38" s="22">
        <f t="shared" ref="AB38:AB43" si="14">Z38/B38</f>
        <v>0.82772829875657117</v>
      </c>
      <c r="AC38" s="16"/>
      <c r="AG38" s="86"/>
      <c r="AH38" s="87"/>
      <c r="AI38" s="87"/>
      <c r="AJ38" s="87"/>
      <c r="AK38" s="87"/>
      <c r="AL38" s="87"/>
      <c r="AM38" s="87"/>
      <c r="AN38" s="87"/>
      <c r="AO38" s="87"/>
    </row>
    <row r="39" spans="1:41" s="17" customFormat="1" ht="18" customHeight="1" x14ac:dyDescent="0.2">
      <c r="A39" s="20" t="s">
        <v>38</v>
      </c>
      <c r="B39" s="15">
        <f>[1]consoCURRENT!E544</f>
        <v>0</v>
      </c>
      <c r="C39" s="15">
        <f>[1]consoCURRENT!F544</f>
        <v>0</v>
      </c>
      <c r="D39" s="15">
        <f>[1]consoCURRENT!G544</f>
        <v>0</v>
      </c>
      <c r="E39" s="15">
        <f>[1]consoCURRENT!H544</f>
        <v>0</v>
      </c>
      <c r="F39" s="15">
        <f>[1]consoCURRENT!I544</f>
        <v>0</v>
      </c>
      <c r="G39" s="15">
        <f>[1]consoCURRENT!J544</f>
        <v>0</v>
      </c>
      <c r="H39" s="15">
        <f>[1]consoCURRENT!K544</f>
        <v>0</v>
      </c>
      <c r="I39" s="15">
        <f>[1]consoCURRENT!L544</f>
        <v>0</v>
      </c>
      <c r="J39" s="15">
        <f>[1]consoCURRENT!M544</f>
        <v>0</v>
      </c>
      <c r="K39" s="15">
        <f>[1]consoCURRENT!N544</f>
        <v>0</v>
      </c>
      <c r="L39" s="15">
        <f>[1]consoCURRENT!O544</f>
        <v>0</v>
      </c>
      <c r="M39" s="15">
        <f>[1]consoCURRENT!P544</f>
        <v>0</v>
      </c>
      <c r="N39" s="15">
        <f>[1]consoCURRENT!Q544</f>
        <v>0</v>
      </c>
      <c r="O39" s="15">
        <f>[1]consoCURRENT!R544</f>
        <v>0</v>
      </c>
      <c r="P39" s="15">
        <f>[1]consoCURRENT!S544</f>
        <v>0</v>
      </c>
      <c r="Q39" s="15">
        <f>[1]consoCURRENT!T544</f>
        <v>0</v>
      </c>
      <c r="R39" s="15">
        <f>[1]consoCURRENT!U544</f>
        <v>0</v>
      </c>
      <c r="S39" s="15">
        <f>[1]consoCURRENT!V544</f>
        <v>0</v>
      </c>
      <c r="T39" s="15">
        <f>[1]consoCURRENT!W544</f>
        <v>0</v>
      </c>
      <c r="U39" s="15">
        <f>[1]consoCURRENT!X544</f>
        <v>0</v>
      </c>
      <c r="V39" s="15">
        <f>[1]consoCURRENT!Y544</f>
        <v>0</v>
      </c>
      <c r="W39" s="15">
        <f>[1]consoCURRENT!Z544</f>
        <v>0</v>
      </c>
      <c r="X39" s="15">
        <f>[1]consoCURRENT!AA544</f>
        <v>0</v>
      </c>
      <c r="Y39" s="15">
        <f>[1]consoCURRENT!AB544</f>
        <v>0</v>
      </c>
      <c r="Z39" s="15">
        <f t="shared" si="12"/>
        <v>0</v>
      </c>
      <c r="AA39" s="15">
        <f t="shared" si="13"/>
        <v>0</v>
      </c>
      <c r="AB39" s="22"/>
      <c r="AC39" s="16"/>
      <c r="AG39" s="86"/>
      <c r="AH39" s="87"/>
      <c r="AI39" s="87"/>
      <c r="AJ39" s="87"/>
      <c r="AK39" s="87"/>
      <c r="AL39" s="87"/>
      <c r="AM39" s="87"/>
      <c r="AN39" s="87"/>
      <c r="AO39" s="87"/>
    </row>
    <row r="40" spans="1:41" s="17" customFormat="1" ht="18" customHeight="1" x14ac:dyDescent="0.2">
      <c r="A40" s="20" t="s">
        <v>39</v>
      </c>
      <c r="B40" s="15">
        <f>[1]consoCURRENT!E573</f>
        <v>0</v>
      </c>
      <c r="C40" s="15">
        <f>[1]consoCURRENT!F573</f>
        <v>0</v>
      </c>
      <c r="D40" s="15">
        <f>[1]consoCURRENT!G573</f>
        <v>0</v>
      </c>
      <c r="E40" s="15">
        <f>[1]consoCURRENT!H573</f>
        <v>0</v>
      </c>
      <c r="F40" s="15">
        <f>[1]consoCURRENT!I573</f>
        <v>0</v>
      </c>
      <c r="G40" s="15">
        <f>[1]consoCURRENT!J573</f>
        <v>0</v>
      </c>
      <c r="H40" s="15">
        <f>[1]consoCURRENT!K573</f>
        <v>0</v>
      </c>
      <c r="I40" s="15">
        <f>[1]consoCURRENT!L573</f>
        <v>0</v>
      </c>
      <c r="J40" s="15">
        <f>[1]consoCURRENT!M573</f>
        <v>0</v>
      </c>
      <c r="K40" s="15">
        <f>[1]consoCURRENT!N573</f>
        <v>0</v>
      </c>
      <c r="L40" s="15">
        <f>[1]consoCURRENT!O573</f>
        <v>0</v>
      </c>
      <c r="M40" s="15">
        <f>[1]consoCURRENT!P573</f>
        <v>0</v>
      </c>
      <c r="N40" s="15">
        <f>[1]consoCURRENT!Q573</f>
        <v>0</v>
      </c>
      <c r="O40" s="15">
        <f>[1]consoCURRENT!R573</f>
        <v>0</v>
      </c>
      <c r="P40" s="15">
        <f>[1]consoCURRENT!S573</f>
        <v>0</v>
      </c>
      <c r="Q40" s="15">
        <f>[1]consoCURRENT!T573</f>
        <v>0</v>
      </c>
      <c r="R40" s="15">
        <f>[1]consoCURRENT!U573</f>
        <v>0</v>
      </c>
      <c r="S40" s="15">
        <f>[1]consoCURRENT!V573</f>
        <v>0</v>
      </c>
      <c r="T40" s="15">
        <f>[1]consoCURRENT!W573</f>
        <v>0</v>
      </c>
      <c r="U40" s="15">
        <f>[1]consoCURRENT!X573</f>
        <v>0</v>
      </c>
      <c r="V40" s="15">
        <f>[1]consoCURRENT!Y573</f>
        <v>0</v>
      </c>
      <c r="W40" s="15">
        <f>[1]consoCURRENT!Z573</f>
        <v>0</v>
      </c>
      <c r="X40" s="15">
        <f>[1]consoCURRENT!AA573</f>
        <v>0</v>
      </c>
      <c r="Y40" s="15">
        <f>[1]consoCURRENT!AB573</f>
        <v>0</v>
      </c>
      <c r="Z40" s="15">
        <f t="shared" si="12"/>
        <v>0</v>
      </c>
      <c r="AA40" s="15">
        <f t="shared" si="13"/>
        <v>0</v>
      </c>
      <c r="AB40" s="22"/>
      <c r="AC40" s="16"/>
      <c r="AG40" s="86"/>
      <c r="AH40" s="87"/>
      <c r="AI40" s="87"/>
      <c r="AJ40" s="87"/>
      <c r="AK40" s="87"/>
      <c r="AL40" s="87"/>
      <c r="AM40" s="87"/>
      <c r="AN40" s="87"/>
      <c r="AO40" s="87"/>
    </row>
    <row r="41" spans="1:41" s="17" customFormat="1" ht="18" hidden="1" customHeight="1" x14ac:dyDescent="0.25">
      <c r="A41" s="23" t="s">
        <v>40</v>
      </c>
      <c r="B41" s="24">
        <f>SUM(B37:B40)</f>
        <v>1055082.3999999999</v>
      </c>
      <c r="C41" s="24">
        <f t="shared" ref="C41:AA41" si="15">SUM(C37:C40)</f>
        <v>370234.78</v>
      </c>
      <c r="D41" s="24">
        <f t="shared" si="15"/>
        <v>-440000</v>
      </c>
      <c r="E41" s="24">
        <f t="shared" si="15"/>
        <v>60102.44</v>
      </c>
      <c r="F41" s="24">
        <f t="shared" si="15"/>
        <v>239259.44</v>
      </c>
      <c r="G41" s="24">
        <f t="shared" si="15"/>
        <v>-400</v>
      </c>
      <c r="H41" s="24">
        <f t="shared" si="15"/>
        <v>574359.68000000005</v>
      </c>
      <c r="I41" s="24">
        <f t="shared" si="15"/>
        <v>60102.44</v>
      </c>
      <c r="J41" s="24">
        <f t="shared" si="15"/>
        <v>25426</v>
      </c>
      <c r="K41" s="24">
        <f t="shared" si="15"/>
        <v>-400</v>
      </c>
      <c r="L41" s="24">
        <f t="shared" si="15"/>
        <v>517359.68</v>
      </c>
      <c r="M41" s="24">
        <f t="shared" si="15"/>
        <v>602488.12</v>
      </c>
      <c r="N41" s="24">
        <f t="shared" si="15"/>
        <v>0</v>
      </c>
      <c r="O41" s="24">
        <f t="shared" si="15"/>
        <v>0</v>
      </c>
      <c r="P41" s="24">
        <f t="shared" si="15"/>
        <v>0</v>
      </c>
      <c r="Q41" s="24">
        <f t="shared" si="15"/>
        <v>0</v>
      </c>
      <c r="R41" s="24">
        <f t="shared" si="15"/>
        <v>0</v>
      </c>
      <c r="S41" s="24">
        <f t="shared" si="15"/>
        <v>213833.44</v>
      </c>
      <c r="T41" s="24">
        <f t="shared" si="15"/>
        <v>0</v>
      </c>
      <c r="U41" s="24">
        <f t="shared" si="15"/>
        <v>0</v>
      </c>
      <c r="V41" s="24">
        <f t="shared" si="15"/>
        <v>0</v>
      </c>
      <c r="W41" s="24">
        <f t="shared" si="15"/>
        <v>0</v>
      </c>
      <c r="X41" s="24">
        <f t="shared" si="15"/>
        <v>13800</v>
      </c>
      <c r="Y41" s="24">
        <f t="shared" si="15"/>
        <v>43200</v>
      </c>
      <c r="Z41" s="24">
        <f t="shared" si="15"/>
        <v>873321.56</v>
      </c>
      <c r="AA41" s="24">
        <f t="shared" si="15"/>
        <v>181760.83999999985</v>
      </c>
      <c r="AB41" s="25">
        <f t="shared" si="14"/>
        <v>0.82772829875657117</v>
      </c>
      <c r="AC41" s="16"/>
      <c r="AG41" s="86"/>
      <c r="AH41" s="87"/>
      <c r="AI41" s="87"/>
      <c r="AJ41" s="87"/>
      <c r="AK41" s="87"/>
      <c r="AL41" s="87"/>
      <c r="AM41" s="87"/>
      <c r="AN41" s="87"/>
      <c r="AO41" s="87"/>
    </row>
    <row r="42" spans="1:41" s="17" customFormat="1" ht="18" hidden="1" customHeight="1" x14ac:dyDescent="0.25">
      <c r="A42" s="26" t="s">
        <v>41</v>
      </c>
      <c r="B42" s="15">
        <f>[1]consoCURRENT!E577</f>
        <v>0</v>
      </c>
      <c r="C42" s="15">
        <f>[1]consoCURRENT!F577</f>
        <v>0</v>
      </c>
      <c r="D42" s="15">
        <f>[1]consoCURRENT!G577</f>
        <v>0</v>
      </c>
      <c r="E42" s="15">
        <f>[1]consoCURRENT!H577</f>
        <v>0</v>
      </c>
      <c r="F42" s="15">
        <f>[1]consoCURRENT!I577</f>
        <v>0</v>
      </c>
      <c r="G42" s="15">
        <f>[1]consoCURRENT!J577</f>
        <v>0</v>
      </c>
      <c r="H42" s="15">
        <f>[1]consoCURRENT!K577</f>
        <v>0</v>
      </c>
      <c r="I42" s="15">
        <f>[1]consoCURRENT!L577</f>
        <v>0</v>
      </c>
      <c r="J42" s="15">
        <f>[1]consoCURRENT!M577</f>
        <v>0</v>
      </c>
      <c r="K42" s="15">
        <f>[1]consoCURRENT!N577</f>
        <v>0</v>
      </c>
      <c r="L42" s="15">
        <f>[1]consoCURRENT!O577</f>
        <v>0</v>
      </c>
      <c r="M42" s="15">
        <f>[1]consoCURRENT!P577</f>
        <v>0</v>
      </c>
      <c r="N42" s="15">
        <f>[1]consoCURRENT!Q577</f>
        <v>0</v>
      </c>
      <c r="O42" s="15">
        <f>[1]consoCURRENT!R577</f>
        <v>0</v>
      </c>
      <c r="P42" s="15">
        <f>[1]consoCURRENT!S577</f>
        <v>0</v>
      </c>
      <c r="Q42" s="15">
        <f>[1]consoCURRENT!T577</f>
        <v>0</v>
      </c>
      <c r="R42" s="15">
        <f>[1]consoCURRENT!U577</f>
        <v>0</v>
      </c>
      <c r="S42" s="15">
        <f>[1]consoCURRENT!V577</f>
        <v>0</v>
      </c>
      <c r="T42" s="15">
        <f>[1]consoCURRENT!W577</f>
        <v>0</v>
      </c>
      <c r="U42" s="15">
        <f>[1]consoCURRENT!X577</f>
        <v>0</v>
      </c>
      <c r="V42" s="15">
        <f>[1]consoCURRENT!Y577</f>
        <v>0</v>
      </c>
      <c r="W42" s="15">
        <f>[1]consoCURRENT!Z577</f>
        <v>0</v>
      </c>
      <c r="X42" s="15">
        <f>[1]consoCURRENT!AA577</f>
        <v>0</v>
      </c>
      <c r="Y42" s="15">
        <f>[1]consoCURRENT!AB577</f>
        <v>0</v>
      </c>
      <c r="Z42" s="15">
        <f t="shared" ref="Z42" si="16">SUM(M42:Y42)</f>
        <v>0</v>
      </c>
      <c r="AA42" s="15">
        <f t="shared" ref="AA42" si="17">B42-Z42</f>
        <v>0</v>
      </c>
      <c r="AB42" s="21" t="e">
        <f t="shared" si="14"/>
        <v>#DIV/0!</v>
      </c>
      <c r="AC42" s="16"/>
      <c r="AG42" s="86"/>
      <c r="AH42" s="87"/>
      <c r="AI42" s="87"/>
      <c r="AJ42" s="87"/>
      <c r="AK42" s="87"/>
      <c r="AL42" s="87"/>
      <c r="AM42" s="87"/>
      <c r="AN42" s="87"/>
      <c r="AO42" s="87"/>
    </row>
    <row r="43" spans="1:41" s="17" customFormat="1" ht="18" customHeight="1" x14ac:dyDescent="0.25">
      <c r="A43" s="23" t="s">
        <v>42</v>
      </c>
      <c r="B43" s="24">
        <f>B42+B41</f>
        <v>1055082.3999999999</v>
      </c>
      <c r="C43" s="24">
        <f t="shared" ref="C43:AA43" si="18">C42+C41</f>
        <v>370234.78</v>
      </c>
      <c r="D43" s="24">
        <f t="shared" si="18"/>
        <v>-440000</v>
      </c>
      <c r="E43" s="24">
        <f t="shared" si="18"/>
        <v>60102.44</v>
      </c>
      <c r="F43" s="24">
        <f t="shared" si="18"/>
        <v>239259.44</v>
      </c>
      <c r="G43" s="24">
        <f t="shared" si="18"/>
        <v>-400</v>
      </c>
      <c r="H43" s="24">
        <f t="shared" si="18"/>
        <v>574359.68000000005</v>
      </c>
      <c r="I43" s="24">
        <f t="shared" si="18"/>
        <v>60102.44</v>
      </c>
      <c r="J43" s="24">
        <f t="shared" si="18"/>
        <v>25426</v>
      </c>
      <c r="K43" s="24">
        <f t="shared" si="18"/>
        <v>-400</v>
      </c>
      <c r="L43" s="24">
        <f t="shared" si="18"/>
        <v>517359.68</v>
      </c>
      <c r="M43" s="24">
        <f t="shared" si="18"/>
        <v>602488.12</v>
      </c>
      <c r="N43" s="24">
        <f t="shared" si="18"/>
        <v>0</v>
      </c>
      <c r="O43" s="24">
        <f t="shared" si="18"/>
        <v>0</v>
      </c>
      <c r="P43" s="24">
        <f t="shared" si="18"/>
        <v>0</v>
      </c>
      <c r="Q43" s="24">
        <f t="shared" si="18"/>
        <v>0</v>
      </c>
      <c r="R43" s="24">
        <f t="shared" si="18"/>
        <v>0</v>
      </c>
      <c r="S43" s="24">
        <f t="shared" si="18"/>
        <v>213833.44</v>
      </c>
      <c r="T43" s="24">
        <f t="shared" si="18"/>
        <v>0</v>
      </c>
      <c r="U43" s="24">
        <f t="shared" si="18"/>
        <v>0</v>
      </c>
      <c r="V43" s="24">
        <f t="shared" si="18"/>
        <v>0</v>
      </c>
      <c r="W43" s="24">
        <f t="shared" si="18"/>
        <v>0</v>
      </c>
      <c r="X43" s="24">
        <f t="shared" si="18"/>
        <v>13800</v>
      </c>
      <c r="Y43" s="24">
        <f t="shared" si="18"/>
        <v>43200</v>
      </c>
      <c r="Z43" s="24">
        <f t="shared" si="18"/>
        <v>873321.56</v>
      </c>
      <c r="AA43" s="24">
        <f t="shared" si="18"/>
        <v>181760.83999999985</v>
      </c>
      <c r="AB43" s="25">
        <f t="shared" si="14"/>
        <v>0.82772829875657117</v>
      </c>
      <c r="AC43" s="27"/>
      <c r="AG43" s="86"/>
      <c r="AH43" s="87"/>
      <c r="AI43" s="87"/>
      <c r="AJ43" s="87"/>
      <c r="AK43" s="87"/>
      <c r="AL43" s="87"/>
      <c r="AM43" s="87"/>
      <c r="AN43" s="87"/>
      <c r="AO43" s="87"/>
    </row>
    <row r="44" spans="1:41" s="17" customFormat="1" ht="15" customHeight="1" x14ac:dyDescent="0.25">
      <c r="A44" s="14"/>
      <c r="B44" s="15">
        <f>+'[1]sum-co'!B44+'[2]FO CONT'!$DX$286</f>
        <v>1055082.3999999999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G44" s="86"/>
      <c r="AH44" s="87"/>
      <c r="AI44" s="87"/>
      <c r="AJ44" s="87"/>
      <c r="AK44" s="87"/>
      <c r="AL44" s="87"/>
      <c r="AM44" s="87"/>
      <c r="AN44" s="87"/>
      <c r="AO44" s="87"/>
    </row>
    <row r="45" spans="1:41" s="17" customFormat="1" ht="11.45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G45" s="86"/>
      <c r="AH45" s="87"/>
      <c r="AI45" s="87"/>
      <c r="AJ45" s="87"/>
      <c r="AK45" s="87"/>
      <c r="AL45" s="87"/>
      <c r="AM45" s="87"/>
      <c r="AN45" s="87"/>
      <c r="AO45" s="87"/>
    </row>
    <row r="46" spans="1:41" s="17" customFormat="1" ht="25.5" customHeight="1" x14ac:dyDescent="0.25">
      <c r="A46" s="19" t="s">
        <v>46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G46" s="86"/>
      <c r="AH46" s="87"/>
      <c r="AI46" s="87"/>
      <c r="AJ46" s="87"/>
      <c r="AK46" s="87"/>
      <c r="AL46" s="87"/>
      <c r="AM46" s="87"/>
      <c r="AN46" s="87"/>
      <c r="AO46" s="87"/>
    </row>
    <row r="47" spans="1:41" s="17" customFormat="1" ht="18" customHeight="1" x14ac:dyDescent="0.2">
      <c r="A47" s="20" t="s">
        <v>36</v>
      </c>
      <c r="B47" s="15">
        <f>[1]consoCURRENT!E637</f>
        <v>0</v>
      </c>
      <c r="C47" s="15">
        <f>[1]consoCURRENT!F637</f>
        <v>0</v>
      </c>
      <c r="D47" s="15">
        <f>[1]consoCURRENT!G637</f>
        <v>0</v>
      </c>
      <c r="E47" s="15">
        <f>[1]consoCURRENT!H637</f>
        <v>0</v>
      </c>
      <c r="F47" s="15">
        <f>[1]consoCURRENT!I637</f>
        <v>0</v>
      </c>
      <c r="G47" s="15">
        <f>[1]consoCURRENT!J637</f>
        <v>0</v>
      </c>
      <c r="H47" s="15">
        <f>[1]consoCURRENT!K637</f>
        <v>0</v>
      </c>
      <c r="I47" s="15">
        <f>[1]consoCURRENT!L637</f>
        <v>0</v>
      </c>
      <c r="J47" s="15">
        <f>[1]consoCURRENT!M637</f>
        <v>0</v>
      </c>
      <c r="K47" s="15">
        <f>[1]consoCURRENT!N637</f>
        <v>0</v>
      </c>
      <c r="L47" s="15">
        <f>[1]consoCURRENT!O637</f>
        <v>0</v>
      </c>
      <c r="M47" s="15">
        <f>[1]consoCURRENT!P637</f>
        <v>0</v>
      </c>
      <c r="N47" s="15">
        <f>[1]consoCURRENT!Q637</f>
        <v>0</v>
      </c>
      <c r="O47" s="15">
        <f>[1]consoCURRENT!R637</f>
        <v>0</v>
      </c>
      <c r="P47" s="15">
        <f>[1]consoCURRENT!S637</f>
        <v>0</v>
      </c>
      <c r="Q47" s="15">
        <f>[1]consoCURRENT!T637</f>
        <v>0</v>
      </c>
      <c r="R47" s="15">
        <f>[1]consoCURRENT!U637</f>
        <v>0</v>
      </c>
      <c r="S47" s="15">
        <f>[1]consoCURRENT!V637</f>
        <v>0</v>
      </c>
      <c r="T47" s="15">
        <f>[1]consoCURRENT!W637</f>
        <v>0</v>
      </c>
      <c r="U47" s="15">
        <f>[1]consoCURRENT!X637</f>
        <v>0</v>
      </c>
      <c r="V47" s="15">
        <f>[1]consoCURRENT!Y637</f>
        <v>0</v>
      </c>
      <c r="W47" s="15">
        <f>[1]consoCURRENT!Z637</f>
        <v>0</v>
      </c>
      <c r="X47" s="15">
        <f>[1]consoCURRENT!AA637</f>
        <v>0</v>
      </c>
      <c r="Y47" s="15">
        <f>[1]consoCURRENT!AB637</f>
        <v>0</v>
      </c>
      <c r="Z47" s="15">
        <f>SUM(M47:Y47)</f>
        <v>0</v>
      </c>
      <c r="AA47" s="15">
        <f>B47-Z47</f>
        <v>0</v>
      </c>
      <c r="AB47" s="22"/>
      <c r="AC47" s="16"/>
      <c r="AG47" s="86"/>
      <c r="AH47" s="87"/>
      <c r="AI47" s="87"/>
      <c r="AJ47" s="87"/>
      <c r="AK47" s="87"/>
      <c r="AL47" s="87"/>
      <c r="AM47" s="87"/>
      <c r="AN47" s="87"/>
      <c r="AO47" s="87"/>
    </row>
    <row r="48" spans="1:41" s="17" customFormat="1" ht="18" customHeight="1" x14ac:dyDescent="0.2">
      <c r="A48" s="20" t="s">
        <v>37</v>
      </c>
      <c r="B48" s="15">
        <f>[1]consoCURRENT!E725</f>
        <v>23640203.379999999</v>
      </c>
      <c r="C48" s="15">
        <f>[1]consoCURRENT!F725</f>
        <v>3160458.49</v>
      </c>
      <c r="D48" s="15">
        <f>[1]consoCURRENT!G725</f>
        <v>-1623282</v>
      </c>
      <c r="E48" s="15">
        <f>[1]consoCURRENT!H725</f>
        <v>4804490.709999999</v>
      </c>
      <c r="F48" s="15">
        <f>[1]consoCURRENT!I725</f>
        <v>5915929.6499999994</v>
      </c>
      <c r="G48" s="15">
        <f>[1]consoCURRENT!J725</f>
        <v>2636146.7200000002</v>
      </c>
      <c r="H48" s="15">
        <f>[1]consoCURRENT!K725</f>
        <v>9626845.4299999997</v>
      </c>
      <c r="I48" s="15">
        <f>[1]consoCURRENT!L725</f>
        <v>4703536.669999999</v>
      </c>
      <c r="J48" s="15">
        <f>[1]consoCURRENT!M725</f>
        <v>5896538.6499999994</v>
      </c>
      <c r="K48" s="15">
        <f>[1]consoCURRENT!N725</f>
        <v>2621887.7200000002</v>
      </c>
      <c r="L48" s="15">
        <f>[1]consoCURRENT!O725</f>
        <v>7026543.919999999</v>
      </c>
      <c r="M48" s="15">
        <f>[1]consoCURRENT!P725</f>
        <v>20248506.960000001</v>
      </c>
      <c r="N48" s="15">
        <f>[1]consoCURRENT!Q725</f>
        <v>0</v>
      </c>
      <c r="O48" s="15">
        <f>[1]consoCURRENT!R725</f>
        <v>0</v>
      </c>
      <c r="P48" s="15">
        <f>[1]consoCURRENT!S725</f>
        <v>100954.04</v>
      </c>
      <c r="Q48" s="15">
        <f>[1]consoCURRENT!T725</f>
        <v>0</v>
      </c>
      <c r="R48" s="15">
        <f>[1]consoCURRENT!U725</f>
        <v>0</v>
      </c>
      <c r="S48" s="15">
        <f>[1]consoCURRENT!V725</f>
        <v>19391</v>
      </c>
      <c r="T48" s="15">
        <f>[1]consoCURRENT!W725</f>
        <v>0</v>
      </c>
      <c r="U48" s="15">
        <f>[1]consoCURRENT!X725</f>
        <v>10000</v>
      </c>
      <c r="V48" s="15">
        <f>[1]consoCURRENT!Y725</f>
        <v>4259</v>
      </c>
      <c r="W48" s="15">
        <f>[1]consoCURRENT!Z725</f>
        <v>61227.619999999995</v>
      </c>
      <c r="X48" s="15">
        <f>[1]consoCURRENT!AA725</f>
        <v>2373783.11</v>
      </c>
      <c r="Y48" s="15">
        <f>[1]consoCURRENT!AB725</f>
        <v>165290.78000000003</v>
      </c>
      <c r="Z48" s="15">
        <f t="shared" ref="Z48:Z50" si="19">SUM(M48:Y48)</f>
        <v>22983412.510000002</v>
      </c>
      <c r="AA48" s="15">
        <f t="shared" ref="AA48:AA50" si="20">B48-Z48</f>
        <v>656790.86999999732</v>
      </c>
      <c r="AB48" s="22">
        <f t="shared" ref="AB48:AB53" si="21">Z48/B48</f>
        <v>0.97221720729544769</v>
      </c>
      <c r="AC48" s="16"/>
      <c r="AG48" s="86"/>
      <c r="AH48" s="87"/>
      <c r="AI48" s="87"/>
      <c r="AJ48" s="87"/>
      <c r="AK48" s="87"/>
      <c r="AL48" s="87"/>
      <c r="AM48" s="87"/>
      <c r="AN48" s="87"/>
      <c r="AO48" s="87"/>
    </row>
    <row r="49" spans="1:41" s="17" customFormat="1" ht="18" customHeight="1" x14ac:dyDescent="0.2">
      <c r="A49" s="20" t="s">
        <v>38</v>
      </c>
      <c r="B49" s="15">
        <f>[1]consoCURRENT!E731</f>
        <v>0</v>
      </c>
      <c r="C49" s="15">
        <f>[1]consoCURRENT!F731</f>
        <v>0</v>
      </c>
      <c r="D49" s="15">
        <f>[1]consoCURRENT!G731</f>
        <v>0</v>
      </c>
      <c r="E49" s="15">
        <f>[1]consoCURRENT!H731</f>
        <v>0</v>
      </c>
      <c r="F49" s="15">
        <f>[1]consoCURRENT!I731</f>
        <v>0</v>
      </c>
      <c r="G49" s="15">
        <f>[1]consoCURRENT!J731</f>
        <v>0</v>
      </c>
      <c r="H49" s="15">
        <f>[1]consoCURRENT!K731</f>
        <v>0</v>
      </c>
      <c r="I49" s="15">
        <f>[1]consoCURRENT!L731</f>
        <v>0</v>
      </c>
      <c r="J49" s="15">
        <f>[1]consoCURRENT!M731</f>
        <v>0</v>
      </c>
      <c r="K49" s="15">
        <f>[1]consoCURRENT!N731</f>
        <v>0</v>
      </c>
      <c r="L49" s="15">
        <f>[1]consoCURRENT!O731</f>
        <v>0</v>
      </c>
      <c r="M49" s="15">
        <f>[1]consoCURRENT!P731</f>
        <v>0</v>
      </c>
      <c r="N49" s="15">
        <f>[1]consoCURRENT!Q731</f>
        <v>0</v>
      </c>
      <c r="O49" s="15">
        <f>[1]consoCURRENT!R731</f>
        <v>0</v>
      </c>
      <c r="P49" s="15">
        <f>[1]consoCURRENT!S731</f>
        <v>0</v>
      </c>
      <c r="Q49" s="15">
        <f>[1]consoCURRENT!T731</f>
        <v>0</v>
      </c>
      <c r="R49" s="15">
        <f>[1]consoCURRENT!U731</f>
        <v>0</v>
      </c>
      <c r="S49" s="15">
        <f>[1]consoCURRENT!V731</f>
        <v>0</v>
      </c>
      <c r="T49" s="15">
        <f>[1]consoCURRENT!W731</f>
        <v>0</v>
      </c>
      <c r="U49" s="15">
        <f>[1]consoCURRENT!X731</f>
        <v>0</v>
      </c>
      <c r="V49" s="15">
        <f>[1]consoCURRENT!Y731</f>
        <v>0</v>
      </c>
      <c r="W49" s="15">
        <f>[1]consoCURRENT!Z731</f>
        <v>0</v>
      </c>
      <c r="X49" s="15">
        <f>[1]consoCURRENT!AA731</f>
        <v>0</v>
      </c>
      <c r="Y49" s="15">
        <f>[1]consoCURRENT!AB731</f>
        <v>0</v>
      </c>
      <c r="Z49" s="15">
        <f t="shared" si="19"/>
        <v>0</v>
      </c>
      <c r="AA49" s="15">
        <f t="shared" si="20"/>
        <v>0</v>
      </c>
      <c r="AB49" s="22"/>
      <c r="AC49" s="16"/>
      <c r="AG49" s="86"/>
      <c r="AH49" s="87"/>
      <c r="AI49" s="87"/>
      <c r="AJ49" s="87"/>
      <c r="AK49" s="87"/>
      <c r="AL49" s="87"/>
      <c r="AM49" s="87"/>
      <c r="AN49" s="87"/>
      <c r="AO49" s="87"/>
    </row>
    <row r="50" spans="1:41" s="17" customFormat="1" ht="18" customHeight="1" x14ac:dyDescent="0.2">
      <c r="A50" s="20" t="s">
        <v>39</v>
      </c>
      <c r="B50" s="15">
        <f>[1]consoCURRENT!E760</f>
        <v>0</v>
      </c>
      <c r="C50" s="15">
        <f>[1]consoCURRENT!F760</f>
        <v>0</v>
      </c>
      <c r="D50" s="15">
        <f>[1]consoCURRENT!G760</f>
        <v>0</v>
      </c>
      <c r="E50" s="15">
        <f>[1]consoCURRENT!H760</f>
        <v>0</v>
      </c>
      <c r="F50" s="15">
        <f>[1]consoCURRENT!I760</f>
        <v>0</v>
      </c>
      <c r="G50" s="15">
        <f>[1]consoCURRENT!J760</f>
        <v>0</v>
      </c>
      <c r="H50" s="15">
        <f>[1]consoCURRENT!K760</f>
        <v>0</v>
      </c>
      <c r="I50" s="15">
        <f>[1]consoCURRENT!L760</f>
        <v>0</v>
      </c>
      <c r="J50" s="15">
        <f>[1]consoCURRENT!M760</f>
        <v>0</v>
      </c>
      <c r="K50" s="15">
        <f>[1]consoCURRENT!N760</f>
        <v>0</v>
      </c>
      <c r="L50" s="15">
        <f>[1]consoCURRENT!O760</f>
        <v>0</v>
      </c>
      <c r="M50" s="15">
        <f>[1]consoCURRENT!P760</f>
        <v>0</v>
      </c>
      <c r="N50" s="15">
        <f>[1]consoCURRENT!Q760</f>
        <v>0</v>
      </c>
      <c r="O50" s="15">
        <f>[1]consoCURRENT!R760</f>
        <v>0</v>
      </c>
      <c r="P50" s="15">
        <f>[1]consoCURRENT!S760</f>
        <v>0</v>
      </c>
      <c r="Q50" s="15">
        <f>[1]consoCURRENT!T760</f>
        <v>0</v>
      </c>
      <c r="R50" s="15">
        <f>[1]consoCURRENT!U760</f>
        <v>0</v>
      </c>
      <c r="S50" s="15">
        <f>[1]consoCURRENT!V760</f>
        <v>0</v>
      </c>
      <c r="T50" s="15">
        <f>[1]consoCURRENT!W760</f>
        <v>0</v>
      </c>
      <c r="U50" s="15">
        <f>[1]consoCURRENT!X760</f>
        <v>0</v>
      </c>
      <c r="V50" s="15">
        <f>[1]consoCURRENT!Y760</f>
        <v>0</v>
      </c>
      <c r="W50" s="15">
        <f>[1]consoCURRENT!Z760</f>
        <v>0</v>
      </c>
      <c r="X50" s="15">
        <f>[1]consoCURRENT!AA760</f>
        <v>0</v>
      </c>
      <c r="Y50" s="15">
        <f>[1]consoCURRENT!AB760</f>
        <v>0</v>
      </c>
      <c r="Z50" s="15">
        <f t="shared" si="19"/>
        <v>0</v>
      </c>
      <c r="AA50" s="15">
        <f t="shared" si="20"/>
        <v>0</v>
      </c>
      <c r="AB50" s="22"/>
      <c r="AC50" s="16"/>
      <c r="AG50" s="86"/>
      <c r="AH50" s="87"/>
      <c r="AI50" s="87"/>
      <c r="AJ50" s="87"/>
      <c r="AK50" s="87"/>
      <c r="AL50" s="87"/>
      <c r="AM50" s="87"/>
      <c r="AN50" s="87"/>
      <c r="AO50" s="87"/>
    </row>
    <row r="51" spans="1:41" s="17" customFormat="1" ht="18" hidden="1" customHeight="1" x14ac:dyDescent="0.25">
      <c r="A51" s="23" t="s">
        <v>40</v>
      </c>
      <c r="B51" s="24">
        <f>SUM(B47:B50)</f>
        <v>23640203.379999999</v>
      </c>
      <c r="C51" s="24">
        <f t="shared" ref="C51:AA51" si="22">SUM(C47:C50)</f>
        <v>3160458.49</v>
      </c>
      <c r="D51" s="24">
        <f t="shared" si="22"/>
        <v>-1623282</v>
      </c>
      <c r="E51" s="24">
        <f t="shared" si="22"/>
        <v>4804490.709999999</v>
      </c>
      <c r="F51" s="24">
        <f t="shared" si="22"/>
        <v>5915929.6499999994</v>
      </c>
      <c r="G51" s="24">
        <f t="shared" si="22"/>
        <v>2636146.7200000002</v>
      </c>
      <c r="H51" s="24">
        <f t="shared" si="22"/>
        <v>9626845.4299999997</v>
      </c>
      <c r="I51" s="24">
        <f t="shared" si="22"/>
        <v>4703536.669999999</v>
      </c>
      <c r="J51" s="24">
        <f t="shared" si="22"/>
        <v>5896538.6499999994</v>
      </c>
      <c r="K51" s="24">
        <f t="shared" si="22"/>
        <v>2621887.7200000002</v>
      </c>
      <c r="L51" s="24">
        <f t="shared" si="22"/>
        <v>7026543.919999999</v>
      </c>
      <c r="M51" s="24">
        <f t="shared" si="22"/>
        <v>20248506.960000001</v>
      </c>
      <c r="N51" s="24">
        <f t="shared" si="22"/>
        <v>0</v>
      </c>
      <c r="O51" s="24">
        <f t="shared" si="22"/>
        <v>0</v>
      </c>
      <c r="P51" s="24">
        <f t="shared" si="22"/>
        <v>100954.04</v>
      </c>
      <c r="Q51" s="24">
        <f t="shared" si="22"/>
        <v>0</v>
      </c>
      <c r="R51" s="24">
        <f t="shared" si="22"/>
        <v>0</v>
      </c>
      <c r="S51" s="24">
        <f t="shared" si="22"/>
        <v>19391</v>
      </c>
      <c r="T51" s="24">
        <f t="shared" si="22"/>
        <v>0</v>
      </c>
      <c r="U51" s="24">
        <f t="shared" si="22"/>
        <v>10000</v>
      </c>
      <c r="V51" s="24">
        <f t="shared" si="22"/>
        <v>4259</v>
      </c>
      <c r="W51" s="24">
        <f t="shared" si="22"/>
        <v>61227.619999999995</v>
      </c>
      <c r="X51" s="24">
        <f t="shared" si="22"/>
        <v>2373783.11</v>
      </c>
      <c r="Y51" s="24">
        <f t="shared" si="22"/>
        <v>165290.78000000003</v>
      </c>
      <c r="Z51" s="24">
        <f t="shared" si="22"/>
        <v>22983412.510000002</v>
      </c>
      <c r="AA51" s="24">
        <f t="shared" si="22"/>
        <v>656790.86999999732</v>
      </c>
      <c r="AB51" s="25">
        <f t="shared" si="21"/>
        <v>0.97221720729544769</v>
      </c>
      <c r="AC51" s="16"/>
      <c r="AG51" s="86"/>
      <c r="AH51" s="87"/>
      <c r="AI51" s="87"/>
      <c r="AJ51" s="87"/>
      <c r="AK51" s="87"/>
      <c r="AL51" s="87"/>
      <c r="AM51" s="87"/>
      <c r="AN51" s="87"/>
      <c r="AO51" s="87"/>
    </row>
    <row r="52" spans="1:41" s="17" customFormat="1" ht="18" hidden="1" customHeight="1" x14ac:dyDescent="0.25">
      <c r="A52" s="26" t="s">
        <v>41</v>
      </c>
      <c r="B52" s="15">
        <f>[1]consoCURRENT!E232</f>
        <v>0</v>
      </c>
      <c r="C52" s="15">
        <f>[1]consoCURRENT!F232</f>
        <v>0</v>
      </c>
      <c r="D52" s="15">
        <f>[1]consoCURRENT!G232</f>
        <v>0</v>
      </c>
      <c r="E52" s="15">
        <f>[1]consoCURRENT!H232</f>
        <v>0</v>
      </c>
      <c r="F52" s="15">
        <f>[1]consoCURRENT!I232</f>
        <v>0</v>
      </c>
      <c r="G52" s="15">
        <f>[1]consoCURRENT!J232</f>
        <v>0</v>
      </c>
      <c r="H52" s="15">
        <f>[1]consoCURRENT!K232</f>
        <v>0</v>
      </c>
      <c r="I52" s="15">
        <f>[1]consoCURRENT!L232</f>
        <v>0</v>
      </c>
      <c r="J52" s="15">
        <f>[1]consoCURRENT!M232</f>
        <v>0</v>
      </c>
      <c r="K52" s="15">
        <f>[1]consoCURRENT!N232</f>
        <v>0</v>
      </c>
      <c r="L52" s="15">
        <f>[1]consoCURRENT!O232</f>
        <v>0</v>
      </c>
      <c r="M52" s="15">
        <f>[1]consoCURRENT!P232</f>
        <v>0</v>
      </c>
      <c r="N52" s="15">
        <f>[1]consoCURRENT!Q232</f>
        <v>0</v>
      </c>
      <c r="O52" s="15">
        <f>[1]consoCURRENT!R232</f>
        <v>0</v>
      </c>
      <c r="P52" s="15">
        <f>[1]consoCURRENT!S232</f>
        <v>0</v>
      </c>
      <c r="Q52" s="15">
        <f>[1]consoCURRENT!T232</f>
        <v>0</v>
      </c>
      <c r="R52" s="15">
        <f>[1]consoCURRENT!U232</f>
        <v>0</v>
      </c>
      <c r="S52" s="15">
        <f>[1]consoCURRENT!V232</f>
        <v>0</v>
      </c>
      <c r="T52" s="15">
        <f>[1]consoCURRENT!W232</f>
        <v>0</v>
      </c>
      <c r="U52" s="15">
        <f>[1]consoCURRENT!X232</f>
        <v>0</v>
      </c>
      <c r="V52" s="15">
        <f>[1]consoCURRENT!Y232</f>
        <v>0</v>
      </c>
      <c r="W52" s="15">
        <f>[1]consoCURRENT!Z232</f>
        <v>0</v>
      </c>
      <c r="X52" s="15">
        <f>[1]consoCURRENT!AA232</f>
        <v>0</v>
      </c>
      <c r="Y52" s="15">
        <f>[1]consoCURRENT!AB232</f>
        <v>0</v>
      </c>
      <c r="Z52" s="15">
        <f t="shared" ref="Z52" si="23">SUM(M52:Y52)</f>
        <v>0</v>
      </c>
      <c r="AA52" s="15">
        <f t="shared" ref="AA52" si="24">B52-Z52</f>
        <v>0</v>
      </c>
      <c r="AB52" s="22"/>
      <c r="AC52" s="16"/>
      <c r="AG52" s="86"/>
      <c r="AH52" s="87"/>
      <c r="AI52" s="87"/>
      <c r="AJ52" s="87"/>
      <c r="AK52" s="87"/>
      <c r="AL52" s="87"/>
      <c r="AM52" s="87"/>
      <c r="AN52" s="87"/>
      <c r="AO52" s="87"/>
    </row>
    <row r="53" spans="1:41" s="17" customFormat="1" ht="18" customHeight="1" x14ac:dyDescent="0.25">
      <c r="A53" s="23" t="s">
        <v>42</v>
      </c>
      <c r="B53" s="24">
        <f>B52+B51</f>
        <v>23640203.379999999</v>
      </c>
      <c r="C53" s="24">
        <f t="shared" ref="C53:AA53" si="25">C52+C51</f>
        <v>3160458.49</v>
      </c>
      <c r="D53" s="24">
        <f t="shared" si="25"/>
        <v>-1623282</v>
      </c>
      <c r="E53" s="24">
        <f t="shared" si="25"/>
        <v>4804490.709999999</v>
      </c>
      <c r="F53" s="24">
        <f t="shared" si="25"/>
        <v>5915929.6499999994</v>
      </c>
      <c r="G53" s="24">
        <f t="shared" si="25"/>
        <v>2636146.7200000002</v>
      </c>
      <c r="H53" s="24">
        <f t="shared" si="25"/>
        <v>9626845.4299999997</v>
      </c>
      <c r="I53" s="24">
        <f t="shared" si="25"/>
        <v>4703536.669999999</v>
      </c>
      <c r="J53" s="24">
        <f t="shared" si="25"/>
        <v>5896538.6499999994</v>
      </c>
      <c r="K53" s="24">
        <f t="shared" si="25"/>
        <v>2621887.7200000002</v>
      </c>
      <c r="L53" s="24">
        <f t="shared" si="25"/>
        <v>7026543.919999999</v>
      </c>
      <c r="M53" s="24">
        <f t="shared" si="25"/>
        <v>20248506.960000001</v>
      </c>
      <c r="N53" s="24">
        <f t="shared" si="25"/>
        <v>0</v>
      </c>
      <c r="O53" s="24">
        <f t="shared" si="25"/>
        <v>0</v>
      </c>
      <c r="P53" s="24">
        <f t="shared" si="25"/>
        <v>100954.04</v>
      </c>
      <c r="Q53" s="24">
        <f t="shared" si="25"/>
        <v>0</v>
      </c>
      <c r="R53" s="24">
        <f t="shared" si="25"/>
        <v>0</v>
      </c>
      <c r="S53" s="24">
        <f t="shared" si="25"/>
        <v>19391</v>
      </c>
      <c r="T53" s="24">
        <f t="shared" si="25"/>
        <v>0</v>
      </c>
      <c r="U53" s="24">
        <f t="shared" si="25"/>
        <v>10000</v>
      </c>
      <c r="V53" s="24">
        <f t="shared" si="25"/>
        <v>4259</v>
      </c>
      <c r="W53" s="24">
        <f t="shared" si="25"/>
        <v>61227.619999999995</v>
      </c>
      <c r="X53" s="24">
        <f t="shared" si="25"/>
        <v>2373783.11</v>
      </c>
      <c r="Y53" s="24">
        <f t="shared" si="25"/>
        <v>165290.78000000003</v>
      </c>
      <c r="Z53" s="24">
        <f t="shared" si="25"/>
        <v>22983412.510000002</v>
      </c>
      <c r="AA53" s="24">
        <f t="shared" si="25"/>
        <v>656790.86999999732</v>
      </c>
      <c r="AB53" s="25">
        <f t="shared" si="21"/>
        <v>0.97221720729544769</v>
      </c>
      <c r="AC53" s="27"/>
      <c r="AG53" s="86"/>
      <c r="AH53" s="87"/>
      <c r="AI53" s="87"/>
      <c r="AJ53" s="87"/>
      <c r="AK53" s="87"/>
      <c r="AL53" s="87"/>
      <c r="AM53" s="87"/>
      <c r="AN53" s="87"/>
      <c r="AO53" s="87"/>
    </row>
    <row r="54" spans="1:41" s="17" customFormat="1" ht="15" customHeight="1" x14ac:dyDescent="0.2">
      <c r="A54" s="30" t="s">
        <v>47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G54" s="86"/>
      <c r="AH54" s="87"/>
      <c r="AI54" s="87"/>
      <c r="AJ54" s="87"/>
      <c r="AK54" s="87"/>
      <c r="AL54" s="87"/>
      <c r="AM54" s="87"/>
      <c r="AN54" s="87"/>
      <c r="AO54" s="87"/>
    </row>
    <row r="55" spans="1:41" s="17" customFormat="1" ht="11.45" customHeight="1" x14ac:dyDescent="0.25">
      <c r="A55" s="14"/>
      <c r="B55" s="15">
        <f>+'[1]sum-co'!B54+'[2]FO CONT'!$DX$379</f>
        <v>23640203.380000003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G55" s="86"/>
      <c r="AH55" s="87"/>
      <c r="AI55" s="87"/>
      <c r="AJ55" s="87"/>
      <c r="AK55" s="87"/>
      <c r="AL55" s="87"/>
      <c r="AM55" s="87"/>
      <c r="AN55" s="87"/>
      <c r="AO55" s="87"/>
    </row>
    <row r="56" spans="1:41" s="17" customFormat="1" ht="19.899999999999999" customHeight="1" x14ac:dyDescent="0.25">
      <c r="A56" s="19" t="s">
        <v>48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6"/>
      <c r="AG56" s="86"/>
      <c r="AH56" s="87"/>
      <c r="AI56" s="87"/>
      <c r="AJ56" s="87"/>
      <c r="AK56" s="87"/>
      <c r="AL56" s="87"/>
      <c r="AM56" s="87"/>
      <c r="AN56" s="87"/>
      <c r="AO56" s="87"/>
    </row>
    <row r="57" spans="1:41" s="17" customFormat="1" ht="18" customHeight="1" x14ac:dyDescent="0.2">
      <c r="A57" s="20" t="s">
        <v>36</v>
      </c>
      <c r="B57" s="15">
        <f>B47+B37+B27</f>
        <v>0</v>
      </c>
      <c r="C57" s="15">
        <f t="shared" ref="C57:Y62" si="26">C47+C37+C27</f>
        <v>0</v>
      </c>
      <c r="D57" s="15">
        <f t="shared" si="26"/>
        <v>0</v>
      </c>
      <c r="E57" s="15">
        <f t="shared" si="26"/>
        <v>0</v>
      </c>
      <c r="F57" s="15">
        <f t="shared" si="26"/>
        <v>0</v>
      </c>
      <c r="G57" s="15">
        <f t="shared" si="26"/>
        <v>0</v>
      </c>
      <c r="H57" s="15">
        <f t="shared" si="26"/>
        <v>0</v>
      </c>
      <c r="I57" s="15">
        <f t="shared" si="26"/>
        <v>0</v>
      </c>
      <c r="J57" s="15">
        <f t="shared" si="26"/>
        <v>0</v>
      </c>
      <c r="K57" s="15">
        <f t="shared" si="26"/>
        <v>0</v>
      </c>
      <c r="L57" s="15">
        <f t="shared" si="26"/>
        <v>0</v>
      </c>
      <c r="M57" s="15">
        <f t="shared" si="26"/>
        <v>0</v>
      </c>
      <c r="N57" s="15">
        <f t="shared" si="26"/>
        <v>0</v>
      </c>
      <c r="O57" s="15">
        <f t="shared" si="26"/>
        <v>0</v>
      </c>
      <c r="P57" s="15">
        <f t="shared" si="26"/>
        <v>0</v>
      </c>
      <c r="Q57" s="15">
        <f t="shared" si="26"/>
        <v>0</v>
      </c>
      <c r="R57" s="15">
        <f t="shared" si="26"/>
        <v>0</v>
      </c>
      <c r="S57" s="15">
        <f t="shared" si="26"/>
        <v>0</v>
      </c>
      <c r="T57" s="15">
        <f t="shared" si="26"/>
        <v>0</v>
      </c>
      <c r="U57" s="15">
        <f t="shared" si="26"/>
        <v>0</v>
      </c>
      <c r="V57" s="15">
        <f t="shared" si="26"/>
        <v>0</v>
      </c>
      <c r="W57" s="15">
        <f t="shared" si="26"/>
        <v>0</v>
      </c>
      <c r="X57" s="15">
        <f t="shared" si="26"/>
        <v>0</v>
      </c>
      <c r="Y57" s="15">
        <f t="shared" si="26"/>
        <v>0</v>
      </c>
      <c r="Z57" s="15">
        <f>SUM(M57:Y57)</f>
        <v>0</v>
      </c>
      <c r="AA57" s="15">
        <f>B57-Z57</f>
        <v>0</v>
      </c>
      <c r="AB57" s="21" t="e">
        <f>Z57/B57</f>
        <v>#DIV/0!</v>
      </c>
      <c r="AC57" s="16"/>
      <c r="AG57" s="86"/>
      <c r="AH57" s="87"/>
      <c r="AI57" s="87"/>
      <c r="AJ57" s="87"/>
      <c r="AK57" s="87"/>
      <c r="AL57" s="87"/>
      <c r="AM57" s="87"/>
      <c r="AN57" s="87"/>
      <c r="AO57" s="87"/>
    </row>
    <row r="58" spans="1:41" s="17" customFormat="1" ht="18" customHeight="1" x14ac:dyDescent="0.2">
      <c r="A58" s="20" t="s">
        <v>37</v>
      </c>
      <c r="B58" s="15">
        <f t="shared" ref="B58:Q62" si="27">B48+B38+B28</f>
        <v>121141670.09999999</v>
      </c>
      <c r="C58" s="15">
        <f t="shared" si="27"/>
        <v>93950302.989999995</v>
      </c>
      <c r="D58" s="15">
        <f t="shared" si="27"/>
        <v>-2063282</v>
      </c>
      <c r="E58" s="15">
        <f t="shared" si="27"/>
        <v>5287890.76</v>
      </c>
      <c r="F58" s="15">
        <f t="shared" si="27"/>
        <v>64428472.739999995</v>
      </c>
      <c r="G58" s="15">
        <f t="shared" si="27"/>
        <v>17839790.550000001</v>
      </c>
      <c r="H58" s="15">
        <f t="shared" si="27"/>
        <v>21706879.299999997</v>
      </c>
      <c r="I58" s="15">
        <f t="shared" si="27"/>
        <v>5106539.6599999992</v>
      </c>
      <c r="J58" s="15">
        <f t="shared" si="27"/>
        <v>7715647.1399999997</v>
      </c>
      <c r="K58" s="15">
        <f t="shared" si="27"/>
        <v>2795532.5900000003</v>
      </c>
      <c r="L58" s="15">
        <f t="shared" si="27"/>
        <v>9776788.7199999988</v>
      </c>
      <c r="M58" s="15">
        <f t="shared" si="27"/>
        <v>25394508.110000003</v>
      </c>
      <c r="N58" s="15">
        <f t="shared" si="27"/>
        <v>0</v>
      </c>
      <c r="O58" s="15">
        <f t="shared" si="27"/>
        <v>0</v>
      </c>
      <c r="P58" s="15">
        <f t="shared" si="27"/>
        <v>181351.09999999998</v>
      </c>
      <c r="Q58" s="15">
        <f t="shared" si="27"/>
        <v>0</v>
      </c>
      <c r="R58" s="15">
        <f t="shared" si="26"/>
        <v>0</v>
      </c>
      <c r="S58" s="15">
        <f t="shared" si="26"/>
        <v>56712825.599999994</v>
      </c>
      <c r="T58" s="15">
        <f t="shared" si="26"/>
        <v>0</v>
      </c>
      <c r="U58" s="15">
        <f t="shared" si="26"/>
        <v>9659999.9600000009</v>
      </c>
      <c r="V58" s="15">
        <f t="shared" si="26"/>
        <v>5384258</v>
      </c>
      <c r="W58" s="15">
        <f t="shared" si="26"/>
        <v>61227.619999999995</v>
      </c>
      <c r="X58" s="15">
        <f t="shared" si="26"/>
        <v>4422268.1099999994</v>
      </c>
      <c r="Y58" s="15">
        <f t="shared" si="26"/>
        <v>7446594.8499999996</v>
      </c>
      <c r="Z58" s="15">
        <f t="shared" ref="Z58:Z60" si="28">SUM(M58:Y58)</f>
        <v>109263033.35000001</v>
      </c>
      <c r="AA58" s="15">
        <f t="shared" ref="AA58:AA60" si="29">B58-Z58</f>
        <v>11878636.749999985</v>
      </c>
      <c r="AB58" s="22">
        <f t="shared" ref="AB58:AB63" si="30">Z58/B58</f>
        <v>0.90194425468796646</v>
      </c>
      <c r="AC58" s="16"/>
      <c r="AG58" s="86"/>
      <c r="AH58" s="87"/>
      <c r="AI58" s="87"/>
      <c r="AJ58" s="87"/>
      <c r="AK58" s="87"/>
      <c r="AL58" s="87"/>
      <c r="AM58" s="87"/>
      <c r="AN58" s="87"/>
      <c r="AO58" s="87"/>
    </row>
    <row r="59" spans="1:41" s="17" customFormat="1" ht="18" customHeight="1" x14ac:dyDescent="0.2">
      <c r="A59" s="20" t="s">
        <v>38</v>
      </c>
      <c r="B59" s="15">
        <f t="shared" si="27"/>
        <v>0</v>
      </c>
      <c r="C59" s="15">
        <f t="shared" si="26"/>
        <v>0</v>
      </c>
      <c r="D59" s="15">
        <f t="shared" si="26"/>
        <v>0</v>
      </c>
      <c r="E59" s="15">
        <f t="shared" si="26"/>
        <v>0</v>
      </c>
      <c r="F59" s="15">
        <f t="shared" si="26"/>
        <v>0</v>
      </c>
      <c r="G59" s="15">
        <f t="shared" si="26"/>
        <v>0</v>
      </c>
      <c r="H59" s="15">
        <f t="shared" si="26"/>
        <v>0</v>
      </c>
      <c r="I59" s="15">
        <f t="shared" si="26"/>
        <v>0</v>
      </c>
      <c r="J59" s="15">
        <f t="shared" si="26"/>
        <v>0</v>
      </c>
      <c r="K59" s="15">
        <f t="shared" si="26"/>
        <v>0</v>
      </c>
      <c r="L59" s="15">
        <f t="shared" si="26"/>
        <v>0</v>
      </c>
      <c r="M59" s="15">
        <f t="shared" si="26"/>
        <v>0</v>
      </c>
      <c r="N59" s="15">
        <f t="shared" si="26"/>
        <v>0</v>
      </c>
      <c r="O59" s="15">
        <f t="shared" si="26"/>
        <v>0</v>
      </c>
      <c r="P59" s="15">
        <f t="shared" si="26"/>
        <v>0</v>
      </c>
      <c r="Q59" s="15">
        <f t="shared" si="26"/>
        <v>0</v>
      </c>
      <c r="R59" s="15">
        <f t="shared" si="26"/>
        <v>0</v>
      </c>
      <c r="S59" s="15">
        <f t="shared" si="26"/>
        <v>0</v>
      </c>
      <c r="T59" s="15">
        <f t="shared" si="26"/>
        <v>0</v>
      </c>
      <c r="U59" s="15">
        <f t="shared" si="26"/>
        <v>0</v>
      </c>
      <c r="V59" s="15">
        <f t="shared" si="26"/>
        <v>0</v>
      </c>
      <c r="W59" s="15">
        <f t="shared" si="26"/>
        <v>0</v>
      </c>
      <c r="X59" s="15">
        <f t="shared" si="26"/>
        <v>0</v>
      </c>
      <c r="Y59" s="15">
        <f t="shared" si="26"/>
        <v>0</v>
      </c>
      <c r="Z59" s="15">
        <f t="shared" si="28"/>
        <v>0</v>
      </c>
      <c r="AA59" s="15">
        <f t="shared" si="29"/>
        <v>0</v>
      </c>
      <c r="AB59" s="22"/>
      <c r="AC59" s="16"/>
      <c r="AG59" s="86"/>
      <c r="AH59" s="87"/>
      <c r="AI59" s="87"/>
      <c r="AJ59" s="87"/>
      <c r="AK59" s="87"/>
      <c r="AL59" s="87"/>
      <c r="AM59" s="87"/>
      <c r="AN59" s="87"/>
      <c r="AO59" s="87"/>
    </row>
    <row r="60" spans="1:41" s="17" customFormat="1" ht="18" customHeight="1" x14ac:dyDescent="0.2">
      <c r="A60" s="20" t="s">
        <v>39</v>
      </c>
      <c r="B60" s="15">
        <f t="shared" si="27"/>
        <v>0</v>
      </c>
      <c r="C60" s="15">
        <f t="shared" si="26"/>
        <v>0</v>
      </c>
      <c r="D60" s="15">
        <f t="shared" si="26"/>
        <v>0</v>
      </c>
      <c r="E60" s="15">
        <f t="shared" si="26"/>
        <v>0</v>
      </c>
      <c r="F60" s="15">
        <f t="shared" si="26"/>
        <v>0</v>
      </c>
      <c r="G60" s="15">
        <f t="shared" si="26"/>
        <v>0</v>
      </c>
      <c r="H60" s="15">
        <f t="shared" si="26"/>
        <v>0</v>
      </c>
      <c r="I60" s="15">
        <f t="shared" si="26"/>
        <v>0</v>
      </c>
      <c r="J60" s="15">
        <f t="shared" si="26"/>
        <v>0</v>
      </c>
      <c r="K60" s="15">
        <f t="shared" si="26"/>
        <v>0</v>
      </c>
      <c r="L60" s="15">
        <f t="shared" si="26"/>
        <v>0</v>
      </c>
      <c r="M60" s="15">
        <f t="shared" si="26"/>
        <v>0</v>
      </c>
      <c r="N60" s="15">
        <f t="shared" si="26"/>
        <v>0</v>
      </c>
      <c r="O60" s="15">
        <f t="shared" si="26"/>
        <v>0</v>
      </c>
      <c r="P60" s="15">
        <f t="shared" si="26"/>
        <v>0</v>
      </c>
      <c r="Q60" s="15">
        <f t="shared" si="26"/>
        <v>0</v>
      </c>
      <c r="R60" s="15">
        <f t="shared" si="26"/>
        <v>0</v>
      </c>
      <c r="S60" s="15">
        <f t="shared" si="26"/>
        <v>0</v>
      </c>
      <c r="T60" s="15">
        <f t="shared" si="26"/>
        <v>0</v>
      </c>
      <c r="U60" s="15">
        <f t="shared" si="26"/>
        <v>0</v>
      </c>
      <c r="V60" s="15">
        <f t="shared" si="26"/>
        <v>0</v>
      </c>
      <c r="W60" s="15">
        <f t="shared" si="26"/>
        <v>0</v>
      </c>
      <c r="X60" s="15">
        <f t="shared" si="26"/>
        <v>0</v>
      </c>
      <c r="Y60" s="15">
        <f t="shared" si="26"/>
        <v>0</v>
      </c>
      <c r="Z60" s="15">
        <f t="shared" si="28"/>
        <v>0</v>
      </c>
      <c r="AA60" s="15">
        <f t="shared" si="29"/>
        <v>0</v>
      </c>
      <c r="AB60" s="22"/>
      <c r="AC60" s="16"/>
      <c r="AG60" s="86"/>
      <c r="AH60" s="87"/>
      <c r="AI60" s="87"/>
      <c r="AJ60" s="87"/>
      <c r="AK60" s="87"/>
      <c r="AL60" s="87"/>
      <c r="AM60" s="87"/>
      <c r="AN60" s="87"/>
      <c r="AO60" s="87"/>
    </row>
    <row r="61" spans="1:41" s="17" customFormat="1" ht="18" hidden="1" customHeight="1" x14ac:dyDescent="0.25">
      <c r="A61" s="23" t="s">
        <v>40</v>
      </c>
      <c r="B61" s="24">
        <f>SUM(B57:B60)</f>
        <v>121141670.09999999</v>
      </c>
      <c r="C61" s="24">
        <f t="shared" ref="C61:AA61" si="31">SUM(C57:C60)</f>
        <v>93950302.989999995</v>
      </c>
      <c r="D61" s="24">
        <f t="shared" si="31"/>
        <v>-2063282</v>
      </c>
      <c r="E61" s="24">
        <f t="shared" si="31"/>
        <v>5287890.76</v>
      </c>
      <c r="F61" s="24">
        <f t="shared" si="31"/>
        <v>64428472.739999995</v>
      </c>
      <c r="G61" s="24">
        <f t="shared" si="31"/>
        <v>17839790.550000001</v>
      </c>
      <c r="H61" s="24">
        <f t="shared" si="31"/>
        <v>21706879.299999997</v>
      </c>
      <c r="I61" s="24">
        <f t="shared" si="31"/>
        <v>5106539.6599999992</v>
      </c>
      <c r="J61" s="24">
        <f t="shared" si="31"/>
        <v>7715647.1399999997</v>
      </c>
      <c r="K61" s="24">
        <f t="shared" si="31"/>
        <v>2795532.5900000003</v>
      </c>
      <c r="L61" s="24">
        <f t="shared" si="31"/>
        <v>9776788.7199999988</v>
      </c>
      <c r="M61" s="24">
        <f t="shared" si="31"/>
        <v>25394508.110000003</v>
      </c>
      <c r="N61" s="24">
        <f t="shared" si="31"/>
        <v>0</v>
      </c>
      <c r="O61" s="24">
        <f t="shared" si="31"/>
        <v>0</v>
      </c>
      <c r="P61" s="24">
        <f t="shared" si="31"/>
        <v>181351.09999999998</v>
      </c>
      <c r="Q61" s="24">
        <f t="shared" si="31"/>
        <v>0</v>
      </c>
      <c r="R61" s="24">
        <f t="shared" si="31"/>
        <v>0</v>
      </c>
      <c r="S61" s="24">
        <f t="shared" si="31"/>
        <v>56712825.599999994</v>
      </c>
      <c r="T61" s="24">
        <f t="shared" si="31"/>
        <v>0</v>
      </c>
      <c r="U61" s="24">
        <f t="shared" si="31"/>
        <v>9659999.9600000009</v>
      </c>
      <c r="V61" s="24">
        <f t="shared" si="31"/>
        <v>5384258</v>
      </c>
      <c r="W61" s="24">
        <f t="shared" si="31"/>
        <v>61227.619999999995</v>
      </c>
      <c r="X61" s="24">
        <f t="shared" si="31"/>
        <v>4422268.1099999994</v>
      </c>
      <c r="Y61" s="24">
        <f t="shared" si="31"/>
        <v>7446594.8499999996</v>
      </c>
      <c r="Z61" s="24">
        <f t="shared" si="31"/>
        <v>109263033.35000001</v>
      </c>
      <c r="AA61" s="24">
        <f t="shared" si="31"/>
        <v>11878636.749999985</v>
      </c>
      <c r="AB61" s="25">
        <f t="shared" si="30"/>
        <v>0.90194425468796646</v>
      </c>
      <c r="AC61" s="16"/>
      <c r="AG61" s="86"/>
      <c r="AH61" s="87"/>
      <c r="AI61" s="87"/>
      <c r="AJ61" s="87"/>
      <c r="AK61" s="87"/>
      <c r="AL61" s="87"/>
      <c r="AM61" s="87"/>
      <c r="AN61" s="87"/>
      <c r="AO61" s="87"/>
    </row>
    <row r="62" spans="1:41" s="17" customFormat="1" ht="18" hidden="1" customHeight="1" x14ac:dyDescent="0.25">
      <c r="A62" s="26" t="s">
        <v>41</v>
      </c>
      <c r="B62" s="15">
        <f t="shared" si="27"/>
        <v>0</v>
      </c>
      <c r="C62" s="15">
        <f t="shared" si="26"/>
        <v>0</v>
      </c>
      <c r="D62" s="15">
        <f t="shared" si="26"/>
        <v>0</v>
      </c>
      <c r="E62" s="15">
        <f t="shared" si="26"/>
        <v>0</v>
      </c>
      <c r="F62" s="15">
        <f t="shared" si="26"/>
        <v>0</v>
      </c>
      <c r="G62" s="15">
        <f t="shared" si="26"/>
        <v>0</v>
      </c>
      <c r="H62" s="15">
        <f t="shared" si="26"/>
        <v>0</v>
      </c>
      <c r="I62" s="15">
        <f t="shared" si="26"/>
        <v>0</v>
      </c>
      <c r="J62" s="15">
        <f t="shared" si="26"/>
        <v>0</v>
      </c>
      <c r="K62" s="15">
        <f t="shared" si="26"/>
        <v>0</v>
      </c>
      <c r="L62" s="15">
        <f t="shared" si="26"/>
        <v>0</v>
      </c>
      <c r="M62" s="15">
        <f t="shared" si="26"/>
        <v>0</v>
      </c>
      <c r="N62" s="15">
        <f t="shared" si="26"/>
        <v>0</v>
      </c>
      <c r="O62" s="15">
        <f t="shared" si="26"/>
        <v>0</v>
      </c>
      <c r="P62" s="15">
        <f t="shared" si="26"/>
        <v>0</v>
      </c>
      <c r="Q62" s="15">
        <f t="shared" si="26"/>
        <v>0</v>
      </c>
      <c r="R62" s="15">
        <f t="shared" si="26"/>
        <v>0</v>
      </c>
      <c r="S62" s="15">
        <f t="shared" si="26"/>
        <v>0</v>
      </c>
      <c r="T62" s="15">
        <f t="shared" si="26"/>
        <v>0</v>
      </c>
      <c r="U62" s="15">
        <f t="shared" si="26"/>
        <v>0</v>
      </c>
      <c r="V62" s="15">
        <f t="shared" si="26"/>
        <v>0</v>
      </c>
      <c r="W62" s="15">
        <f t="shared" si="26"/>
        <v>0</v>
      </c>
      <c r="X62" s="15">
        <f t="shared" si="26"/>
        <v>0</v>
      </c>
      <c r="Y62" s="15">
        <f t="shared" si="26"/>
        <v>0</v>
      </c>
      <c r="Z62" s="15">
        <f t="shared" ref="Z62" si="32">SUM(M62:Y62)</f>
        <v>0</v>
      </c>
      <c r="AA62" s="15">
        <f t="shared" ref="AA62" si="33">B62-Z62</f>
        <v>0</v>
      </c>
      <c r="AB62" s="21" t="e">
        <f t="shared" si="30"/>
        <v>#DIV/0!</v>
      </c>
      <c r="AC62" s="16"/>
      <c r="AG62" s="86"/>
      <c r="AH62" s="87"/>
      <c r="AI62" s="87"/>
      <c r="AJ62" s="87"/>
      <c r="AK62" s="87"/>
      <c r="AL62" s="87"/>
      <c r="AM62" s="87"/>
      <c r="AN62" s="87"/>
      <c r="AO62" s="87"/>
    </row>
    <row r="63" spans="1:41" s="17" customFormat="1" ht="18" customHeight="1" x14ac:dyDescent="0.25">
      <c r="A63" s="23" t="s">
        <v>42</v>
      </c>
      <c r="B63" s="24">
        <f>B62+B61</f>
        <v>121141670.09999999</v>
      </c>
      <c r="C63" s="24">
        <f t="shared" ref="C63:AA63" si="34">C62+C61</f>
        <v>93950302.989999995</v>
      </c>
      <c r="D63" s="24">
        <f t="shared" si="34"/>
        <v>-2063282</v>
      </c>
      <c r="E63" s="24">
        <f t="shared" si="34"/>
        <v>5287890.76</v>
      </c>
      <c r="F63" s="24">
        <f t="shared" si="34"/>
        <v>64428472.739999995</v>
      </c>
      <c r="G63" s="24">
        <f t="shared" si="34"/>
        <v>17839790.550000001</v>
      </c>
      <c r="H63" s="24">
        <f t="shared" si="34"/>
        <v>21706879.299999997</v>
      </c>
      <c r="I63" s="24">
        <f t="shared" si="34"/>
        <v>5106539.6599999992</v>
      </c>
      <c r="J63" s="24">
        <f t="shared" si="34"/>
        <v>7715647.1399999997</v>
      </c>
      <c r="K63" s="24">
        <f t="shared" si="34"/>
        <v>2795532.5900000003</v>
      </c>
      <c r="L63" s="24">
        <f t="shared" si="34"/>
        <v>9776788.7199999988</v>
      </c>
      <c r="M63" s="24">
        <f t="shared" si="34"/>
        <v>25394508.110000003</v>
      </c>
      <c r="N63" s="24">
        <f t="shared" si="34"/>
        <v>0</v>
      </c>
      <c r="O63" s="24">
        <f t="shared" si="34"/>
        <v>0</v>
      </c>
      <c r="P63" s="24">
        <f t="shared" si="34"/>
        <v>181351.09999999998</v>
      </c>
      <c r="Q63" s="24">
        <f t="shared" si="34"/>
        <v>0</v>
      </c>
      <c r="R63" s="24">
        <f t="shared" si="34"/>
        <v>0</v>
      </c>
      <c r="S63" s="24">
        <f t="shared" si="34"/>
        <v>56712825.599999994</v>
      </c>
      <c r="T63" s="24">
        <f t="shared" si="34"/>
        <v>0</v>
      </c>
      <c r="U63" s="24">
        <f t="shared" si="34"/>
        <v>9659999.9600000009</v>
      </c>
      <c r="V63" s="24">
        <f t="shared" si="34"/>
        <v>5384258</v>
      </c>
      <c r="W63" s="24">
        <f t="shared" si="34"/>
        <v>61227.619999999995</v>
      </c>
      <c r="X63" s="24">
        <f t="shared" si="34"/>
        <v>4422268.1099999994</v>
      </c>
      <c r="Y63" s="24">
        <f t="shared" si="34"/>
        <v>7446594.8499999996</v>
      </c>
      <c r="Z63" s="24">
        <f t="shared" si="34"/>
        <v>109263033.35000001</v>
      </c>
      <c r="AA63" s="24">
        <f t="shared" si="34"/>
        <v>11878636.749999985</v>
      </c>
      <c r="AB63" s="25">
        <f t="shared" si="30"/>
        <v>0.90194425468796646</v>
      </c>
      <c r="AC63" s="27"/>
      <c r="AG63" s="86"/>
      <c r="AH63" s="87"/>
      <c r="AI63" s="87"/>
      <c r="AJ63" s="87"/>
      <c r="AK63" s="87"/>
      <c r="AL63" s="87"/>
      <c r="AM63" s="87"/>
      <c r="AN63" s="87"/>
      <c r="AO63" s="87"/>
    </row>
    <row r="64" spans="1:41" s="17" customFormat="1" ht="15" customHeight="1" x14ac:dyDescent="0.25">
      <c r="A64" s="14"/>
      <c r="B64" s="15">
        <f>'[1]sum-co'!B34+'[1]sum-co'!B44+'[1]sum-co'!B54+'[2]FO CONT'!$DX$193+'[2]FO CONT'!$DX$286+'[2]FO CONT'!$DX$379</f>
        <v>121141670.09999999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  <c r="AG64" s="86"/>
      <c r="AH64" s="87"/>
      <c r="AI64" s="87"/>
      <c r="AJ64" s="87"/>
      <c r="AK64" s="87"/>
      <c r="AL64" s="87"/>
      <c r="AM64" s="87"/>
      <c r="AN64" s="87"/>
      <c r="AO64" s="87"/>
    </row>
    <row r="65" spans="1:41" s="17" customFormat="1" ht="15" customHeight="1" thickBot="1" x14ac:dyDescent="0.3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/>
      <c r="AG65" s="86"/>
      <c r="AH65" s="87"/>
      <c r="AI65" s="87"/>
      <c r="AJ65" s="87"/>
      <c r="AK65" s="87"/>
      <c r="AL65" s="87"/>
      <c r="AM65" s="87"/>
      <c r="AN65" s="87"/>
      <c r="AO65" s="87"/>
    </row>
    <row r="66" spans="1:41" s="17" customFormat="1" ht="15" customHeight="1" x14ac:dyDescent="0.25">
      <c r="A66" s="28" t="s">
        <v>49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6"/>
      <c r="AG66" s="86"/>
      <c r="AH66" s="87"/>
      <c r="AI66" s="87"/>
      <c r="AJ66" s="87"/>
      <c r="AK66" s="87"/>
      <c r="AL66" s="87"/>
      <c r="AM66" s="87"/>
      <c r="AN66" s="87"/>
      <c r="AO66" s="87"/>
    </row>
    <row r="67" spans="1:41" s="17" customFormat="1" ht="15" customHeight="1" x14ac:dyDescent="0.2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6"/>
      <c r="AG67" s="86"/>
      <c r="AH67" s="87"/>
      <c r="AI67" s="87"/>
      <c r="AJ67" s="87"/>
      <c r="AK67" s="87"/>
      <c r="AL67" s="87"/>
      <c r="AM67" s="87"/>
      <c r="AN67" s="87"/>
      <c r="AO67" s="87"/>
    </row>
    <row r="68" spans="1:41" s="17" customFormat="1" ht="15" customHeight="1" x14ac:dyDescent="0.25">
      <c r="A68" s="19" t="s">
        <v>50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6"/>
      <c r="AG68" s="86"/>
      <c r="AH68" s="87"/>
      <c r="AI68" s="87"/>
      <c r="AJ68" s="87"/>
      <c r="AK68" s="87"/>
      <c r="AL68" s="87"/>
      <c r="AM68" s="87"/>
      <c r="AN68" s="87"/>
      <c r="AO68" s="87"/>
    </row>
    <row r="69" spans="1:41" s="17" customFormat="1" ht="18" customHeight="1" x14ac:dyDescent="0.2">
      <c r="A69" s="20" t="s">
        <v>36</v>
      </c>
      <c r="B69" s="15">
        <f>B79+B89</f>
        <v>0</v>
      </c>
      <c r="C69" s="15">
        <f t="shared" ref="C69:Y74" si="35">C79+C89</f>
        <v>0</v>
      </c>
      <c r="D69" s="15">
        <f t="shared" si="35"/>
        <v>0</v>
      </c>
      <c r="E69" s="15">
        <f t="shared" si="35"/>
        <v>0</v>
      </c>
      <c r="F69" s="15">
        <f t="shared" si="35"/>
        <v>0</v>
      </c>
      <c r="G69" s="15">
        <f t="shared" si="35"/>
        <v>0</v>
      </c>
      <c r="H69" s="15">
        <f t="shared" si="35"/>
        <v>0</v>
      </c>
      <c r="I69" s="15">
        <f t="shared" si="35"/>
        <v>0</v>
      </c>
      <c r="J69" s="15">
        <f t="shared" si="35"/>
        <v>0</v>
      </c>
      <c r="K69" s="15">
        <f t="shared" si="35"/>
        <v>0</v>
      </c>
      <c r="L69" s="15">
        <f t="shared" si="35"/>
        <v>0</v>
      </c>
      <c r="M69" s="15">
        <f t="shared" si="35"/>
        <v>0</v>
      </c>
      <c r="N69" s="15">
        <f t="shared" si="35"/>
        <v>0</v>
      </c>
      <c r="O69" s="15">
        <f t="shared" si="35"/>
        <v>0</v>
      </c>
      <c r="P69" s="15">
        <f t="shared" si="35"/>
        <v>0</v>
      </c>
      <c r="Q69" s="15">
        <f t="shared" si="35"/>
        <v>0</v>
      </c>
      <c r="R69" s="15">
        <f t="shared" si="35"/>
        <v>0</v>
      </c>
      <c r="S69" s="15">
        <f t="shared" si="35"/>
        <v>0</v>
      </c>
      <c r="T69" s="15">
        <f t="shared" si="35"/>
        <v>0</v>
      </c>
      <c r="U69" s="15">
        <f t="shared" si="35"/>
        <v>0</v>
      </c>
      <c r="V69" s="15">
        <f t="shared" si="35"/>
        <v>0</v>
      </c>
      <c r="W69" s="15">
        <f t="shared" si="35"/>
        <v>0</v>
      </c>
      <c r="X69" s="15">
        <f t="shared" si="35"/>
        <v>0</v>
      </c>
      <c r="Y69" s="15">
        <f t="shared" si="35"/>
        <v>0</v>
      </c>
      <c r="Z69" s="15">
        <f>SUM(M69:Y69)</f>
        <v>0</v>
      </c>
      <c r="AA69" s="15">
        <f>B69-Z69</f>
        <v>0</v>
      </c>
      <c r="AB69" s="21" t="e">
        <f>Z69/B69</f>
        <v>#DIV/0!</v>
      </c>
      <c r="AC69" s="16"/>
      <c r="AG69" s="86"/>
      <c r="AH69" s="87"/>
      <c r="AI69" s="87"/>
      <c r="AJ69" s="87"/>
      <c r="AK69" s="87"/>
      <c r="AL69" s="87"/>
      <c r="AM69" s="87"/>
      <c r="AN69" s="87"/>
      <c r="AO69" s="87"/>
    </row>
    <row r="70" spans="1:41" s="17" customFormat="1" ht="18" customHeight="1" x14ac:dyDescent="0.2">
      <c r="A70" s="20" t="s">
        <v>37</v>
      </c>
      <c r="B70" s="15">
        <f t="shared" ref="B70:Q74" si="36">B80+B90</f>
        <v>67108529.25</v>
      </c>
      <c r="C70" s="15">
        <f t="shared" si="36"/>
        <v>44713996.709999993</v>
      </c>
      <c r="D70" s="15">
        <f t="shared" si="36"/>
        <v>-17077893.539999999</v>
      </c>
      <c r="E70" s="15">
        <f t="shared" si="36"/>
        <v>14720252.189999999</v>
      </c>
      <c r="F70" s="15">
        <f t="shared" si="36"/>
        <v>2894221.83</v>
      </c>
      <c r="G70" s="15">
        <f t="shared" si="36"/>
        <v>5026400.05</v>
      </c>
      <c r="H70" s="15">
        <f t="shared" si="36"/>
        <v>6083789.71</v>
      </c>
      <c r="I70" s="15">
        <f t="shared" si="36"/>
        <v>5024835.7799999993</v>
      </c>
      <c r="J70" s="15">
        <f t="shared" si="36"/>
        <v>2457973.58</v>
      </c>
      <c r="K70" s="15">
        <f t="shared" si="36"/>
        <v>5022400.05</v>
      </c>
      <c r="L70" s="15">
        <f t="shared" si="36"/>
        <v>5907112.21</v>
      </c>
      <c r="M70" s="15">
        <f t="shared" si="36"/>
        <v>18412321.620000001</v>
      </c>
      <c r="N70" s="15">
        <f t="shared" si="36"/>
        <v>0</v>
      </c>
      <c r="O70" s="15">
        <f t="shared" si="36"/>
        <v>0</v>
      </c>
      <c r="P70" s="15">
        <f t="shared" si="36"/>
        <v>9695416.4099999983</v>
      </c>
      <c r="Q70" s="15">
        <f t="shared" si="36"/>
        <v>0</v>
      </c>
      <c r="R70" s="15">
        <f t="shared" si="35"/>
        <v>0</v>
      </c>
      <c r="S70" s="15">
        <f t="shared" si="35"/>
        <v>436248.25</v>
      </c>
      <c r="T70" s="15">
        <f t="shared" si="35"/>
        <v>0</v>
      </c>
      <c r="U70" s="15">
        <f t="shared" si="35"/>
        <v>0</v>
      </c>
      <c r="V70" s="15">
        <f t="shared" si="35"/>
        <v>4000</v>
      </c>
      <c r="W70" s="15">
        <f t="shared" si="35"/>
        <v>0</v>
      </c>
      <c r="X70" s="15">
        <f t="shared" si="35"/>
        <v>0</v>
      </c>
      <c r="Y70" s="15">
        <f t="shared" si="35"/>
        <v>176677.5</v>
      </c>
      <c r="Z70" s="15">
        <f t="shared" ref="Z70:Z72" si="37">SUM(M70:Y70)</f>
        <v>28724663.780000001</v>
      </c>
      <c r="AA70" s="15">
        <f t="shared" ref="AA70:AA72" si="38">B70-Z70</f>
        <v>38383865.469999999</v>
      </c>
      <c r="AB70" s="22">
        <f t="shared" ref="AB70:AB75" si="39">Z70/B70</f>
        <v>0.42803298032343634</v>
      </c>
      <c r="AC70" s="16"/>
      <c r="AG70" s="86"/>
      <c r="AH70" s="87"/>
      <c r="AI70" s="87"/>
      <c r="AJ70" s="87"/>
      <c r="AK70" s="87"/>
      <c r="AL70" s="87"/>
      <c r="AM70" s="87"/>
      <c r="AN70" s="87"/>
      <c r="AO70" s="87"/>
    </row>
    <row r="71" spans="1:41" s="17" customFormat="1" ht="18" customHeight="1" x14ac:dyDescent="0.2">
      <c r="A71" s="20" t="s">
        <v>38</v>
      </c>
      <c r="B71" s="15">
        <f t="shared" si="36"/>
        <v>0</v>
      </c>
      <c r="C71" s="15">
        <f t="shared" si="35"/>
        <v>0</v>
      </c>
      <c r="D71" s="15">
        <f t="shared" si="35"/>
        <v>0</v>
      </c>
      <c r="E71" s="15">
        <f t="shared" si="35"/>
        <v>0</v>
      </c>
      <c r="F71" s="15">
        <f t="shared" si="35"/>
        <v>0</v>
      </c>
      <c r="G71" s="15">
        <f t="shared" si="35"/>
        <v>0</v>
      </c>
      <c r="H71" s="15">
        <f t="shared" si="35"/>
        <v>0</v>
      </c>
      <c r="I71" s="15">
        <f t="shared" si="35"/>
        <v>0</v>
      </c>
      <c r="J71" s="15">
        <f t="shared" si="35"/>
        <v>0</v>
      </c>
      <c r="K71" s="15">
        <f t="shared" si="35"/>
        <v>0</v>
      </c>
      <c r="L71" s="15">
        <f t="shared" si="35"/>
        <v>0</v>
      </c>
      <c r="M71" s="15">
        <f t="shared" si="35"/>
        <v>0</v>
      </c>
      <c r="N71" s="15">
        <f t="shared" si="35"/>
        <v>0</v>
      </c>
      <c r="O71" s="15">
        <f t="shared" si="35"/>
        <v>0</v>
      </c>
      <c r="P71" s="15">
        <f t="shared" si="35"/>
        <v>0</v>
      </c>
      <c r="Q71" s="15">
        <f t="shared" si="35"/>
        <v>0</v>
      </c>
      <c r="R71" s="15">
        <f t="shared" si="35"/>
        <v>0</v>
      </c>
      <c r="S71" s="15">
        <f t="shared" si="35"/>
        <v>0</v>
      </c>
      <c r="T71" s="15">
        <f t="shared" si="35"/>
        <v>0</v>
      </c>
      <c r="U71" s="15">
        <f t="shared" si="35"/>
        <v>0</v>
      </c>
      <c r="V71" s="15">
        <f t="shared" si="35"/>
        <v>0</v>
      </c>
      <c r="W71" s="15">
        <f t="shared" si="35"/>
        <v>0</v>
      </c>
      <c r="X71" s="15">
        <f t="shared" si="35"/>
        <v>0</v>
      </c>
      <c r="Y71" s="15">
        <f t="shared" si="35"/>
        <v>0</v>
      </c>
      <c r="Z71" s="15">
        <f t="shared" si="37"/>
        <v>0</v>
      </c>
      <c r="AA71" s="15">
        <f t="shared" si="38"/>
        <v>0</v>
      </c>
      <c r="AB71" s="22"/>
      <c r="AC71" s="16"/>
      <c r="AG71" s="86"/>
      <c r="AH71" s="87"/>
      <c r="AI71" s="87"/>
      <c r="AJ71" s="87"/>
      <c r="AK71" s="87"/>
      <c r="AL71" s="87"/>
      <c r="AM71" s="87"/>
      <c r="AN71" s="87"/>
      <c r="AO71" s="87"/>
    </row>
    <row r="72" spans="1:41" s="17" customFormat="1" ht="18" customHeight="1" x14ac:dyDescent="0.2">
      <c r="A72" s="20" t="s">
        <v>39</v>
      </c>
      <c r="B72" s="15">
        <f t="shared" si="36"/>
        <v>300000</v>
      </c>
      <c r="C72" s="15">
        <f t="shared" si="35"/>
        <v>300000</v>
      </c>
      <c r="D72" s="15">
        <f t="shared" si="35"/>
        <v>0</v>
      </c>
      <c r="E72" s="15">
        <f t="shared" si="35"/>
        <v>148880</v>
      </c>
      <c r="F72" s="15">
        <f t="shared" si="35"/>
        <v>0</v>
      </c>
      <c r="G72" s="15">
        <f t="shared" si="35"/>
        <v>150000</v>
      </c>
      <c r="H72" s="15">
        <f t="shared" si="35"/>
        <v>0</v>
      </c>
      <c r="I72" s="15">
        <f t="shared" si="35"/>
        <v>0</v>
      </c>
      <c r="J72" s="15">
        <f t="shared" si="35"/>
        <v>0</v>
      </c>
      <c r="K72" s="15">
        <f t="shared" si="35"/>
        <v>0</v>
      </c>
      <c r="L72" s="15">
        <f t="shared" si="35"/>
        <v>0</v>
      </c>
      <c r="M72" s="15">
        <f t="shared" si="35"/>
        <v>0</v>
      </c>
      <c r="N72" s="15">
        <f t="shared" si="35"/>
        <v>0</v>
      </c>
      <c r="O72" s="15">
        <f t="shared" si="35"/>
        <v>0</v>
      </c>
      <c r="P72" s="15">
        <f t="shared" si="35"/>
        <v>148880</v>
      </c>
      <c r="Q72" s="15">
        <f t="shared" si="35"/>
        <v>0</v>
      </c>
      <c r="R72" s="15">
        <f t="shared" si="35"/>
        <v>0</v>
      </c>
      <c r="S72" s="15">
        <f t="shared" si="35"/>
        <v>0</v>
      </c>
      <c r="T72" s="15">
        <f t="shared" si="35"/>
        <v>0</v>
      </c>
      <c r="U72" s="15">
        <f t="shared" si="35"/>
        <v>150000</v>
      </c>
      <c r="V72" s="15">
        <f t="shared" si="35"/>
        <v>0</v>
      </c>
      <c r="W72" s="15">
        <f t="shared" si="35"/>
        <v>0</v>
      </c>
      <c r="X72" s="15">
        <f t="shared" si="35"/>
        <v>0</v>
      </c>
      <c r="Y72" s="15">
        <f t="shared" si="35"/>
        <v>0</v>
      </c>
      <c r="Z72" s="15">
        <f t="shared" si="37"/>
        <v>298880</v>
      </c>
      <c r="AA72" s="15">
        <f t="shared" si="38"/>
        <v>1120</v>
      </c>
      <c r="AB72" s="22">
        <f t="shared" si="39"/>
        <v>0.99626666666666663</v>
      </c>
      <c r="AC72" s="16"/>
      <c r="AG72" s="86"/>
      <c r="AH72" s="87"/>
      <c r="AI72" s="87"/>
      <c r="AJ72" s="87"/>
      <c r="AK72" s="87"/>
      <c r="AL72" s="87"/>
      <c r="AM72" s="87"/>
      <c r="AN72" s="87"/>
      <c r="AO72" s="87"/>
    </row>
    <row r="73" spans="1:41" s="17" customFormat="1" ht="18" hidden="1" customHeight="1" x14ac:dyDescent="0.25">
      <c r="A73" s="23" t="s">
        <v>40</v>
      </c>
      <c r="B73" s="24">
        <f>SUM(B69:B72)</f>
        <v>67408529.25</v>
      </c>
      <c r="C73" s="24">
        <f t="shared" ref="C73:AA73" si="40">SUM(C69:C72)</f>
        <v>45013996.709999993</v>
      </c>
      <c r="D73" s="24">
        <f t="shared" si="40"/>
        <v>-17077893.539999999</v>
      </c>
      <c r="E73" s="24">
        <f t="shared" si="40"/>
        <v>14869132.189999999</v>
      </c>
      <c r="F73" s="24">
        <f t="shared" si="40"/>
        <v>2894221.83</v>
      </c>
      <c r="G73" s="24">
        <f t="shared" si="40"/>
        <v>5176400.05</v>
      </c>
      <c r="H73" s="24">
        <f t="shared" si="40"/>
        <v>6083789.71</v>
      </c>
      <c r="I73" s="24">
        <f t="shared" si="40"/>
        <v>5024835.7799999993</v>
      </c>
      <c r="J73" s="24">
        <f t="shared" si="40"/>
        <v>2457973.58</v>
      </c>
      <c r="K73" s="24">
        <f t="shared" si="40"/>
        <v>5022400.05</v>
      </c>
      <c r="L73" s="24">
        <f t="shared" si="40"/>
        <v>5907112.21</v>
      </c>
      <c r="M73" s="24">
        <f t="shared" si="40"/>
        <v>18412321.620000001</v>
      </c>
      <c r="N73" s="24">
        <f t="shared" si="40"/>
        <v>0</v>
      </c>
      <c r="O73" s="24">
        <f t="shared" si="40"/>
        <v>0</v>
      </c>
      <c r="P73" s="24">
        <f t="shared" si="40"/>
        <v>9844296.4099999983</v>
      </c>
      <c r="Q73" s="24">
        <f t="shared" si="40"/>
        <v>0</v>
      </c>
      <c r="R73" s="24">
        <f t="shared" si="40"/>
        <v>0</v>
      </c>
      <c r="S73" s="24">
        <f t="shared" si="40"/>
        <v>436248.25</v>
      </c>
      <c r="T73" s="24">
        <f t="shared" si="40"/>
        <v>0</v>
      </c>
      <c r="U73" s="24">
        <f t="shared" si="40"/>
        <v>150000</v>
      </c>
      <c r="V73" s="24">
        <f t="shared" si="40"/>
        <v>4000</v>
      </c>
      <c r="W73" s="24">
        <f t="shared" si="40"/>
        <v>0</v>
      </c>
      <c r="X73" s="24">
        <f t="shared" si="40"/>
        <v>0</v>
      </c>
      <c r="Y73" s="24">
        <f t="shared" si="40"/>
        <v>176677.5</v>
      </c>
      <c r="Z73" s="24">
        <f t="shared" si="40"/>
        <v>29023543.780000001</v>
      </c>
      <c r="AA73" s="24">
        <f t="shared" si="40"/>
        <v>38384985.469999999</v>
      </c>
      <c r="AB73" s="25">
        <f t="shared" si="39"/>
        <v>0.43056189035603387</v>
      </c>
      <c r="AC73" s="16"/>
      <c r="AG73" s="86"/>
      <c r="AH73" s="87"/>
      <c r="AI73" s="87"/>
      <c r="AJ73" s="87"/>
      <c r="AK73" s="87"/>
      <c r="AL73" s="87"/>
      <c r="AM73" s="87"/>
      <c r="AN73" s="87"/>
      <c r="AO73" s="87"/>
    </row>
    <row r="74" spans="1:41" s="17" customFormat="1" ht="18" hidden="1" customHeight="1" x14ac:dyDescent="0.25">
      <c r="A74" s="26" t="s">
        <v>41</v>
      </c>
      <c r="B74" s="15">
        <f t="shared" si="36"/>
        <v>0</v>
      </c>
      <c r="C74" s="15">
        <f t="shared" si="35"/>
        <v>0</v>
      </c>
      <c r="D74" s="15">
        <f t="shared" si="35"/>
        <v>0</v>
      </c>
      <c r="E74" s="15">
        <f t="shared" si="35"/>
        <v>0</v>
      </c>
      <c r="F74" s="15">
        <f t="shared" si="35"/>
        <v>0</v>
      </c>
      <c r="G74" s="15">
        <f t="shared" si="35"/>
        <v>0</v>
      </c>
      <c r="H74" s="15">
        <f t="shared" si="35"/>
        <v>0</v>
      </c>
      <c r="I74" s="15">
        <f t="shared" si="35"/>
        <v>0</v>
      </c>
      <c r="J74" s="15">
        <f t="shared" si="35"/>
        <v>0</v>
      </c>
      <c r="K74" s="15">
        <f t="shared" si="35"/>
        <v>0</v>
      </c>
      <c r="L74" s="15">
        <f t="shared" si="35"/>
        <v>0</v>
      </c>
      <c r="M74" s="15">
        <f t="shared" si="35"/>
        <v>0</v>
      </c>
      <c r="N74" s="15">
        <f t="shared" si="35"/>
        <v>0</v>
      </c>
      <c r="O74" s="15">
        <f t="shared" si="35"/>
        <v>0</v>
      </c>
      <c r="P74" s="15">
        <f t="shared" si="35"/>
        <v>0</v>
      </c>
      <c r="Q74" s="15">
        <f t="shared" si="35"/>
        <v>0</v>
      </c>
      <c r="R74" s="15">
        <f t="shared" si="35"/>
        <v>0</v>
      </c>
      <c r="S74" s="15">
        <f t="shared" si="35"/>
        <v>0</v>
      </c>
      <c r="T74" s="15">
        <f t="shared" si="35"/>
        <v>0</v>
      </c>
      <c r="U74" s="15">
        <f t="shared" si="35"/>
        <v>0</v>
      </c>
      <c r="V74" s="15">
        <f t="shared" si="35"/>
        <v>0</v>
      </c>
      <c r="W74" s="15">
        <f t="shared" si="35"/>
        <v>0</v>
      </c>
      <c r="X74" s="15">
        <f t="shared" si="35"/>
        <v>0</v>
      </c>
      <c r="Y74" s="15">
        <f t="shared" si="35"/>
        <v>0</v>
      </c>
      <c r="Z74" s="15">
        <f t="shared" ref="Z74" si="41">SUM(M74:Y74)</f>
        <v>0</v>
      </c>
      <c r="AA74" s="15">
        <f t="shared" ref="AA74" si="42">B74-Z74</f>
        <v>0</v>
      </c>
      <c r="AB74" s="21" t="e">
        <f t="shared" si="39"/>
        <v>#DIV/0!</v>
      </c>
      <c r="AC74" s="16"/>
      <c r="AG74" s="86"/>
      <c r="AH74" s="87"/>
      <c r="AI74" s="87"/>
      <c r="AJ74" s="87"/>
      <c r="AK74" s="87"/>
      <c r="AL74" s="87"/>
      <c r="AM74" s="87"/>
      <c r="AN74" s="87"/>
      <c r="AO74" s="87"/>
    </row>
    <row r="75" spans="1:41" s="17" customFormat="1" ht="18" customHeight="1" x14ac:dyDescent="0.25">
      <c r="A75" s="23" t="s">
        <v>42</v>
      </c>
      <c r="B75" s="24">
        <f>B74+B73</f>
        <v>67408529.25</v>
      </c>
      <c r="C75" s="24">
        <f t="shared" ref="C75:AA75" si="43">C74+C73</f>
        <v>45013996.709999993</v>
      </c>
      <c r="D75" s="24">
        <f t="shared" si="43"/>
        <v>-17077893.539999999</v>
      </c>
      <c r="E75" s="24">
        <f t="shared" si="43"/>
        <v>14869132.189999999</v>
      </c>
      <c r="F75" s="24">
        <f t="shared" si="43"/>
        <v>2894221.83</v>
      </c>
      <c r="G75" s="24">
        <f t="shared" si="43"/>
        <v>5176400.05</v>
      </c>
      <c r="H75" s="24">
        <f t="shared" si="43"/>
        <v>6083789.71</v>
      </c>
      <c r="I75" s="24">
        <f t="shared" si="43"/>
        <v>5024835.7799999993</v>
      </c>
      <c r="J75" s="24">
        <f t="shared" si="43"/>
        <v>2457973.58</v>
      </c>
      <c r="K75" s="24">
        <f t="shared" si="43"/>
        <v>5022400.05</v>
      </c>
      <c r="L75" s="24">
        <f t="shared" si="43"/>
        <v>5907112.21</v>
      </c>
      <c r="M75" s="24">
        <f t="shared" si="43"/>
        <v>18412321.620000001</v>
      </c>
      <c r="N75" s="24">
        <f t="shared" si="43"/>
        <v>0</v>
      </c>
      <c r="O75" s="24">
        <f t="shared" si="43"/>
        <v>0</v>
      </c>
      <c r="P75" s="24">
        <f t="shared" si="43"/>
        <v>9844296.4099999983</v>
      </c>
      <c r="Q75" s="24">
        <f t="shared" si="43"/>
        <v>0</v>
      </c>
      <c r="R75" s="24">
        <f t="shared" si="43"/>
        <v>0</v>
      </c>
      <c r="S75" s="24">
        <f t="shared" si="43"/>
        <v>436248.25</v>
      </c>
      <c r="T75" s="24">
        <f t="shared" si="43"/>
        <v>0</v>
      </c>
      <c r="U75" s="24">
        <f t="shared" si="43"/>
        <v>150000</v>
      </c>
      <c r="V75" s="24">
        <f t="shared" si="43"/>
        <v>4000</v>
      </c>
      <c r="W75" s="24">
        <f t="shared" si="43"/>
        <v>0</v>
      </c>
      <c r="X75" s="24">
        <f t="shared" si="43"/>
        <v>0</v>
      </c>
      <c r="Y75" s="24">
        <f t="shared" si="43"/>
        <v>176677.5</v>
      </c>
      <c r="Z75" s="24">
        <f t="shared" si="43"/>
        <v>29023543.780000001</v>
      </c>
      <c r="AA75" s="24">
        <f t="shared" si="43"/>
        <v>38384985.469999999</v>
      </c>
      <c r="AB75" s="25">
        <f t="shared" si="39"/>
        <v>0.43056189035603387</v>
      </c>
      <c r="AC75" s="27"/>
      <c r="AG75" s="86"/>
      <c r="AH75" s="87"/>
      <c r="AI75" s="87"/>
      <c r="AJ75" s="87"/>
      <c r="AK75" s="87"/>
      <c r="AL75" s="87"/>
      <c r="AM75" s="87"/>
      <c r="AN75" s="87"/>
      <c r="AO75" s="87"/>
    </row>
    <row r="76" spans="1:41" s="17" customFormat="1" ht="15" customHeight="1" x14ac:dyDescent="0.25">
      <c r="A76" s="14"/>
      <c r="B76" s="15">
        <f>'[1]sum-co'!B88+'[1]sum-co'!B98+'[2]FO CONT'!$DX$472+'[2]FO CONT'!$DX$565</f>
        <v>67408529.25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G76" s="86"/>
      <c r="AH76" s="87"/>
      <c r="AI76" s="87"/>
      <c r="AJ76" s="87"/>
      <c r="AK76" s="87"/>
      <c r="AL76" s="87"/>
      <c r="AM76" s="87"/>
      <c r="AN76" s="87"/>
      <c r="AO76" s="87"/>
    </row>
    <row r="77" spans="1:41" s="17" customFormat="1" ht="15" customHeight="1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G77" s="86"/>
      <c r="AH77" s="87"/>
      <c r="AI77" s="87"/>
      <c r="AJ77" s="87"/>
      <c r="AK77" s="87"/>
      <c r="AL77" s="87"/>
      <c r="AM77" s="87"/>
      <c r="AN77" s="87"/>
      <c r="AO77" s="87"/>
    </row>
    <row r="78" spans="1:41" s="17" customFormat="1" ht="15" customHeight="1" x14ac:dyDescent="0.25">
      <c r="A78" s="19" t="s">
        <v>51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G78" s="86"/>
      <c r="AH78" s="87"/>
      <c r="AI78" s="87"/>
      <c r="AJ78" s="87"/>
      <c r="AK78" s="87"/>
      <c r="AL78" s="87"/>
      <c r="AM78" s="87"/>
      <c r="AN78" s="87"/>
      <c r="AO78" s="87"/>
    </row>
    <row r="79" spans="1:41" s="17" customFormat="1" ht="18" customHeight="1" x14ac:dyDescent="0.2">
      <c r="A79" s="20" t="s">
        <v>36</v>
      </c>
      <c r="B79" s="15">
        <f>[1]consoCURRENT!E1200</f>
        <v>0</v>
      </c>
      <c r="C79" s="15">
        <f>[1]consoCURRENT!F1200</f>
        <v>0</v>
      </c>
      <c r="D79" s="15">
        <f>[1]consoCURRENT!G1200</f>
        <v>0</v>
      </c>
      <c r="E79" s="15">
        <f>[1]consoCURRENT!H1200</f>
        <v>0</v>
      </c>
      <c r="F79" s="15">
        <f>[1]consoCURRENT!I1200</f>
        <v>0</v>
      </c>
      <c r="G79" s="15">
        <f>[1]consoCURRENT!J1200</f>
        <v>0</v>
      </c>
      <c r="H79" s="15">
        <f>[1]consoCURRENT!K1200</f>
        <v>0</v>
      </c>
      <c r="I79" s="15">
        <f>[1]consoCURRENT!L1200</f>
        <v>0</v>
      </c>
      <c r="J79" s="15">
        <f>[1]consoCURRENT!M1200</f>
        <v>0</v>
      </c>
      <c r="K79" s="15">
        <f>[1]consoCURRENT!N1200</f>
        <v>0</v>
      </c>
      <c r="L79" s="15">
        <f>[1]consoCURRENT!O1200</f>
        <v>0</v>
      </c>
      <c r="M79" s="15">
        <f>[1]consoCURRENT!P1200</f>
        <v>0</v>
      </c>
      <c r="N79" s="15">
        <f>[1]consoCURRENT!Q1200</f>
        <v>0</v>
      </c>
      <c r="O79" s="15">
        <f>[1]consoCURRENT!R1200</f>
        <v>0</v>
      </c>
      <c r="P79" s="15">
        <f>[1]consoCURRENT!S1200</f>
        <v>0</v>
      </c>
      <c r="Q79" s="15">
        <f>[1]consoCURRENT!T1200</f>
        <v>0</v>
      </c>
      <c r="R79" s="15">
        <f>[1]consoCURRENT!U1200</f>
        <v>0</v>
      </c>
      <c r="S79" s="15">
        <f>[1]consoCURRENT!V1200</f>
        <v>0</v>
      </c>
      <c r="T79" s="15">
        <f>[1]consoCURRENT!W1200</f>
        <v>0</v>
      </c>
      <c r="U79" s="15">
        <f>[1]consoCURRENT!X1200</f>
        <v>0</v>
      </c>
      <c r="V79" s="15">
        <f>[1]consoCURRENT!Y1200</f>
        <v>0</v>
      </c>
      <c r="W79" s="15">
        <f>[1]consoCURRENT!Z1200</f>
        <v>0</v>
      </c>
      <c r="X79" s="15">
        <f>[1]consoCURRENT!AA1200</f>
        <v>0</v>
      </c>
      <c r="Y79" s="15">
        <f>[1]consoCURRENT!AB1200</f>
        <v>0</v>
      </c>
      <c r="Z79" s="15">
        <f>SUM(M79:Y79)</f>
        <v>0</v>
      </c>
      <c r="AA79" s="15">
        <f>B79-Z79</f>
        <v>0</v>
      </c>
      <c r="AB79" s="21" t="e">
        <f>Z79/B79</f>
        <v>#DIV/0!</v>
      </c>
      <c r="AC79" s="16"/>
      <c r="AG79" s="86"/>
      <c r="AH79" s="87"/>
      <c r="AI79" s="87"/>
      <c r="AJ79" s="87"/>
      <c r="AK79" s="87"/>
      <c r="AL79" s="87"/>
      <c r="AM79" s="87"/>
      <c r="AN79" s="87"/>
      <c r="AO79" s="87"/>
    </row>
    <row r="80" spans="1:41" s="17" customFormat="1" ht="18" customHeight="1" x14ac:dyDescent="0.2">
      <c r="A80" s="20" t="s">
        <v>37</v>
      </c>
      <c r="B80" s="15">
        <f>[1]consoCURRENT!E1288</f>
        <v>8459942.9499999993</v>
      </c>
      <c r="C80" s="15">
        <f>[1]consoCURRENT!F1288</f>
        <v>1327344.7999999998</v>
      </c>
      <c r="D80" s="15">
        <f>[1]consoCURRENT!G1288</f>
        <v>-6005177.54</v>
      </c>
      <c r="E80" s="15">
        <f>[1]consoCURRENT!H1288</f>
        <v>897209.62</v>
      </c>
      <c r="F80" s="15">
        <f>[1]consoCURRENT!I1288</f>
        <v>884324.04</v>
      </c>
      <c r="G80" s="15">
        <f>[1]consoCURRENT!J1288</f>
        <v>1941815.72</v>
      </c>
      <c r="H80" s="15">
        <f>[1]consoCURRENT!K1288</f>
        <v>4127945.52</v>
      </c>
      <c r="I80" s="15">
        <f>[1]consoCURRENT!L1288</f>
        <v>18700</v>
      </c>
      <c r="J80" s="15">
        <f>[1]consoCURRENT!M1288</f>
        <v>622132.9</v>
      </c>
      <c r="K80" s="15">
        <f>[1]consoCURRENT!N1288</f>
        <v>1937815.72</v>
      </c>
      <c r="L80" s="15">
        <f>[1]consoCURRENT!O1288</f>
        <v>3960444.02</v>
      </c>
      <c r="M80" s="15">
        <f>[1]consoCURRENT!P1288</f>
        <v>6539092.6400000006</v>
      </c>
      <c r="N80" s="15">
        <f>[1]consoCURRENT!Q1288</f>
        <v>0</v>
      </c>
      <c r="O80" s="15">
        <f>[1]consoCURRENT!R1288</f>
        <v>0</v>
      </c>
      <c r="P80" s="15">
        <f>[1]consoCURRENT!S1288</f>
        <v>878509.62</v>
      </c>
      <c r="Q80" s="15">
        <f>[1]consoCURRENT!T1288</f>
        <v>0</v>
      </c>
      <c r="R80" s="15">
        <f>[1]consoCURRENT!U1288</f>
        <v>0</v>
      </c>
      <c r="S80" s="15">
        <f>[1]consoCURRENT!V1288</f>
        <v>262191.14</v>
      </c>
      <c r="T80" s="15">
        <f>[1]consoCURRENT!W1288</f>
        <v>0</v>
      </c>
      <c r="U80" s="15">
        <f>[1]consoCURRENT!X1288</f>
        <v>0</v>
      </c>
      <c r="V80" s="15">
        <f>[1]consoCURRENT!Y1288</f>
        <v>4000</v>
      </c>
      <c r="W80" s="15">
        <f>[1]consoCURRENT!Z1288</f>
        <v>0</v>
      </c>
      <c r="X80" s="15">
        <f>[1]consoCURRENT!AA1288</f>
        <v>0</v>
      </c>
      <c r="Y80" s="15">
        <f>[1]consoCURRENT!AB1288</f>
        <v>167501.5</v>
      </c>
      <c r="Z80" s="15">
        <f t="shared" ref="Z80:Z82" si="44">SUM(M80:Y80)</f>
        <v>7851294.9000000004</v>
      </c>
      <c r="AA80" s="15">
        <f t="shared" ref="AA80:AA82" si="45">B80-Z80</f>
        <v>608648.04999999888</v>
      </c>
      <c r="AB80" s="22">
        <f t="shared" ref="AB80:AB85" si="46">Z80/B80</f>
        <v>0.92805530089301624</v>
      </c>
      <c r="AC80" s="16"/>
      <c r="AG80" s="86"/>
      <c r="AH80" s="87"/>
      <c r="AI80" s="87"/>
      <c r="AJ80" s="87"/>
      <c r="AK80" s="87"/>
      <c r="AL80" s="87"/>
      <c r="AM80" s="87"/>
      <c r="AN80" s="87"/>
      <c r="AO80" s="87"/>
    </row>
    <row r="81" spans="1:41" s="17" customFormat="1" ht="18" customHeight="1" x14ac:dyDescent="0.2">
      <c r="A81" s="20" t="s">
        <v>38</v>
      </c>
      <c r="B81" s="15">
        <f>[1]consoCURRENT!E1294</f>
        <v>0</v>
      </c>
      <c r="C81" s="15">
        <f>[1]consoCURRENT!F1294</f>
        <v>0</v>
      </c>
      <c r="D81" s="15">
        <f>[1]consoCURRENT!G1294</f>
        <v>0</v>
      </c>
      <c r="E81" s="15">
        <f>[1]consoCURRENT!H1294</f>
        <v>0</v>
      </c>
      <c r="F81" s="15">
        <f>[1]consoCURRENT!I1294</f>
        <v>0</v>
      </c>
      <c r="G81" s="15">
        <f>[1]consoCURRENT!J1294</f>
        <v>0</v>
      </c>
      <c r="H81" s="15">
        <f>[1]consoCURRENT!K1294</f>
        <v>0</v>
      </c>
      <c r="I81" s="15">
        <f>[1]consoCURRENT!L1294</f>
        <v>0</v>
      </c>
      <c r="J81" s="15">
        <f>[1]consoCURRENT!M1294</f>
        <v>0</v>
      </c>
      <c r="K81" s="15">
        <f>[1]consoCURRENT!N1294</f>
        <v>0</v>
      </c>
      <c r="L81" s="15">
        <f>[1]consoCURRENT!O1294</f>
        <v>0</v>
      </c>
      <c r="M81" s="15">
        <f>[1]consoCURRENT!P1294</f>
        <v>0</v>
      </c>
      <c r="N81" s="15">
        <f>[1]consoCURRENT!Q1294</f>
        <v>0</v>
      </c>
      <c r="O81" s="15">
        <f>[1]consoCURRENT!R1294</f>
        <v>0</v>
      </c>
      <c r="P81" s="15">
        <f>[1]consoCURRENT!S1294</f>
        <v>0</v>
      </c>
      <c r="Q81" s="15">
        <f>[1]consoCURRENT!T1294</f>
        <v>0</v>
      </c>
      <c r="R81" s="15">
        <f>[1]consoCURRENT!U1294</f>
        <v>0</v>
      </c>
      <c r="S81" s="15">
        <f>[1]consoCURRENT!V1294</f>
        <v>0</v>
      </c>
      <c r="T81" s="15">
        <f>[1]consoCURRENT!W1294</f>
        <v>0</v>
      </c>
      <c r="U81" s="15">
        <f>[1]consoCURRENT!X1294</f>
        <v>0</v>
      </c>
      <c r="V81" s="15">
        <f>[1]consoCURRENT!Y1294</f>
        <v>0</v>
      </c>
      <c r="W81" s="15">
        <f>[1]consoCURRENT!Z1294</f>
        <v>0</v>
      </c>
      <c r="X81" s="15">
        <f>[1]consoCURRENT!AA1294</f>
        <v>0</v>
      </c>
      <c r="Y81" s="15">
        <f>[1]consoCURRENT!AB1294</f>
        <v>0</v>
      </c>
      <c r="Z81" s="15">
        <f t="shared" si="44"/>
        <v>0</v>
      </c>
      <c r="AA81" s="15">
        <f t="shared" si="45"/>
        <v>0</v>
      </c>
      <c r="AB81" s="22"/>
      <c r="AC81" s="16"/>
      <c r="AG81" s="86"/>
      <c r="AH81" s="87"/>
      <c r="AI81" s="87"/>
      <c r="AJ81" s="87"/>
      <c r="AK81" s="87"/>
      <c r="AL81" s="87"/>
      <c r="AM81" s="87"/>
      <c r="AN81" s="87"/>
      <c r="AO81" s="87"/>
    </row>
    <row r="82" spans="1:41" s="17" customFormat="1" ht="18" customHeight="1" x14ac:dyDescent="0.2">
      <c r="A82" s="20" t="s">
        <v>39</v>
      </c>
      <c r="B82" s="15">
        <f>[1]consoCURRENT!E1323</f>
        <v>0</v>
      </c>
      <c r="C82" s="15">
        <f>[1]consoCURRENT!F1323</f>
        <v>0</v>
      </c>
      <c r="D82" s="15">
        <f>[1]consoCURRENT!G1323</f>
        <v>0</v>
      </c>
      <c r="E82" s="15">
        <f>[1]consoCURRENT!H1323</f>
        <v>0</v>
      </c>
      <c r="F82" s="15">
        <f>[1]consoCURRENT!I1323</f>
        <v>0</v>
      </c>
      <c r="G82" s="15">
        <f>[1]consoCURRENT!J1323</f>
        <v>0</v>
      </c>
      <c r="H82" s="15">
        <f>[1]consoCURRENT!K1323</f>
        <v>0</v>
      </c>
      <c r="I82" s="15">
        <f>[1]consoCURRENT!L1323</f>
        <v>0</v>
      </c>
      <c r="J82" s="15">
        <f>[1]consoCURRENT!M1323</f>
        <v>0</v>
      </c>
      <c r="K82" s="15">
        <f>[1]consoCURRENT!N1323</f>
        <v>0</v>
      </c>
      <c r="L82" s="15">
        <f>[1]consoCURRENT!O1323</f>
        <v>0</v>
      </c>
      <c r="M82" s="15">
        <f>[1]consoCURRENT!P1323</f>
        <v>0</v>
      </c>
      <c r="N82" s="15">
        <f>[1]consoCURRENT!Q1323</f>
        <v>0</v>
      </c>
      <c r="O82" s="15">
        <f>[1]consoCURRENT!R1323</f>
        <v>0</v>
      </c>
      <c r="P82" s="15">
        <f>[1]consoCURRENT!S1323</f>
        <v>0</v>
      </c>
      <c r="Q82" s="15">
        <f>[1]consoCURRENT!T1323</f>
        <v>0</v>
      </c>
      <c r="R82" s="15">
        <f>[1]consoCURRENT!U1323</f>
        <v>0</v>
      </c>
      <c r="S82" s="15">
        <f>[1]consoCURRENT!V1323</f>
        <v>0</v>
      </c>
      <c r="T82" s="15">
        <f>[1]consoCURRENT!W1323</f>
        <v>0</v>
      </c>
      <c r="U82" s="15">
        <f>[1]consoCURRENT!X1323</f>
        <v>0</v>
      </c>
      <c r="V82" s="15">
        <f>[1]consoCURRENT!Y1323</f>
        <v>0</v>
      </c>
      <c r="W82" s="15">
        <f>[1]consoCURRENT!Z1323</f>
        <v>0</v>
      </c>
      <c r="X82" s="15">
        <f>[1]consoCURRENT!AA1323</f>
        <v>0</v>
      </c>
      <c r="Y82" s="15">
        <f>[1]consoCURRENT!AB1323</f>
        <v>0</v>
      </c>
      <c r="Z82" s="15">
        <f t="shared" si="44"/>
        <v>0</v>
      </c>
      <c r="AA82" s="15">
        <f t="shared" si="45"/>
        <v>0</v>
      </c>
      <c r="AB82" s="22"/>
      <c r="AC82" s="16"/>
      <c r="AG82" s="86"/>
      <c r="AH82" s="87"/>
      <c r="AI82" s="87"/>
      <c r="AJ82" s="87"/>
      <c r="AK82" s="87"/>
      <c r="AL82" s="87"/>
      <c r="AM82" s="87"/>
      <c r="AN82" s="87"/>
      <c r="AO82" s="87"/>
    </row>
    <row r="83" spans="1:41" s="17" customFormat="1" ht="18" hidden="1" customHeight="1" x14ac:dyDescent="0.25">
      <c r="A83" s="23" t="s">
        <v>40</v>
      </c>
      <c r="B83" s="24">
        <f>SUM(B79:B82)</f>
        <v>8459942.9499999993</v>
      </c>
      <c r="C83" s="24">
        <f t="shared" ref="C83:AA83" si="47">SUM(C79:C82)</f>
        <v>1327344.7999999998</v>
      </c>
      <c r="D83" s="24">
        <f t="shared" si="47"/>
        <v>-6005177.54</v>
      </c>
      <c r="E83" s="24">
        <f t="shared" si="47"/>
        <v>897209.62</v>
      </c>
      <c r="F83" s="24">
        <f t="shared" si="47"/>
        <v>884324.04</v>
      </c>
      <c r="G83" s="24">
        <f t="shared" si="47"/>
        <v>1941815.72</v>
      </c>
      <c r="H83" s="24">
        <f t="shared" si="47"/>
        <v>4127945.52</v>
      </c>
      <c r="I83" s="24">
        <f t="shared" si="47"/>
        <v>18700</v>
      </c>
      <c r="J83" s="24">
        <f t="shared" si="47"/>
        <v>622132.9</v>
      </c>
      <c r="K83" s="24">
        <f t="shared" si="47"/>
        <v>1937815.72</v>
      </c>
      <c r="L83" s="24">
        <f t="shared" si="47"/>
        <v>3960444.02</v>
      </c>
      <c r="M83" s="24">
        <f t="shared" si="47"/>
        <v>6539092.6400000006</v>
      </c>
      <c r="N83" s="24">
        <f t="shared" si="47"/>
        <v>0</v>
      </c>
      <c r="O83" s="24">
        <f t="shared" si="47"/>
        <v>0</v>
      </c>
      <c r="P83" s="24">
        <f t="shared" si="47"/>
        <v>878509.62</v>
      </c>
      <c r="Q83" s="24">
        <f t="shared" si="47"/>
        <v>0</v>
      </c>
      <c r="R83" s="24">
        <f t="shared" si="47"/>
        <v>0</v>
      </c>
      <c r="S83" s="24">
        <f t="shared" si="47"/>
        <v>262191.14</v>
      </c>
      <c r="T83" s="24">
        <f t="shared" si="47"/>
        <v>0</v>
      </c>
      <c r="U83" s="24">
        <f t="shared" si="47"/>
        <v>0</v>
      </c>
      <c r="V83" s="24">
        <f t="shared" si="47"/>
        <v>4000</v>
      </c>
      <c r="W83" s="24">
        <f t="shared" si="47"/>
        <v>0</v>
      </c>
      <c r="X83" s="24">
        <f t="shared" si="47"/>
        <v>0</v>
      </c>
      <c r="Y83" s="24">
        <f t="shared" si="47"/>
        <v>167501.5</v>
      </c>
      <c r="Z83" s="24">
        <f t="shared" si="47"/>
        <v>7851294.9000000004</v>
      </c>
      <c r="AA83" s="24">
        <f t="shared" si="47"/>
        <v>608648.04999999888</v>
      </c>
      <c r="AB83" s="25">
        <f t="shared" si="46"/>
        <v>0.92805530089301624</v>
      </c>
      <c r="AC83" s="16"/>
      <c r="AG83" s="86"/>
      <c r="AH83" s="87"/>
      <c r="AI83" s="87"/>
      <c r="AJ83" s="87"/>
      <c r="AK83" s="87"/>
      <c r="AL83" s="87"/>
      <c r="AM83" s="87"/>
      <c r="AN83" s="87"/>
      <c r="AO83" s="87"/>
    </row>
    <row r="84" spans="1:41" s="17" customFormat="1" ht="18" hidden="1" customHeight="1" x14ac:dyDescent="0.25">
      <c r="A84" s="26" t="s">
        <v>41</v>
      </c>
      <c r="B84" s="15">
        <f>[1]consoCURRENT!E1327</f>
        <v>0</v>
      </c>
      <c r="C84" s="15">
        <f>[1]consoCURRENT!F1327</f>
        <v>0</v>
      </c>
      <c r="D84" s="15">
        <f>[1]consoCURRENT!G1327</f>
        <v>0</v>
      </c>
      <c r="E84" s="15">
        <f>[1]consoCURRENT!H1327</f>
        <v>0</v>
      </c>
      <c r="F84" s="15">
        <f>[1]consoCURRENT!I1327</f>
        <v>0</v>
      </c>
      <c r="G84" s="15">
        <f>[1]consoCURRENT!J1327</f>
        <v>0</v>
      </c>
      <c r="H84" s="15">
        <f>[1]consoCURRENT!K1327</f>
        <v>0</v>
      </c>
      <c r="I84" s="15">
        <f>[1]consoCURRENT!L1327</f>
        <v>0</v>
      </c>
      <c r="J84" s="15">
        <f>[1]consoCURRENT!M1327</f>
        <v>0</v>
      </c>
      <c r="K84" s="15">
        <f>[1]consoCURRENT!N1327</f>
        <v>0</v>
      </c>
      <c r="L84" s="15">
        <f>[1]consoCURRENT!O1327</f>
        <v>0</v>
      </c>
      <c r="M84" s="15">
        <f>[1]consoCURRENT!P1327</f>
        <v>0</v>
      </c>
      <c r="N84" s="15">
        <f>[1]consoCURRENT!Q1327</f>
        <v>0</v>
      </c>
      <c r="O84" s="15">
        <f>[1]consoCURRENT!R1327</f>
        <v>0</v>
      </c>
      <c r="P84" s="15">
        <f>[1]consoCURRENT!S1327</f>
        <v>0</v>
      </c>
      <c r="Q84" s="15">
        <f>[1]consoCURRENT!T1327</f>
        <v>0</v>
      </c>
      <c r="R84" s="15">
        <f>[1]consoCURRENT!U1327</f>
        <v>0</v>
      </c>
      <c r="S84" s="15">
        <f>[1]consoCURRENT!V1327</f>
        <v>0</v>
      </c>
      <c r="T84" s="15">
        <f>[1]consoCURRENT!W1327</f>
        <v>0</v>
      </c>
      <c r="U84" s="15">
        <f>[1]consoCURRENT!X1327</f>
        <v>0</v>
      </c>
      <c r="V84" s="15">
        <f>[1]consoCURRENT!Y1327</f>
        <v>0</v>
      </c>
      <c r="W84" s="15">
        <f>[1]consoCURRENT!Z1327</f>
        <v>0</v>
      </c>
      <c r="X84" s="15">
        <f>[1]consoCURRENT!AA1327</f>
        <v>0</v>
      </c>
      <c r="Y84" s="15">
        <f>[1]consoCURRENT!AB1327</f>
        <v>0</v>
      </c>
      <c r="Z84" s="15">
        <f t="shared" ref="Z84" si="48">SUM(M84:Y84)</f>
        <v>0</v>
      </c>
      <c r="AA84" s="15">
        <f t="shared" ref="AA84" si="49">B84-Z84</f>
        <v>0</v>
      </c>
      <c r="AB84" s="21" t="e">
        <f t="shared" si="46"/>
        <v>#DIV/0!</v>
      </c>
      <c r="AC84" s="16"/>
      <c r="AG84" s="86"/>
      <c r="AH84" s="87"/>
      <c r="AI84" s="87"/>
      <c r="AJ84" s="87"/>
      <c r="AK84" s="87"/>
      <c r="AL84" s="87"/>
      <c r="AM84" s="87"/>
      <c r="AN84" s="87"/>
      <c r="AO84" s="87"/>
    </row>
    <row r="85" spans="1:41" s="17" customFormat="1" ht="18" customHeight="1" x14ac:dyDescent="0.25">
      <c r="A85" s="23" t="s">
        <v>42</v>
      </c>
      <c r="B85" s="24">
        <f>B84+B83</f>
        <v>8459942.9499999993</v>
      </c>
      <c r="C85" s="24">
        <f t="shared" ref="C85:AA85" si="50">C84+C83</f>
        <v>1327344.7999999998</v>
      </c>
      <c r="D85" s="24">
        <f t="shared" si="50"/>
        <v>-6005177.54</v>
      </c>
      <c r="E85" s="24">
        <f t="shared" si="50"/>
        <v>897209.62</v>
      </c>
      <c r="F85" s="24">
        <f t="shared" si="50"/>
        <v>884324.04</v>
      </c>
      <c r="G85" s="24">
        <f t="shared" si="50"/>
        <v>1941815.72</v>
      </c>
      <c r="H85" s="24">
        <f t="shared" si="50"/>
        <v>4127945.52</v>
      </c>
      <c r="I85" s="24">
        <f t="shared" si="50"/>
        <v>18700</v>
      </c>
      <c r="J85" s="24">
        <f t="shared" si="50"/>
        <v>622132.9</v>
      </c>
      <c r="K85" s="24">
        <f t="shared" si="50"/>
        <v>1937815.72</v>
      </c>
      <c r="L85" s="24">
        <f t="shared" si="50"/>
        <v>3960444.02</v>
      </c>
      <c r="M85" s="24">
        <f t="shared" si="50"/>
        <v>6539092.6400000006</v>
      </c>
      <c r="N85" s="24">
        <f t="shared" si="50"/>
        <v>0</v>
      </c>
      <c r="O85" s="24">
        <f t="shared" si="50"/>
        <v>0</v>
      </c>
      <c r="P85" s="24">
        <f t="shared" si="50"/>
        <v>878509.62</v>
      </c>
      <c r="Q85" s="24">
        <f t="shared" si="50"/>
        <v>0</v>
      </c>
      <c r="R85" s="24">
        <f t="shared" si="50"/>
        <v>0</v>
      </c>
      <c r="S85" s="24">
        <f t="shared" si="50"/>
        <v>262191.14</v>
      </c>
      <c r="T85" s="24">
        <f t="shared" si="50"/>
        <v>0</v>
      </c>
      <c r="U85" s="24">
        <f t="shared" si="50"/>
        <v>0</v>
      </c>
      <c r="V85" s="24">
        <f t="shared" si="50"/>
        <v>4000</v>
      </c>
      <c r="W85" s="24">
        <f t="shared" si="50"/>
        <v>0</v>
      </c>
      <c r="X85" s="24">
        <f t="shared" si="50"/>
        <v>0</v>
      </c>
      <c r="Y85" s="24">
        <f t="shared" si="50"/>
        <v>167501.5</v>
      </c>
      <c r="Z85" s="24">
        <f t="shared" si="50"/>
        <v>7851294.9000000004</v>
      </c>
      <c r="AA85" s="24">
        <f t="shared" si="50"/>
        <v>608648.04999999888</v>
      </c>
      <c r="AB85" s="25">
        <f t="shared" si="46"/>
        <v>0.92805530089301624</v>
      </c>
      <c r="AC85" s="27"/>
      <c r="AG85" s="86"/>
      <c r="AH85" s="87"/>
      <c r="AI85" s="87"/>
      <c r="AJ85" s="87"/>
      <c r="AK85" s="87"/>
      <c r="AL85" s="87"/>
      <c r="AM85" s="87"/>
      <c r="AN85" s="87"/>
      <c r="AO85" s="87"/>
    </row>
    <row r="86" spans="1:41" s="17" customFormat="1" ht="15" customHeight="1" x14ac:dyDescent="0.25">
      <c r="A86" s="14"/>
      <c r="B86" s="15">
        <f>+'[1]sum-co'!B88+'[2]FO CONT'!$DX$472</f>
        <v>8459942.9499999993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6"/>
      <c r="AG86" s="86"/>
      <c r="AH86" s="87"/>
      <c r="AI86" s="87"/>
      <c r="AJ86" s="87"/>
      <c r="AK86" s="87"/>
      <c r="AL86" s="87"/>
      <c r="AM86" s="87"/>
      <c r="AN86" s="87"/>
      <c r="AO86" s="87"/>
    </row>
    <row r="87" spans="1:41" s="17" customFormat="1" ht="15" customHeight="1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6"/>
      <c r="AG87" s="86"/>
      <c r="AH87" s="87"/>
      <c r="AI87" s="87"/>
      <c r="AJ87" s="87"/>
      <c r="AK87" s="87"/>
      <c r="AL87" s="87"/>
      <c r="AM87" s="87"/>
      <c r="AN87" s="87"/>
      <c r="AO87" s="87"/>
    </row>
    <row r="88" spans="1:41" s="17" customFormat="1" ht="15" customHeight="1" x14ac:dyDescent="0.25">
      <c r="A88" s="19" t="s">
        <v>52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6"/>
      <c r="AG88" s="86"/>
      <c r="AH88" s="87"/>
      <c r="AI88" s="87"/>
      <c r="AJ88" s="87"/>
      <c r="AK88" s="87"/>
      <c r="AL88" s="87"/>
      <c r="AM88" s="87"/>
      <c r="AN88" s="87"/>
      <c r="AO88" s="87"/>
    </row>
    <row r="89" spans="1:41" s="17" customFormat="1" ht="18" customHeight="1" x14ac:dyDescent="0.2">
      <c r="A89" s="20" t="s">
        <v>36</v>
      </c>
      <c r="B89" s="15">
        <f>[1]consoCURRENT!E1387</f>
        <v>0</v>
      </c>
      <c r="C89" s="15">
        <f>[1]consoCURRENT!F1387</f>
        <v>0</v>
      </c>
      <c r="D89" s="15">
        <f>[1]consoCURRENT!G1387</f>
        <v>0</v>
      </c>
      <c r="E89" s="15">
        <f>[1]consoCURRENT!H1387</f>
        <v>0</v>
      </c>
      <c r="F89" s="15">
        <f>[1]consoCURRENT!I1387</f>
        <v>0</v>
      </c>
      <c r="G89" s="15">
        <f>[1]consoCURRENT!J1387</f>
        <v>0</v>
      </c>
      <c r="H89" s="15">
        <f>[1]consoCURRENT!K1387</f>
        <v>0</v>
      </c>
      <c r="I89" s="15">
        <f>[1]consoCURRENT!L1387</f>
        <v>0</v>
      </c>
      <c r="J89" s="15">
        <f>[1]consoCURRENT!M1387</f>
        <v>0</v>
      </c>
      <c r="K89" s="15">
        <f>[1]consoCURRENT!N1387</f>
        <v>0</v>
      </c>
      <c r="L89" s="15">
        <f>[1]consoCURRENT!O1387</f>
        <v>0</v>
      </c>
      <c r="M89" s="15">
        <f>[1]consoCURRENT!P1387</f>
        <v>0</v>
      </c>
      <c r="N89" s="15">
        <f>[1]consoCURRENT!Q1387</f>
        <v>0</v>
      </c>
      <c r="O89" s="15">
        <f>[1]consoCURRENT!R1387</f>
        <v>0</v>
      </c>
      <c r="P89" s="15">
        <f>[1]consoCURRENT!S1387</f>
        <v>0</v>
      </c>
      <c r="Q89" s="15">
        <f>[1]consoCURRENT!T1387</f>
        <v>0</v>
      </c>
      <c r="R89" s="15">
        <f>[1]consoCURRENT!U1387</f>
        <v>0</v>
      </c>
      <c r="S89" s="15">
        <f>[1]consoCURRENT!V1387</f>
        <v>0</v>
      </c>
      <c r="T89" s="15">
        <f>[1]consoCURRENT!W1387</f>
        <v>0</v>
      </c>
      <c r="U89" s="15">
        <f>[1]consoCURRENT!X1387</f>
        <v>0</v>
      </c>
      <c r="V89" s="15">
        <f>[1]consoCURRENT!Y1387</f>
        <v>0</v>
      </c>
      <c r="W89" s="15">
        <f>[1]consoCURRENT!Z1387</f>
        <v>0</v>
      </c>
      <c r="X89" s="15">
        <f>[1]consoCURRENT!AA1387</f>
        <v>0</v>
      </c>
      <c r="Y89" s="15">
        <f>[1]consoCURRENT!AB1387</f>
        <v>0</v>
      </c>
      <c r="Z89" s="15">
        <f>SUM(M89:Y89)</f>
        <v>0</v>
      </c>
      <c r="AA89" s="15">
        <f>B89-Z89</f>
        <v>0</v>
      </c>
      <c r="AB89" s="21" t="e">
        <f>Z89/B89</f>
        <v>#DIV/0!</v>
      </c>
      <c r="AC89" s="16"/>
      <c r="AG89" s="86"/>
      <c r="AH89" s="87"/>
      <c r="AI89" s="87"/>
      <c r="AJ89" s="87"/>
      <c r="AK89" s="87"/>
      <c r="AL89" s="87"/>
      <c r="AM89" s="87"/>
      <c r="AN89" s="87"/>
      <c r="AO89" s="87"/>
    </row>
    <row r="90" spans="1:41" s="17" customFormat="1" ht="18" customHeight="1" x14ac:dyDescent="0.2">
      <c r="A90" s="20" t="s">
        <v>37</v>
      </c>
      <c r="B90" s="15">
        <f>[1]consoCURRENT!E1475</f>
        <v>58648586.299999997</v>
      </c>
      <c r="C90" s="15">
        <f>[1]consoCURRENT!F1475</f>
        <v>43386651.909999996</v>
      </c>
      <c r="D90" s="15">
        <f>[1]consoCURRENT!G1475</f>
        <v>-11072716</v>
      </c>
      <c r="E90" s="15">
        <f>[1]consoCURRENT!H1475</f>
        <v>13823042.57</v>
      </c>
      <c r="F90" s="15">
        <f>[1]consoCURRENT!I1475</f>
        <v>2009897.79</v>
      </c>
      <c r="G90" s="15">
        <f>[1]consoCURRENT!J1475</f>
        <v>3084584.33</v>
      </c>
      <c r="H90" s="15">
        <f>[1]consoCURRENT!K1475</f>
        <v>1955844.19</v>
      </c>
      <c r="I90" s="15">
        <f>[1]consoCURRENT!L1475</f>
        <v>5006135.7799999993</v>
      </c>
      <c r="J90" s="15">
        <f>[1]consoCURRENT!M1475</f>
        <v>1835840.68</v>
      </c>
      <c r="K90" s="15">
        <f>[1]consoCURRENT!N1475</f>
        <v>3084584.33</v>
      </c>
      <c r="L90" s="15">
        <f>[1]consoCURRENT!O1475</f>
        <v>1946668.19</v>
      </c>
      <c r="M90" s="15">
        <f>[1]consoCURRENT!P1475</f>
        <v>11873228.98</v>
      </c>
      <c r="N90" s="15">
        <f>[1]consoCURRENT!Q1475</f>
        <v>0</v>
      </c>
      <c r="O90" s="15">
        <f>[1]consoCURRENT!R1475</f>
        <v>0</v>
      </c>
      <c r="P90" s="15">
        <f>[1]consoCURRENT!S1475</f>
        <v>8816906.7899999991</v>
      </c>
      <c r="Q90" s="15">
        <f>[1]consoCURRENT!T1475</f>
        <v>0</v>
      </c>
      <c r="R90" s="15">
        <f>[1]consoCURRENT!U1475</f>
        <v>0</v>
      </c>
      <c r="S90" s="15">
        <f>[1]consoCURRENT!V1475</f>
        <v>174057.11</v>
      </c>
      <c r="T90" s="15">
        <f>[1]consoCURRENT!W1475</f>
        <v>0</v>
      </c>
      <c r="U90" s="15">
        <f>[1]consoCURRENT!X1475</f>
        <v>0</v>
      </c>
      <c r="V90" s="15">
        <f>[1]consoCURRENT!Y1475</f>
        <v>0</v>
      </c>
      <c r="W90" s="15">
        <f>[1]consoCURRENT!Z1475</f>
        <v>0</v>
      </c>
      <c r="X90" s="15">
        <f>[1]consoCURRENT!AA1475</f>
        <v>0</v>
      </c>
      <c r="Y90" s="15">
        <f>[1]consoCURRENT!AB1475</f>
        <v>9176</v>
      </c>
      <c r="Z90" s="15">
        <f t="shared" ref="Z90:Z92" si="51">SUM(M90:Y90)</f>
        <v>20873368.879999999</v>
      </c>
      <c r="AA90" s="15">
        <f t="shared" ref="AA90:AA92" si="52">B90-Z90</f>
        <v>37775217.420000002</v>
      </c>
      <c r="AB90" s="22">
        <f t="shared" ref="AB90:AB95" si="53">Z90/B90</f>
        <v>0.35590574635897065</v>
      </c>
      <c r="AC90" s="16"/>
      <c r="AG90" s="86"/>
      <c r="AH90" s="87"/>
      <c r="AI90" s="87"/>
      <c r="AJ90" s="87"/>
      <c r="AK90" s="87"/>
      <c r="AL90" s="87"/>
      <c r="AM90" s="87"/>
      <c r="AN90" s="87"/>
      <c r="AO90" s="87"/>
    </row>
    <row r="91" spans="1:41" s="17" customFormat="1" ht="18" customHeight="1" x14ac:dyDescent="0.2">
      <c r="A91" s="20" t="s">
        <v>38</v>
      </c>
      <c r="B91" s="15">
        <f>[1]consoCURRENT!E1481</f>
        <v>0</v>
      </c>
      <c r="C91" s="15">
        <f>[1]consoCURRENT!F1481</f>
        <v>0</v>
      </c>
      <c r="D91" s="15">
        <f>[1]consoCURRENT!G1481</f>
        <v>0</v>
      </c>
      <c r="E91" s="15">
        <f>[1]consoCURRENT!H1481</f>
        <v>0</v>
      </c>
      <c r="F91" s="15">
        <f>[1]consoCURRENT!I1481</f>
        <v>0</v>
      </c>
      <c r="G91" s="15">
        <f>[1]consoCURRENT!J1481</f>
        <v>0</v>
      </c>
      <c r="H91" s="15">
        <f>[1]consoCURRENT!K1481</f>
        <v>0</v>
      </c>
      <c r="I91" s="15">
        <f>[1]consoCURRENT!L1481</f>
        <v>0</v>
      </c>
      <c r="J91" s="15">
        <f>[1]consoCURRENT!M1481</f>
        <v>0</v>
      </c>
      <c r="K91" s="15">
        <f>[1]consoCURRENT!N1481</f>
        <v>0</v>
      </c>
      <c r="L91" s="15">
        <f>[1]consoCURRENT!O1481</f>
        <v>0</v>
      </c>
      <c r="M91" s="15">
        <f>[1]consoCURRENT!P1481</f>
        <v>0</v>
      </c>
      <c r="N91" s="15">
        <f>[1]consoCURRENT!Q1481</f>
        <v>0</v>
      </c>
      <c r="O91" s="15">
        <f>[1]consoCURRENT!R1481</f>
        <v>0</v>
      </c>
      <c r="P91" s="15">
        <f>[1]consoCURRENT!S1481</f>
        <v>0</v>
      </c>
      <c r="Q91" s="15">
        <f>[1]consoCURRENT!T1481</f>
        <v>0</v>
      </c>
      <c r="R91" s="15">
        <f>[1]consoCURRENT!U1481</f>
        <v>0</v>
      </c>
      <c r="S91" s="15">
        <f>[1]consoCURRENT!V1481</f>
        <v>0</v>
      </c>
      <c r="T91" s="15">
        <f>[1]consoCURRENT!W1481</f>
        <v>0</v>
      </c>
      <c r="U91" s="15">
        <f>[1]consoCURRENT!X1481</f>
        <v>0</v>
      </c>
      <c r="V91" s="15">
        <f>[1]consoCURRENT!Y1481</f>
        <v>0</v>
      </c>
      <c r="W91" s="15">
        <f>[1]consoCURRENT!Z1481</f>
        <v>0</v>
      </c>
      <c r="X91" s="15">
        <f>[1]consoCURRENT!AA1481</f>
        <v>0</v>
      </c>
      <c r="Y91" s="15">
        <f>[1]consoCURRENT!AB1481</f>
        <v>0</v>
      </c>
      <c r="Z91" s="15">
        <f t="shared" si="51"/>
        <v>0</v>
      </c>
      <c r="AA91" s="15">
        <f t="shared" si="52"/>
        <v>0</v>
      </c>
      <c r="AB91" s="21" t="e">
        <f t="shared" si="53"/>
        <v>#DIV/0!</v>
      </c>
      <c r="AC91" s="16"/>
      <c r="AG91" s="86"/>
      <c r="AH91" s="87"/>
      <c r="AI91" s="87"/>
      <c r="AJ91" s="87"/>
      <c r="AK91" s="87"/>
      <c r="AL91" s="87"/>
      <c r="AM91" s="87"/>
      <c r="AN91" s="87"/>
      <c r="AO91" s="87"/>
    </row>
    <row r="92" spans="1:41" s="17" customFormat="1" ht="18" customHeight="1" x14ac:dyDescent="0.2">
      <c r="A92" s="20" t="s">
        <v>39</v>
      </c>
      <c r="B92" s="15">
        <f>[1]consoCURRENT!E1510</f>
        <v>300000</v>
      </c>
      <c r="C92" s="15">
        <f>[1]consoCURRENT!F1510</f>
        <v>300000</v>
      </c>
      <c r="D92" s="15">
        <f>[1]consoCURRENT!G1510</f>
        <v>0</v>
      </c>
      <c r="E92" s="15">
        <f>[1]consoCURRENT!H1510</f>
        <v>148880</v>
      </c>
      <c r="F92" s="15">
        <f>[1]consoCURRENT!I1510</f>
        <v>0</v>
      </c>
      <c r="G92" s="15">
        <f>[1]consoCURRENT!J1510</f>
        <v>150000</v>
      </c>
      <c r="H92" s="15">
        <f>[1]consoCURRENT!K1510</f>
        <v>0</v>
      </c>
      <c r="I92" s="15">
        <f>[1]consoCURRENT!L1510</f>
        <v>0</v>
      </c>
      <c r="J92" s="15">
        <f>[1]consoCURRENT!M1510</f>
        <v>0</v>
      </c>
      <c r="K92" s="15">
        <f>[1]consoCURRENT!N1510</f>
        <v>0</v>
      </c>
      <c r="L92" s="15">
        <f>[1]consoCURRENT!O1510</f>
        <v>0</v>
      </c>
      <c r="M92" s="15">
        <f>[1]consoCURRENT!P1510</f>
        <v>0</v>
      </c>
      <c r="N92" s="15">
        <f>[1]consoCURRENT!Q1510</f>
        <v>0</v>
      </c>
      <c r="O92" s="15">
        <f>[1]consoCURRENT!R1510</f>
        <v>0</v>
      </c>
      <c r="P92" s="15">
        <f>[1]consoCURRENT!S1510</f>
        <v>148880</v>
      </c>
      <c r="Q92" s="15">
        <f>[1]consoCURRENT!T1510</f>
        <v>0</v>
      </c>
      <c r="R92" s="15">
        <f>[1]consoCURRENT!U1510</f>
        <v>0</v>
      </c>
      <c r="S92" s="15">
        <f>[1]consoCURRENT!V1510</f>
        <v>0</v>
      </c>
      <c r="T92" s="15">
        <f>[1]consoCURRENT!W1510</f>
        <v>0</v>
      </c>
      <c r="U92" s="15">
        <f>[1]consoCURRENT!X1510</f>
        <v>150000</v>
      </c>
      <c r="V92" s="15">
        <f>[1]consoCURRENT!Y1510</f>
        <v>0</v>
      </c>
      <c r="W92" s="15">
        <f>[1]consoCURRENT!Z1510</f>
        <v>0</v>
      </c>
      <c r="X92" s="15">
        <f>[1]consoCURRENT!AA1510</f>
        <v>0</v>
      </c>
      <c r="Y92" s="15">
        <f>[1]consoCURRENT!AB1510</f>
        <v>0</v>
      </c>
      <c r="Z92" s="15">
        <f t="shared" si="51"/>
        <v>298880</v>
      </c>
      <c r="AA92" s="15">
        <f t="shared" si="52"/>
        <v>1120</v>
      </c>
      <c r="AB92" s="22">
        <f t="shared" si="53"/>
        <v>0.99626666666666663</v>
      </c>
      <c r="AC92" s="16"/>
      <c r="AG92" s="86"/>
      <c r="AH92" s="87"/>
      <c r="AI92" s="87"/>
      <c r="AJ92" s="87"/>
      <c r="AK92" s="87"/>
      <c r="AL92" s="87"/>
      <c r="AM92" s="87"/>
      <c r="AN92" s="87"/>
      <c r="AO92" s="87"/>
    </row>
    <row r="93" spans="1:41" s="17" customFormat="1" ht="18" hidden="1" customHeight="1" x14ac:dyDescent="0.25">
      <c r="A93" s="23" t="s">
        <v>40</v>
      </c>
      <c r="B93" s="24">
        <f>SUM(B89:B92)</f>
        <v>58948586.299999997</v>
      </c>
      <c r="C93" s="24">
        <f t="shared" ref="C93:AA93" si="54">SUM(C89:C92)</f>
        <v>43686651.909999996</v>
      </c>
      <c r="D93" s="24">
        <f t="shared" si="54"/>
        <v>-11072716</v>
      </c>
      <c r="E93" s="24">
        <f t="shared" si="54"/>
        <v>13971922.57</v>
      </c>
      <c r="F93" s="24">
        <f t="shared" si="54"/>
        <v>2009897.79</v>
      </c>
      <c r="G93" s="24">
        <f t="shared" si="54"/>
        <v>3234584.33</v>
      </c>
      <c r="H93" s="24">
        <f t="shared" si="54"/>
        <v>1955844.19</v>
      </c>
      <c r="I93" s="24">
        <f t="shared" si="54"/>
        <v>5006135.7799999993</v>
      </c>
      <c r="J93" s="24">
        <f t="shared" si="54"/>
        <v>1835840.68</v>
      </c>
      <c r="K93" s="24">
        <f t="shared" si="54"/>
        <v>3084584.33</v>
      </c>
      <c r="L93" s="24">
        <f t="shared" si="54"/>
        <v>1946668.19</v>
      </c>
      <c r="M93" s="24">
        <f t="shared" si="54"/>
        <v>11873228.98</v>
      </c>
      <c r="N93" s="24">
        <f t="shared" si="54"/>
        <v>0</v>
      </c>
      <c r="O93" s="24">
        <f t="shared" si="54"/>
        <v>0</v>
      </c>
      <c r="P93" s="24">
        <f t="shared" si="54"/>
        <v>8965786.7899999991</v>
      </c>
      <c r="Q93" s="24">
        <f t="shared" si="54"/>
        <v>0</v>
      </c>
      <c r="R93" s="24">
        <f t="shared" si="54"/>
        <v>0</v>
      </c>
      <c r="S93" s="24">
        <f t="shared" si="54"/>
        <v>174057.11</v>
      </c>
      <c r="T93" s="24">
        <f t="shared" si="54"/>
        <v>0</v>
      </c>
      <c r="U93" s="24">
        <f t="shared" si="54"/>
        <v>150000</v>
      </c>
      <c r="V93" s="24">
        <f t="shared" si="54"/>
        <v>0</v>
      </c>
      <c r="W93" s="24">
        <f t="shared" si="54"/>
        <v>0</v>
      </c>
      <c r="X93" s="24">
        <f t="shared" si="54"/>
        <v>0</v>
      </c>
      <c r="Y93" s="24">
        <f t="shared" si="54"/>
        <v>9176</v>
      </c>
      <c r="Z93" s="24">
        <f t="shared" si="54"/>
        <v>21172248.879999999</v>
      </c>
      <c r="AA93" s="24">
        <f t="shared" si="54"/>
        <v>37776337.420000002</v>
      </c>
      <c r="AB93" s="25">
        <f t="shared" si="53"/>
        <v>0.35916465871209535</v>
      </c>
      <c r="AC93" s="16"/>
      <c r="AG93" s="86"/>
      <c r="AH93" s="87"/>
      <c r="AI93" s="87"/>
      <c r="AJ93" s="87"/>
      <c r="AK93" s="87"/>
      <c r="AL93" s="87"/>
      <c r="AM93" s="87"/>
      <c r="AN93" s="87"/>
      <c r="AO93" s="87"/>
    </row>
    <row r="94" spans="1:41" s="17" customFormat="1" ht="22.9" hidden="1" customHeight="1" x14ac:dyDescent="0.25">
      <c r="A94" s="26" t="s">
        <v>41</v>
      </c>
      <c r="B94" s="15">
        <f>[1]consoCURRENT!E1514</f>
        <v>0</v>
      </c>
      <c r="C94" s="15">
        <f>[1]consoCURRENT!F1514</f>
        <v>0</v>
      </c>
      <c r="D94" s="15">
        <f>[1]consoCURRENT!G1514</f>
        <v>0</v>
      </c>
      <c r="E94" s="15">
        <f>[1]consoCURRENT!H1514</f>
        <v>0</v>
      </c>
      <c r="F94" s="15">
        <f>[1]consoCURRENT!I1514</f>
        <v>0</v>
      </c>
      <c r="G94" s="15">
        <f>[1]consoCURRENT!J1514</f>
        <v>0</v>
      </c>
      <c r="H94" s="15">
        <f>[1]consoCURRENT!K1514</f>
        <v>0</v>
      </c>
      <c r="I94" s="15">
        <f>[1]consoCURRENT!L1514</f>
        <v>0</v>
      </c>
      <c r="J94" s="15">
        <f>[1]consoCURRENT!M1514</f>
        <v>0</v>
      </c>
      <c r="K94" s="15">
        <f>[1]consoCURRENT!N1514</f>
        <v>0</v>
      </c>
      <c r="L94" s="15">
        <f>[1]consoCURRENT!O1514</f>
        <v>0</v>
      </c>
      <c r="M94" s="15">
        <f>[1]consoCURRENT!P1514</f>
        <v>0</v>
      </c>
      <c r="N94" s="15">
        <f>[1]consoCURRENT!Q1514</f>
        <v>0</v>
      </c>
      <c r="O94" s="15">
        <f>[1]consoCURRENT!R1514</f>
        <v>0</v>
      </c>
      <c r="P94" s="15">
        <f>[1]consoCURRENT!S1514</f>
        <v>0</v>
      </c>
      <c r="Q94" s="15">
        <f>[1]consoCURRENT!T1514</f>
        <v>0</v>
      </c>
      <c r="R94" s="15">
        <f>[1]consoCURRENT!U1514</f>
        <v>0</v>
      </c>
      <c r="S94" s="15">
        <f>[1]consoCURRENT!V1514</f>
        <v>0</v>
      </c>
      <c r="T94" s="15">
        <f>[1]consoCURRENT!W1514</f>
        <v>0</v>
      </c>
      <c r="U94" s="15">
        <f>[1]consoCURRENT!X1514</f>
        <v>0</v>
      </c>
      <c r="V94" s="15">
        <f>[1]consoCURRENT!Y1514</f>
        <v>0</v>
      </c>
      <c r="W94" s="15">
        <f>[1]consoCURRENT!Z1514</f>
        <v>0</v>
      </c>
      <c r="X94" s="15">
        <f>[1]consoCURRENT!AA1514</f>
        <v>0</v>
      </c>
      <c r="Y94" s="15">
        <f>[1]consoCURRENT!AB1514</f>
        <v>0</v>
      </c>
      <c r="Z94" s="15">
        <f t="shared" ref="Z94" si="55">SUM(M94:Y94)</f>
        <v>0</v>
      </c>
      <c r="AA94" s="15">
        <f t="shared" ref="AA94" si="56">B94-Z94</f>
        <v>0</v>
      </c>
      <c r="AB94" s="21" t="e">
        <f t="shared" si="53"/>
        <v>#DIV/0!</v>
      </c>
      <c r="AC94" s="16"/>
      <c r="AG94" s="86"/>
      <c r="AH94" s="87"/>
      <c r="AI94" s="87"/>
      <c r="AJ94" s="87"/>
      <c r="AK94" s="87"/>
      <c r="AL94" s="87"/>
      <c r="AM94" s="87"/>
      <c r="AN94" s="87"/>
      <c r="AO94" s="87"/>
    </row>
    <row r="95" spans="1:41" s="17" customFormat="1" ht="18" customHeight="1" x14ac:dyDescent="0.25">
      <c r="A95" s="23" t="s">
        <v>42</v>
      </c>
      <c r="B95" s="24">
        <f>B94+B93</f>
        <v>58948586.299999997</v>
      </c>
      <c r="C95" s="24">
        <f t="shared" ref="C95:AA95" si="57">C94+C93</f>
        <v>43686651.909999996</v>
      </c>
      <c r="D95" s="24">
        <f t="shared" si="57"/>
        <v>-11072716</v>
      </c>
      <c r="E95" s="24">
        <f t="shared" si="57"/>
        <v>13971922.57</v>
      </c>
      <c r="F95" s="24">
        <f t="shared" si="57"/>
        <v>2009897.79</v>
      </c>
      <c r="G95" s="24">
        <f t="shared" si="57"/>
        <v>3234584.33</v>
      </c>
      <c r="H95" s="24">
        <f t="shared" si="57"/>
        <v>1955844.19</v>
      </c>
      <c r="I95" s="24">
        <f t="shared" si="57"/>
        <v>5006135.7799999993</v>
      </c>
      <c r="J95" s="24">
        <f t="shared" si="57"/>
        <v>1835840.68</v>
      </c>
      <c r="K95" s="24">
        <f t="shared" si="57"/>
        <v>3084584.33</v>
      </c>
      <c r="L95" s="24">
        <f t="shared" si="57"/>
        <v>1946668.19</v>
      </c>
      <c r="M95" s="24">
        <f t="shared" si="57"/>
        <v>11873228.98</v>
      </c>
      <c r="N95" s="24">
        <f t="shared" si="57"/>
        <v>0</v>
      </c>
      <c r="O95" s="24">
        <f t="shared" si="57"/>
        <v>0</v>
      </c>
      <c r="P95" s="24">
        <f t="shared" si="57"/>
        <v>8965786.7899999991</v>
      </c>
      <c r="Q95" s="24">
        <f t="shared" si="57"/>
        <v>0</v>
      </c>
      <c r="R95" s="24">
        <f t="shared" si="57"/>
        <v>0</v>
      </c>
      <c r="S95" s="24">
        <f t="shared" si="57"/>
        <v>174057.11</v>
      </c>
      <c r="T95" s="24">
        <f t="shared" si="57"/>
        <v>0</v>
      </c>
      <c r="U95" s="24">
        <f t="shared" si="57"/>
        <v>150000</v>
      </c>
      <c r="V95" s="24">
        <f t="shared" si="57"/>
        <v>0</v>
      </c>
      <c r="W95" s="24">
        <f t="shared" si="57"/>
        <v>0</v>
      </c>
      <c r="X95" s="24">
        <f t="shared" si="57"/>
        <v>0</v>
      </c>
      <c r="Y95" s="24">
        <f t="shared" si="57"/>
        <v>9176</v>
      </c>
      <c r="Z95" s="24">
        <f t="shared" si="57"/>
        <v>21172248.879999999</v>
      </c>
      <c r="AA95" s="24">
        <f t="shared" si="57"/>
        <v>37776337.420000002</v>
      </c>
      <c r="AB95" s="25">
        <f t="shared" si="53"/>
        <v>0.35916465871209535</v>
      </c>
      <c r="AC95" s="27"/>
      <c r="AG95" s="86"/>
      <c r="AH95" s="87"/>
      <c r="AI95" s="87"/>
      <c r="AJ95" s="87"/>
      <c r="AK95" s="87"/>
      <c r="AL95" s="87"/>
      <c r="AM95" s="87"/>
      <c r="AN95" s="87"/>
      <c r="AO95" s="87"/>
    </row>
    <row r="96" spans="1:41" s="17" customFormat="1" ht="15" customHeight="1" x14ac:dyDescent="0.25">
      <c r="A96" s="14"/>
      <c r="B96" s="15">
        <f>+'[1]sum-co'!B98+'[2]FO CONT'!$DX$565</f>
        <v>58948586.299999997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6"/>
      <c r="AG96" s="86"/>
      <c r="AH96" s="87"/>
      <c r="AI96" s="87"/>
      <c r="AJ96" s="87"/>
      <c r="AK96" s="87"/>
      <c r="AL96" s="87"/>
      <c r="AM96" s="87"/>
      <c r="AN96" s="87"/>
      <c r="AO96" s="87"/>
    </row>
    <row r="97" spans="1:41" s="17" customFormat="1" ht="18.600000000000001" customHeight="1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6"/>
      <c r="AG97" s="86"/>
      <c r="AH97" s="87"/>
      <c r="AI97" s="87"/>
      <c r="AJ97" s="87"/>
      <c r="AK97" s="87"/>
      <c r="AL97" s="87"/>
      <c r="AM97" s="87"/>
      <c r="AN97" s="87"/>
      <c r="AO97" s="87"/>
    </row>
    <row r="98" spans="1:41" s="17" customFormat="1" ht="15" customHeight="1" x14ac:dyDescent="0.25">
      <c r="A98" s="19" t="s">
        <v>53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6"/>
      <c r="AG98" s="86"/>
      <c r="AH98" s="87"/>
      <c r="AI98" s="87"/>
      <c r="AJ98" s="87"/>
      <c r="AK98" s="87"/>
      <c r="AL98" s="87"/>
      <c r="AM98" s="87"/>
      <c r="AN98" s="87"/>
      <c r="AO98" s="87"/>
    </row>
    <row r="99" spans="1:41" s="17" customFormat="1" ht="18" customHeight="1" x14ac:dyDescent="0.2">
      <c r="A99" s="20" t="s">
        <v>36</v>
      </c>
      <c r="B99" s="15">
        <f>B109+B279+B289+B299+B309+B319+B329+B509+B689+B869</f>
        <v>0</v>
      </c>
      <c r="C99" s="15">
        <f t="shared" ref="C99:Y104" si="58">C109+C279+C289+C299+C309+C319+C329+C509+C689+C869</f>
        <v>0</v>
      </c>
      <c r="D99" s="15">
        <f t="shared" si="58"/>
        <v>0</v>
      </c>
      <c r="E99" s="15">
        <f t="shared" si="58"/>
        <v>0</v>
      </c>
      <c r="F99" s="15">
        <f t="shared" si="58"/>
        <v>0</v>
      </c>
      <c r="G99" s="15">
        <f t="shared" si="58"/>
        <v>0</v>
      </c>
      <c r="H99" s="15">
        <f t="shared" si="58"/>
        <v>0</v>
      </c>
      <c r="I99" s="15">
        <f t="shared" si="58"/>
        <v>0</v>
      </c>
      <c r="J99" s="15">
        <f t="shared" si="58"/>
        <v>0</v>
      </c>
      <c r="K99" s="15">
        <f t="shared" si="58"/>
        <v>0</v>
      </c>
      <c r="L99" s="15">
        <f t="shared" si="58"/>
        <v>0</v>
      </c>
      <c r="M99" s="15">
        <f t="shared" si="58"/>
        <v>0</v>
      </c>
      <c r="N99" s="15">
        <f t="shared" si="58"/>
        <v>0</v>
      </c>
      <c r="O99" s="15">
        <f t="shared" si="58"/>
        <v>0</v>
      </c>
      <c r="P99" s="15">
        <f t="shared" si="58"/>
        <v>0</v>
      </c>
      <c r="Q99" s="15">
        <f t="shared" si="58"/>
        <v>0</v>
      </c>
      <c r="R99" s="15">
        <f t="shared" si="58"/>
        <v>0</v>
      </c>
      <c r="S99" s="15">
        <f t="shared" si="58"/>
        <v>0</v>
      </c>
      <c r="T99" s="15">
        <f t="shared" si="58"/>
        <v>0</v>
      </c>
      <c r="U99" s="15">
        <f t="shared" si="58"/>
        <v>0</v>
      </c>
      <c r="V99" s="15">
        <f t="shared" si="58"/>
        <v>0</v>
      </c>
      <c r="W99" s="15">
        <f t="shared" si="58"/>
        <v>0</v>
      </c>
      <c r="X99" s="15">
        <f t="shared" si="58"/>
        <v>0</v>
      </c>
      <c r="Y99" s="15">
        <f t="shared" si="58"/>
        <v>0</v>
      </c>
      <c r="Z99" s="15">
        <f>SUM(M99:Y99)</f>
        <v>0</v>
      </c>
      <c r="AA99" s="15">
        <f>B99-Z99</f>
        <v>0</v>
      </c>
      <c r="AB99" s="21" t="e">
        <f>Z99/B99</f>
        <v>#DIV/0!</v>
      </c>
      <c r="AC99" s="16"/>
      <c r="AG99" s="86"/>
      <c r="AH99" s="87"/>
      <c r="AI99" s="87"/>
      <c r="AJ99" s="87"/>
      <c r="AK99" s="87"/>
      <c r="AL99" s="87"/>
      <c r="AM99" s="87"/>
      <c r="AN99" s="87"/>
      <c r="AO99" s="87"/>
    </row>
    <row r="100" spans="1:41" s="17" customFormat="1" ht="18" customHeight="1" x14ac:dyDescent="0.2">
      <c r="A100" s="20" t="s">
        <v>37</v>
      </c>
      <c r="B100" s="15">
        <f t="shared" ref="B100:Q104" si="59">B110+B280+B290+B300+B310+B320+B330+B510+B690+B870</f>
        <v>10299308570.030001</v>
      </c>
      <c r="C100" s="15">
        <f t="shared" si="59"/>
        <v>8202861336.9399996</v>
      </c>
      <c r="D100" s="15">
        <f t="shared" si="59"/>
        <v>-1609287260.4000001</v>
      </c>
      <c r="E100" s="15">
        <f t="shared" si="59"/>
        <v>918251988.19999981</v>
      </c>
      <c r="F100" s="15">
        <f t="shared" si="59"/>
        <v>766565309.96999991</v>
      </c>
      <c r="G100" s="15">
        <f t="shared" si="59"/>
        <v>572276631.93999982</v>
      </c>
      <c r="H100" s="15">
        <f t="shared" si="59"/>
        <v>7308794683.1500006</v>
      </c>
      <c r="I100" s="15">
        <f t="shared" si="59"/>
        <v>838788427.52999985</v>
      </c>
      <c r="J100" s="15">
        <f t="shared" si="59"/>
        <v>709069240.27999997</v>
      </c>
      <c r="K100" s="15">
        <f t="shared" si="59"/>
        <v>370283386.60000008</v>
      </c>
      <c r="L100" s="15">
        <f t="shared" si="59"/>
        <v>1425713897.05</v>
      </c>
      <c r="M100" s="15">
        <f t="shared" si="59"/>
        <v>3343854951.46</v>
      </c>
      <c r="N100" s="15">
        <f t="shared" si="59"/>
        <v>10190680.989999939</v>
      </c>
      <c r="O100" s="15">
        <f t="shared" si="59"/>
        <v>45278339.899999999</v>
      </c>
      <c r="P100" s="15">
        <f t="shared" si="59"/>
        <v>23994539.780000001</v>
      </c>
      <c r="Q100" s="15">
        <f t="shared" si="59"/>
        <v>33448637.379999999</v>
      </c>
      <c r="R100" s="15">
        <f t="shared" si="58"/>
        <v>-1996617.0900000017</v>
      </c>
      <c r="S100" s="15">
        <f t="shared" si="58"/>
        <v>26044049.399999995</v>
      </c>
      <c r="T100" s="15">
        <f t="shared" si="58"/>
        <v>32412877.899999999</v>
      </c>
      <c r="U100" s="15">
        <f t="shared" si="58"/>
        <v>92939488.609999999</v>
      </c>
      <c r="V100" s="15">
        <f t="shared" si="58"/>
        <v>76640878.830000013</v>
      </c>
      <c r="W100" s="15">
        <f t="shared" si="58"/>
        <v>70564968.149999991</v>
      </c>
      <c r="X100" s="15">
        <f t="shared" si="58"/>
        <v>135941702.47999999</v>
      </c>
      <c r="Y100" s="15">
        <f t="shared" si="58"/>
        <v>5676574115.4700003</v>
      </c>
      <c r="Z100" s="15">
        <f t="shared" ref="Z100:Z102" si="60">SUM(M100:Y100)</f>
        <v>9565888613.2600002</v>
      </c>
      <c r="AA100" s="15">
        <f t="shared" ref="AA100:AA102" si="61">B100-Z100</f>
        <v>733419956.77000046</v>
      </c>
      <c r="AB100" s="22">
        <f t="shared" ref="AB100:AB105" si="62">Z100/B100</f>
        <v>0.92878939864913046</v>
      </c>
      <c r="AC100" s="16"/>
      <c r="AG100" s="86"/>
      <c r="AH100" s="87"/>
      <c r="AI100" s="87"/>
      <c r="AJ100" s="87"/>
      <c r="AK100" s="87"/>
      <c r="AL100" s="87"/>
      <c r="AM100" s="87"/>
      <c r="AN100" s="87"/>
      <c r="AO100" s="87"/>
    </row>
    <row r="101" spans="1:41" s="17" customFormat="1" ht="18" customHeight="1" x14ac:dyDescent="0.2">
      <c r="A101" s="20" t="s">
        <v>38</v>
      </c>
      <c r="B101" s="15">
        <f t="shared" si="59"/>
        <v>4723756.8099999996</v>
      </c>
      <c r="C101" s="15">
        <f t="shared" si="58"/>
        <v>4723756.8099999996</v>
      </c>
      <c r="D101" s="15">
        <f t="shared" si="58"/>
        <v>0</v>
      </c>
      <c r="E101" s="15">
        <f t="shared" si="58"/>
        <v>845377</v>
      </c>
      <c r="F101" s="15">
        <f t="shared" si="58"/>
        <v>1830736.46</v>
      </c>
      <c r="G101" s="15">
        <f t="shared" si="58"/>
        <v>1998524.35</v>
      </c>
      <c r="H101" s="15">
        <f t="shared" si="58"/>
        <v>5238</v>
      </c>
      <c r="I101" s="15">
        <f t="shared" si="58"/>
        <v>845377</v>
      </c>
      <c r="J101" s="15">
        <f t="shared" si="58"/>
        <v>1830736.46</v>
      </c>
      <c r="K101" s="15">
        <f t="shared" si="58"/>
        <v>1998524.35</v>
      </c>
      <c r="L101" s="15">
        <f t="shared" si="58"/>
        <v>5238</v>
      </c>
      <c r="M101" s="15">
        <f t="shared" si="58"/>
        <v>4679875.8100000005</v>
      </c>
      <c r="N101" s="15">
        <f t="shared" si="58"/>
        <v>0</v>
      </c>
      <c r="O101" s="15">
        <f t="shared" si="58"/>
        <v>0</v>
      </c>
      <c r="P101" s="15">
        <f t="shared" si="58"/>
        <v>0</v>
      </c>
      <c r="Q101" s="15">
        <f t="shared" si="58"/>
        <v>0</v>
      </c>
      <c r="R101" s="15">
        <f t="shared" si="58"/>
        <v>0</v>
      </c>
      <c r="S101" s="15">
        <f t="shared" si="58"/>
        <v>0</v>
      </c>
      <c r="T101" s="15">
        <f t="shared" si="58"/>
        <v>0</v>
      </c>
      <c r="U101" s="15">
        <f t="shared" si="58"/>
        <v>0</v>
      </c>
      <c r="V101" s="15">
        <f t="shared" si="58"/>
        <v>0</v>
      </c>
      <c r="W101" s="15">
        <f t="shared" si="58"/>
        <v>0</v>
      </c>
      <c r="X101" s="15">
        <f t="shared" si="58"/>
        <v>0</v>
      </c>
      <c r="Y101" s="15">
        <f t="shared" si="58"/>
        <v>0</v>
      </c>
      <c r="Z101" s="15">
        <f t="shared" si="60"/>
        <v>4679875.8100000005</v>
      </c>
      <c r="AA101" s="15">
        <f t="shared" si="61"/>
        <v>43880.999999999069</v>
      </c>
      <c r="AB101" s="22">
        <f t="shared" si="62"/>
        <v>0.99071057174088539</v>
      </c>
      <c r="AC101" s="16"/>
      <c r="AG101" s="86"/>
      <c r="AH101" s="87"/>
      <c r="AI101" s="87"/>
      <c r="AJ101" s="87"/>
      <c r="AK101" s="87"/>
      <c r="AL101" s="87"/>
      <c r="AM101" s="87"/>
      <c r="AN101" s="87"/>
      <c r="AO101" s="87"/>
    </row>
    <row r="102" spans="1:41" s="17" customFormat="1" ht="18" customHeight="1" x14ac:dyDescent="0.2">
      <c r="A102" s="20" t="s">
        <v>39</v>
      </c>
      <c r="B102" s="15">
        <f t="shared" si="59"/>
        <v>21925436.329999998</v>
      </c>
      <c r="C102" s="15">
        <f t="shared" si="58"/>
        <v>13839211.329999998</v>
      </c>
      <c r="D102" s="15">
        <f t="shared" si="58"/>
        <v>-8086225</v>
      </c>
      <c r="E102" s="15">
        <f t="shared" si="58"/>
        <v>438990</v>
      </c>
      <c r="F102" s="15">
        <f t="shared" si="58"/>
        <v>52900</v>
      </c>
      <c r="G102" s="15">
        <f t="shared" si="58"/>
        <v>584147.77</v>
      </c>
      <c r="H102" s="15">
        <f t="shared" si="58"/>
        <v>13307198.16</v>
      </c>
      <c r="I102" s="15">
        <f t="shared" si="58"/>
        <v>438990</v>
      </c>
      <c r="J102" s="15">
        <f t="shared" si="58"/>
        <v>40900</v>
      </c>
      <c r="K102" s="15">
        <f t="shared" si="58"/>
        <v>296247.77</v>
      </c>
      <c r="L102" s="15">
        <f t="shared" si="58"/>
        <v>7687272.7599999998</v>
      </c>
      <c r="M102" s="15">
        <f t="shared" si="58"/>
        <v>8463410.5299999993</v>
      </c>
      <c r="N102" s="15">
        <f t="shared" si="58"/>
        <v>0</v>
      </c>
      <c r="O102" s="15">
        <f t="shared" si="58"/>
        <v>0</v>
      </c>
      <c r="P102" s="15">
        <f t="shared" si="58"/>
        <v>0</v>
      </c>
      <c r="Q102" s="15">
        <f t="shared" si="58"/>
        <v>0</v>
      </c>
      <c r="R102" s="15">
        <f t="shared" si="58"/>
        <v>0</v>
      </c>
      <c r="S102" s="15">
        <f t="shared" si="58"/>
        <v>12000</v>
      </c>
      <c r="T102" s="15">
        <f t="shared" si="58"/>
        <v>0</v>
      </c>
      <c r="U102" s="15">
        <f t="shared" si="58"/>
        <v>287900</v>
      </c>
      <c r="V102" s="15">
        <f t="shared" si="58"/>
        <v>0</v>
      </c>
      <c r="W102" s="15">
        <f t="shared" si="58"/>
        <v>548190</v>
      </c>
      <c r="X102" s="15">
        <f t="shared" si="58"/>
        <v>59572</v>
      </c>
      <c r="Y102" s="15">
        <f t="shared" si="58"/>
        <v>5012163.4000000004</v>
      </c>
      <c r="Z102" s="15">
        <f t="shared" si="60"/>
        <v>14383235.93</v>
      </c>
      <c r="AA102" s="15">
        <f t="shared" si="61"/>
        <v>7542200.3999999985</v>
      </c>
      <c r="AB102" s="22">
        <f t="shared" si="62"/>
        <v>0.65600682757313233</v>
      </c>
      <c r="AC102" s="16"/>
      <c r="AG102" s="86"/>
      <c r="AH102" s="87"/>
      <c r="AI102" s="87"/>
      <c r="AJ102" s="87"/>
      <c r="AK102" s="87"/>
      <c r="AL102" s="87"/>
      <c r="AM102" s="87"/>
      <c r="AN102" s="87"/>
      <c r="AO102" s="87"/>
    </row>
    <row r="103" spans="1:41" s="17" customFormat="1" ht="25.9" hidden="1" customHeight="1" x14ac:dyDescent="0.25">
      <c r="A103" s="23" t="s">
        <v>40</v>
      </c>
      <c r="B103" s="24">
        <f>SUM(B99:B102)</f>
        <v>10325957763.17</v>
      </c>
      <c r="C103" s="24">
        <f t="shared" ref="C103:AA103" si="63">SUM(C99:C102)</f>
        <v>8221424305.0799999</v>
      </c>
      <c r="D103" s="24">
        <f t="shared" si="63"/>
        <v>-1617373485.4000001</v>
      </c>
      <c r="E103" s="24">
        <f t="shared" si="63"/>
        <v>919536355.19999981</v>
      </c>
      <c r="F103" s="24">
        <f t="shared" si="63"/>
        <v>768448946.42999995</v>
      </c>
      <c r="G103" s="24">
        <f t="shared" si="63"/>
        <v>574859304.05999982</v>
      </c>
      <c r="H103" s="24">
        <f t="shared" si="63"/>
        <v>7322107119.3100004</v>
      </c>
      <c r="I103" s="24">
        <f t="shared" si="63"/>
        <v>840072794.52999985</v>
      </c>
      <c r="J103" s="24">
        <f t="shared" si="63"/>
        <v>710940876.74000001</v>
      </c>
      <c r="K103" s="24">
        <f t="shared" si="63"/>
        <v>372578158.72000009</v>
      </c>
      <c r="L103" s="24">
        <f t="shared" si="63"/>
        <v>1433406407.8099999</v>
      </c>
      <c r="M103" s="24">
        <f t="shared" si="63"/>
        <v>3356998237.8000002</v>
      </c>
      <c r="N103" s="24">
        <f t="shared" si="63"/>
        <v>10190680.989999939</v>
      </c>
      <c r="O103" s="24">
        <f t="shared" si="63"/>
        <v>45278339.899999999</v>
      </c>
      <c r="P103" s="24">
        <f t="shared" si="63"/>
        <v>23994539.780000001</v>
      </c>
      <c r="Q103" s="24">
        <f t="shared" si="63"/>
        <v>33448637.379999999</v>
      </c>
      <c r="R103" s="24">
        <f t="shared" si="63"/>
        <v>-1996617.0900000017</v>
      </c>
      <c r="S103" s="24">
        <f t="shared" si="63"/>
        <v>26056049.399999995</v>
      </c>
      <c r="T103" s="24">
        <f t="shared" si="63"/>
        <v>32412877.899999999</v>
      </c>
      <c r="U103" s="24">
        <f t="shared" si="63"/>
        <v>93227388.609999999</v>
      </c>
      <c r="V103" s="24">
        <f t="shared" si="63"/>
        <v>76640878.830000013</v>
      </c>
      <c r="W103" s="24">
        <f t="shared" si="63"/>
        <v>71113158.149999991</v>
      </c>
      <c r="X103" s="24">
        <f t="shared" si="63"/>
        <v>136001274.47999999</v>
      </c>
      <c r="Y103" s="24">
        <f t="shared" si="63"/>
        <v>5681586278.8699999</v>
      </c>
      <c r="Z103" s="24">
        <f t="shared" si="63"/>
        <v>9584951725</v>
      </c>
      <c r="AA103" s="24">
        <f t="shared" si="63"/>
        <v>741006038.17000043</v>
      </c>
      <c r="AB103" s="25">
        <f t="shared" si="62"/>
        <v>0.92823851741743746</v>
      </c>
      <c r="AC103" s="16"/>
      <c r="AG103" s="86"/>
      <c r="AH103" s="87"/>
      <c r="AI103" s="87"/>
      <c r="AJ103" s="87"/>
      <c r="AK103" s="87"/>
      <c r="AL103" s="87"/>
      <c r="AM103" s="87"/>
      <c r="AN103" s="87"/>
      <c r="AO103" s="87"/>
    </row>
    <row r="104" spans="1:41" s="17" customFormat="1" ht="23.45" hidden="1" customHeight="1" x14ac:dyDescent="0.25">
      <c r="A104" s="26" t="s">
        <v>41</v>
      </c>
      <c r="B104" s="15">
        <f t="shared" si="59"/>
        <v>0</v>
      </c>
      <c r="C104" s="15">
        <f t="shared" si="58"/>
        <v>0</v>
      </c>
      <c r="D104" s="15">
        <f t="shared" si="58"/>
        <v>0</v>
      </c>
      <c r="E104" s="15">
        <f t="shared" si="58"/>
        <v>0</v>
      </c>
      <c r="F104" s="15">
        <f t="shared" si="58"/>
        <v>0</v>
      </c>
      <c r="G104" s="15">
        <f t="shared" si="58"/>
        <v>0</v>
      </c>
      <c r="H104" s="15">
        <f t="shared" si="58"/>
        <v>0</v>
      </c>
      <c r="I104" s="15">
        <f t="shared" si="58"/>
        <v>0</v>
      </c>
      <c r="J104" s="15">
        <f t="shared" si="58"/>
        <v>0</v>
      </c>
      <c r="K104" s="15">
        <f t="shared" si="58"/>
        <v>0</v>
      </c>
      <c r="L104" s="15">
        <f t="shared" si="58"/>
        <v>0</v>
      </c>
      <c r="M104" s="15">
        <f t="shared" si="58"/>
        <v>0</v>
      </c>
      <c r="N104" s="15">
        <f t="shared" si="58"/>
        <v>0</v>
      </c>
      <c r="O104" s="15">
        <f t="shared" si="58"/>
        <v>0</v>
      </c>
      <c r="P104" s="15">
        <f t="shared" si="58"/>
        <v>0</v>
      </c>
      <c r="Q104" s="15">
        <f t="shared" si="58"/>
        <v>0</v>
      </c>
      <c r="R104" s="15">
        <f t="shared" si="58"/>
        <v>0</v>
      </c>
      <c r="S104" s="15">
        <f t="shared" si="58"/>
        <v>0</v>
      </c>
      <c r="T104" s="15">
        <f t="shared" si="58"/>
        <v>0</v>
      </c>
      <c r="U104" s="15">
        <f t="shared" si="58"/>
        <v>0</v>
      </c>
      <c r="V104" s="15">
        <f t="shared" si="58"/>
        <v>0</v>
      </c>
      <c r="W104" s="15">
        <f t="shared" si="58"/>
        <v>0</v>
      </c>
      <c r="X104" s="15">
        <f t="shared" si="58"/>
        <v>0</v>
      </c>
      <c r="Y104" s="15">
        <f t="shared" si="58"/>
        <v>0</v>
      </c>
      <c r="Z104" s="15">
        <f t="shared" ref="Z104" si="64">SUM(M104:Y104)</f>
        <v>0</v>
      </c>
      <c r="AA104" s="15">
        <f t="shared" ref="AA104" si="65">B104-Z104</f>
        <v>0</v>
      </c>
      <c r="AB104" s="21" t="e">
        <f t="shared" si="62"/>
        <v>#DIV/0!</v>
      </c>
      <c r="AC104" s="16"/>
      <c r="AG104" s="86"/>
      <c r="AH104" s="87"/>
      <c r="AI104" s="87"/>
      <c r="AJ104" s="87"/>
      <c r="AK104" s="87"/>
      <c r="AL104" s="87"/>
      <c r="AM104" s="87"/>
      <c r="AN104" s="87"/>
      <c r="AO104" s="87"/>
    </row>
    <row r="105" spans="1:41" s="17" customFormat="1" ht="22.15" customHeight="1" x14ac:dyDescent="0.25">
      <c r="A105" s="23" t="s">
        <v>42</v>
      </c>
      <c r="B105" s="24">
        <f>B104+B103</f>
        <v>10325957763.17</v>
      </c>
      <c r="C105" s="24">
        <f t="shared" ref="C105:AA105" si="66">C104+C103</f>
        <v>8221424305.0799999</v>
      </c>
      <c r="D105" s="24">
        <f t="shared" si="66"/>
        <v>-1617373485.4000001</v>
      </c>
      <c r="E105" s="24">
        <f t="shared" si="66"/>
        <v>919536355.19999981</v>
      </c>
      <c r="F105" s="24">
        <f t="shared" si="66"/>
        <v>768448946.42999995</v>
      </c>
      <c r="G105" s="24">
        <f t="shared" si="66"/>
        <v>574859304.05999982</v>
      </c>
      <c r="H105" s="24">
        <f t="shared" si="66"/>
        <v>7322107119.3100004</v>
      </c>
      <c r="I105" s="24">
        <f t="shared" si="66"/>
        <v>840072794.52999985</v>
      </c>
      <c r="J105" s="24">
        <f t="shared" si="66"/>
        <v>710940876.74000001</v>
      </c>
      <c r="K105" s="24">
        <f t="shared" si="66"/>
        <v>372578158.72000009</v>
      </c>
      <c r="L105" s="24">
        <f t="shared" si="66"/>
        <v>1433406407.8099999</v>
      </c>
      <c r="M105" s="24">
        <f t="shared" si="66"/>
        <v>3356998237.8000002</v>
      </c>
      <c r="N105" s="24">
        <f t="shared" si="66"/>
        <v>10190680.989999939</v>
      </c>
      <c r="O105" s="24">
        <f t="shared" si="66"/>
        <v>45278339.899999999</v>
      </c>
      <c r="P105" s="24">
        <f t="shared" si="66"/>
        <v>23994539.780000001</v>
      </c>
      <c r="Q105" s="24">
        <f t="shared" si="66"/>
        <v>33448637.379999999</v>
      </c>
      <c r="R105" s="24">
        <f t="shared" si="66"/>
        <v>-1996617.0900000017</v>
      </c>
      <c r="S105" s="24">
        <f t="shared" si="66"/>
        <v>26056049.399999995</v>
      </c>
      <c r="T105" s="24">
        <f t="shared" si="66"/>
        <v>32412877.899999999</v>
      </c>
      <c r="U105" s="24">
        <f t="shared" si="66"/>
        <v>93227388.609999999</v>
      </c>
      <c r="V105" s="24">
        <f t="shared" si="66"/>
        <v>76640878.830000013</v>
      </c>
      <c r="W105" s="24">
        <f t="shared" si="66"/>
        <v>71113158.149999991</v>
      </c>
      <c r="X105" s="24">
        <f t="shared" si="66"/>
        <v>136001274.47999999</v>
      </c>
      <c r="Y105" s="24">
        <f t="shared" si="66"/>
        <v>5681586278.8699999</v>
      </c>
      <c r="Z105" s="24">
        <f t="shared" si="66"/>
        <v>9584951725</v>
      </c>
      <c r="AA105" s="24">
        <f t="shared" si="66"/>
        <v>741006038.17000043</v>
      </c>
      <c r="AB105" s="25">
        <f t="shared" si="62"/>
        <v>0.92823851741743746</v>
      </c>
      <c r="AC105" s="27"/>
      <c r="AG105" s="86"/>
      <c r="AH105" s="87"/>
      <c r="AI105" s="87"/>
      <c r="AJ105" s="87"/>
      <c r="AK105" s="87"/>
      <c r="AL105" s="87"/>
      <c r="AM105" s="87"/>
      <c r="AN105" s="87"/>
      <c r="AO105" s="87"/>
    </row>
    <row r="106" spans="1:41" s="17" customFormat="1" ht="15" customHeight="1" x14ac:dyDescent="0.25">
      <c r="A106" s="14"/>
      <c r="B106" s="15">
        <f>'[1]sum-co'!B108+'[1]sumFO-PROJ'!C604+'[1]sumFO-PROJ'!C455+'[1]sumFO-PROJ'!C306+'[1]sumFO-PROJ'!C156+[1]sumFO!C154+'[2]FO CONT'!$DX$658+'[2]FO CONT'!$DX$751+'[2]FO CONT'!$DX$844+'[2]FO CONT'!$DX$937+'[2]FO CONT'!$DX$1030+'[2]FO CONT'!$DX$1123+'[2]FO CONT'!$DX$1216+'[2]FO CONT'!$DX$1309+'[2]FO CONT'!$DX$1402</f>
        <v>10325957763.17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6"/>
      <c r="AG106" s="86"/>
      <c r="AH106" s="87"/>
      <c r="AI106" s="87"/>
      <c r="AJ106" s="87"/>
      <c r="AK106" s="87"/>
      <c r="AL106" s="87"/>
      <c r="AM106" s="87"/>
      <c r="AN106" s="87"/>
      <c r="AO106" s="87"/>
    </row>
    <row r="107" spans="1:41" s="17" customFormat="1" ht="15" customHeight="1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6"/>
      <c r="AG107" s="86"/>
      <c r="AH107" s="87"/>
      <c r="AI107" s="87"/>
      <c r="AJ107" s="87"/>
      <c r="AK107" s="87"/>
      <c r="AL107" s="87"/>
      <c r="AM107" s="87"/>
      <c r="AN107" s="87"/>
      <c r="AO107" s="87"/>
    </row>
    <row r="108" spans="1:41" s="17" customFormat="1" ht="15" customHeight="1" x14ac:dyDescent="0.25">
      <c r="A108" s="19" t="s">
        <v>54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6"/>
      <c r="AG108" s="86"/>
      <c r="AH108" s="87"/>
      <c r="AI108" s="87"/>
      <c r="AJ108" s="87"/>
      <c r="AK108" s="87"/>
      <c r="AL108" s="87"/>
      <c r="AM108" s="87"/>
      <c r="AN108" s="87"/>
      <c r="AO108" s="87"/>
    </row>
    <row r="109" spans="1:41" s="17" customFormat="1" ht="18" customHeight="1" x14ac:dyDescent="0.2">
      <c r="A109" s="20" t="s">
        <v>36</v>
      </c>
      <c r="B109" s="15">
        <f>B119+B129+B139+B149+B159+B169+B179+B189+B199+B209+B219+B229+B239+B249+B259+B269</f>
        <v>0</v>
      </c>
      <c r="C109" s="15">
        <f t="shared" ref="C109:D109" si="67">C119+C129+C139+C149+C159+C169+C179+C189+C199+C209+C219+C229+C239+C249+C259+C269</f>
        <v>0</v>
      </c>
      <c r="D109" s="15">
        <f t="shared" si="67"/>
        <v>0</v>
      </c>
      <c r="E109" s="15">
        <f>E119+E129+E139+E149+E159+E169+E179+E189+E199+E209+E219+E229+E239+E249+E259+E269</f>
        <v>0</v>
      </c>
      <c r="F109" s="15">
        <f t="shared" ref="F109:Y112" si="68">F119+F129+F139+F149+F159+F169+F179+F189+F199+F209+F219+F229+F239+F249+F259+F269</f>
        <v>0</v>
      </c>
      <c r="G109" s="15">
        <f t="shared" si="68"/>
        <v>0</v>
      </c>
      <c r="H109" s="15">
        <f t="shared" si="68"/>
        <v>0</v>
      </c>
      <c r="I109" s="15">
        <f t="shared" si="68"/>
        <v>0</v>
      </c>
      <c r="J109" s="15">
        <f t="shared" si="68"/>
        <v>0</v>
      </c>
      <c r="K109" s="15">
        <f t="shared" si="68"/>
        <v>0</v>
      </c>
      <c r="L109" s="15">
        <f t="shared" si="68"/>
        <v>0</v>
      </c>
      <c r="M109" s="15">
        <f t="shared" si="68"/>
        <v>0</v>
      </c>
      <c r="N109" s="15">
        <f t="shared" si="68"/>
        <v>0</v>
      </c>
      <c r="O109" s="15">
        <f t="shared" si="68"/>
        <v>0</v>
      </c>
      <c r="P109" s="15">
        <f t="shared" si="68"/>
        <v>0</v>
      </c>
      <c r="Q109" s="15">
        <f t="shared" si="68"/>
        <v>0</v>
      </c>
      <c r="R109" s="15">
        <f t="shared" si="68"/>
        <v>0</v>
      </c>
      <c r="S109" s="15">
        <f t="shared" si="68"/>
        <v>0</v>
      </c>
      <c r="T109" s="15">
        <f t="shared" si="68"/>
        <v>0</v>
      </c>
      <c r="U109" s="15">
        <f t="shared" si="68"/>
        <v>0</v>
      </c>
      <c r="V109" s="15">
        <f t="shared" si="68"/>
        <v>0</v>
      </c>
      <c r="W109" s="15">
        <f t="shared" si="68"/>
        <v>0</v>
      </c>
      <c r="X109" s="15">
        <f t="shared" si="68"/>
        <v>0</v>
      </c>
      <c r="Y109" s="15">
        <f t="shared" si="68"/>
        <v>0</v>
      </c>
      <c r="Z109" s="15">
        <f>SUM(M109:Y109)</f>
        <v>0</v>
      </c>
      <c r="AA109" s="15">
        <f>B109-Z109</f>
        <v>0</v>
      </c>
      <c r="AB109" s="21" t="e">
        <f>Z109/B109</f>
        <v>#DIV/0!</v>
      </c>
      <c r="AC109" s="16"/>
      <c r="AG109" s="86"/>
      <c r="AH109" s="87"/>
      <c r="AI109" s="87"/>
      <c r="AJ109" s="87"/>
      <c r="AK109" s="87"/>
      <c r="AL109" s="87"/>
      <c r="AM109" s="87"/>
      <c r="AN109" s="87"/>
      <c r="AO109" s="87"/>
    </row>
    <row r="110" spans="1:41" s="17" customFormat="1" ht="18" customHeight="1" x14ac:dyDescent="0.2">
      <c r="A110" s="20" t="s">
        <v>37</v>
      </c>
      <c r="B110" s="15">
        <f t="shared" ref="B110:Q114" si="69">B120+B130+B140+B150+B160+B170+B180+B190+B200+B210+B220+B230+B240+B250+B260+B270</f>
        <v>118106946.23000002</v>
      </c>
      <c r="C110" s="15">
        <f t="shared" si="69"/>
        <v>0</v>
      </c>
      <c r="D110" s="15">
        <f t="shared" si="69"/>
        <v>0</v>
      </c>
      <c r="E110" s="15">
        <f t="shared" si="69"/>
        <v>31106775.770000003</v>
      </c>
      <c r="F110" s="15">
        <f t="shared" si="69"/>
        <v>25179340.289999999</v>
      </c>
      <c r="G110" s="15">
        <f t="shared" si="69"/>
        <v>36406648.710000008</v>
      </c>
      <c r="H110" s="15">
        <f t="shared" si="69"/>
        <v>20893310.93</v>
      </c>
      <c r="I110" s="15">
        <f t="shared" si="68"/>
        <v>0</v>
      </c>
      <c r="J110" s="15">
        <f t="shared" si="68"/>
        <v>0</v>
      </c>
      <c r="K110" s="15">
        <f t="shared" si="68"/>
        <v>0</v>
      </c>
      <c r="L110" s="15">
        <f t="shared" si="68"/>
        <v>0</v>
      </c>
      <c r="M110" s="15">
        <f t="shared" si="68"/>
        <v>0</v>
      </c>
      <c r="N110" s="15">
        <f t="shared" si="68"/>
        <v>5799954.3399999999</v>
      </c>
      <c r="O110" s="15">
        <f t="shared" si="68"/>
        <v>21513857.459999997</v>
      </c>
      <c r="P110" s="15">
        <f t="shared" si="68"/>
        <v>3792963.9699999997</v>
      </c>
      <c r="Q110" s="15">
        <f t="shared" si="68"/>
        <v>8376118.5</v>
      </c>
      <c r="R110" s="15">
        <f t="shared" si="68"/>
        <v>8871345.0399999991</v>
      </c>
      <c r="S110" s="15">
        <f t="shared" si="68"/>
        <v>7931876.75</v>
      </c>
      <c r="T110" s="15">
        <f t="shared" si="68"/>
        <v>6160338.3500000006</v>
      </c>
      <c r="U110" s="15">
        <f t="shared" si="68"/>
        <v>10914278.319999998</v>
      </c>
      <c r="V110" s="15">
        <f t="shared" si="68"/>
        <v>19332032.039999999</v>
      </c>
      <c r="W110" s="15">
        <f t="shared" si="68"/>
        <v>6217387.3699999992</v>
      </c>
      <c r="X110" s="15">
        <f t="shared" si="68"/>
        <v>3439323.99</v>
      </c>
      <c r="Y110" s="15">
        <f t="shared" si="68"/>
        <v>11236599.570000002</v>
      </c>
      <c r="Z110" s="15">
        <f t="shared" ref="Z110:Z112" si="70">SUM(M110:Y110)</f>
        <v>113586075.69999999</v>
      </c>
      <c r="AA110" s="15">
        <f t="shared" ref="AA110:AA112" si="71">B110-Z110</f>
        <v>4520870.530000031</v>
      </c>
      <c r="AB110" s="22">
        <f t="shared" ref="AB110:AB115" si="72">Z110/B110</f>
        <v>0.96172222994237666</v>
      </c>
      <c r="AC110" s="16"/>
      <c r="AG110" s="86"/>
      <c r="AH110" s="87"/>
      <c r="AI110" s="87"/>
      <c r="AJ110" s="87"/>
      <c r="AK110" s="87"/>
      <c r="AL110" s="87"/>
      <c r="AM110" s="87"/>
      <c r="AN110" s="87"/>
      <c r="AO110" s="87"/>
    </row>
    <row r="111" spans="1:41" s="17" customFormat="1" ht="18" customHeight="1" x14ac:dyDescent="0.2">
      <c r="A111" s="20" t="s">
        <v>38</v>
      </c>
      <c r="B111" s="15">
        <f t="shared" si="69"/>
        <v>0</v>
      </c>
      <c r="C111" s="15">
        <f t="shared" si="69"/>
        <v>0</v>
      </c>
      <c r="D111" s="15">
        <f t="shared" si="69"/>
        <v>0</v>
      </c>
      <c r="E111" s="15">
        <f t="shared" si="69"/>
        <v>0</v>
      </c>
      <c r="F111" s="15">
        <f t="shared" si="69"/>
        <v>0</v>
      </c>
      <c r="G111" s="15">
        <f t="shared" si="69"/>
        <v>0</v>
      </c>
      <c r="H111" s="15">
        <f t="shared" si="69"/>
        <v>0</v>
      </c>
      <c r="I111" s="15">
        <f t="shared" si="68"/>
        <v>0</v>
      </c>
      <c r="J111" s="15">
        <f t="shared" si="68"/>
        <v>0</v>
      </c>
      <c r="K111" s="15">
        <f t="shared" si="68"/>
        <v>0</v>
      </c>
      <c r="L111" s="15">
        <f t="shared" si="68"/>
        <v>0</v>
      </c>
      <c r="M111" s="15">
        <f t="shared" si="68"/>
        <v>0</v>
      </c>
      <c r="N111" s="15">
        <f t="shared" si="68"/>
        <v>0</v>
      </c>
      <c r="O111" s="15">
        <f t="shared" si="68"/>
        <v>0</v>
      </c>
      <c r="P111" s="15">
        <f t="shared" si="68"/>
        <v>0</v>
      </c>
      <c r="Q111" s="15">
        <f t="shared" si="68"/>
        <v>0</v>
      </c>
      <c r="R111" s="15">
        <f t="shared" si="68"/>
        <v>0</v>
      </c>
      <c r="S111" s="15">
        <f t="shared" si="68"/>
        <v>0</v>
      </c>
      <c r="T111" s="15">
        <f t="shared" si="68"/>
        <v>0</v>
      </c>
      <c r="U111" s="15">
        <f t="shared" si="68"/>
        <v>0</v>
      </c>
      <c r="V111" s="15">
        <f t="shared" si="68"/>
        <v>0</v>
      </c>
      <c r="W111" s="15">
        <f t="shared" si="68"/>
        <v>0</v>
      </c>
      <c r="X111" s="15">
        <f t="shared" si="68"/>
        <v>0</v>
      </c>
      <c r="Y111" s="15">
        <f t="shared" si="68"/>
        <v>0</v>
      </c>
      <c r="Z111" s="15">
        <f t="shared" si="70"/>
        <v>0</v>
      </c>
      <c r="AA111" s="15">
        <f t="shared" si="71"/>
        <v>0</v>
      </c>
      <c r="AB111" s="22"/>
      <c r="AC111" s="16"/>
      <c r="AG111" s="86"/>
      <c r="AH111" s="87"/>
      <c r="AI111" s="87"/>
      <c r="AJ111" s="87"/>
      <c r="AK111" s="87"/>
      <c r="AL111" s="87"/>
      <c r="AM111" s="87"/>
      <c r="AN111" s="87"/>
      <c r="AO111" s="87"/>
    </row>
    <row r="112" spans="1:41" s="17" customFormat="1" ht="18" customHeight="1" x14ac:dyDescent="0.2">
      <c r="A112" s="20" t="s">
        <v>39</v>
      </c>
      <c r="B112" s="15">
        <f t="shared" si="69"/>
        <v>0</v>
      </c>
      <c r="C112" s="15">
        <f t="shared" si="69"/>
        <v>0</v>
      </c>
      <c r="D112" s="15">
        <f t="shared" si="69"/>
        <v>0</v>
      </c>
      <c r="E112" s="15">
        <f t="shared" si="69"/>
        <v>0</v>
      </c>
      <c r="F112" s="15">
        <f t="shared" si="69"/>
        <v>0</v>
      </c>
      <c r="G112" s="15">
        <f t="shared" si="69"/>
        <v>0</v>
      </c>
      <c r="H112" s="15">
        <f t="shared" si="69"/>
        <v>0</v>
      </c>
      <c r="I112" s="15">
        <f t="shared" si="68"/>
        <v>0</v>
      </c>
      <c r="J112" s="15">
        <f t="shared" si="68"/>
        <v>0</v>
      </c>
      <c r="K112" s="15">
        <f t="shared" si="68"/>
        <v>0</v>
      </c>
      <c r="L112" s="15">
        <f t="shared" si="68"/>
        <v>0</v>
      </c>
      <c r="M112" s="15">
        <f t="shared" si="68"/>
        <v>0</v>
      </c>
      <c r="N112" s="15">
        <f t="shared" si="68"/>
        <v>0</v>
      </c>
      <c r="O112" s="15">
        <f t="shared" si="68"/>
        <v>0</v>
      </c>
      <c r="P112" s="15">
        <f t="shared" si="68"/>
        <v>0</v>
      </c>
      <c r="Q112" s="15">
        <f t="shared" si="68"/>
        <v>0</v>
      </c>
      <c r="R112" s="15">
        <f t="shared" si="68"/>
        <v>0</v>
      </c>
      <c r="S112" s="15">
        <f t="shared" si="68"/>
        <v>0</v>
      </c>
      <c r="T112" s="15">
        <f t="shared" si="68"/>
        <v>0</v>
      </c>
      <c r="U112" s="15">
        <f t="shared" si="68"/>
        <v>0</v>
      </c>
      <c r="V112" s="15">
        <f t="shared" si="68"/>
        <v>0</v>
      </c>
      <c r="W112" s="15">
        <f t="shared" si="68"/>
        <v>0</v>
      </c>
      <c r="X112" s="15">
        <f t="shared" si="68"/>
        <v>0</v>
      </c>
      <c r="Y112" s="15">
        <f t="shared" si="68"/>
        <v>0</v>
      </c>
      <c r="Z112" s="15">
        <f t="shared" si="70"/>
        <v>0</v>
      </c>
      <c r="AA112" s="15">
        <f t="shared" si="71"/>
        <v>0</v>
      </c>
      <c r="AB112" s="22"/>
      <c r="AC112" s="16"/>
      <c r="AG112" s="86"/>
      <c r="AH112" s="87"/>
      <c r="AI112" s="87"/>
      <c r="AJ112" s="87"/>
      <c r="AK112" s="87"/>
      <c r="AL112" s="87"/>
      <c r="AM112" s="87"/>
      <c r="AN112" s="87"/>
      <c r="AO112" s="87"/>
    </row>
    <row r="113" spans="1:41" s="17" customFormat="1" ht="25.15" hidden="1" customHeight="1" x14ac:dyDescent="0.25">
      <c r="A113" s="23" t="s">
        <v>40</v>
      </c>
      <c r="B113" s="24">
        <f>SUM(B109:B112)</f>
        <v>118106946.23000002</v>
      </c>
      <c r="C113" s="24">
        <f t="shared" ref="C113:D113" si="73">SUM(C109:C112)</f>
        <v>0</v>
      </c>
      <c r="D113" s="24">
        <f t="shared" si="73"/>
        <v>0</v>
      </c>
      <c r="E113" s="24">
        <f>SUM(E109:E112)</f>
        <v>31106775.770000003</v>
      </c>
      <c r="F113" s="24">
        <f t="shared" ref="F113:AA113" si="74">SUM(F109:F112)</f>
        <v>25179340.289999999</v>
      </c>
      <c r="G113" s="24">
        <f t="shared" si="74"/>
        <v>36406648.710000008</v>
      </c>
      <c r="H113" s="24">
        <f t="shared" si="74"/>
        <v>20893310.93</v>
      </c>
      <c r="I113" s="24">
        <f t="shared" si="74"/>
        <v>0</v>
      </c>
      <c r="J113" s="24">
        <f t="shared" si="74"/>
        <v>0</v>
      </c>
      <c r="K113" s="24">
        <f t="shared" si="74"/>
        <v>0</v>
      </c>
      <c r="L113" s="24">
        <f t="shared" si="74"/>
        <v>0</v>
      </c>
      <c r="M113" s="24">
        <f t="shared" si="74"/>
        <v>0</v>
      </c>
      <c r="N113" s="24">
        <f t="shared" si="74"/>
        <v>5799954.3399999999</v>
      </c>
      <c r="O113" s="24">
        <f t="shared" si="74"/>
        <v>21513857.459999997</v>
      </c>
      <c r="P113" s="24">
        <f t="shared" si="74"/>
        <v>3792963.9699999997</v>
      </c>
      <c r="Q113" s="24">
        <f t="shared" si="74"/>
        <v>8376118.5</v>
      </c>
      <c r="R113" s="24">
        <f t="shared" si="74"/>
        <v>8871345.0399999991</v>
      </c>
      <c r="S113" s="24">
        <f t="shared" si="74"/>
        <v>7931876.75</v>
      </c>
      <c r="T113" s="24">
        <f t="shared" si="74"/>
        <v>6160338.3500000006</v>
      </c>
      <c r="U113" s="24">
        <f t="shared" si="74"/>
        <v>10914278.319999998</v>
      </c>
      <c r="V113" s="24">
        <f t="shared" si="74"/>
        <v>19332032.039999999</v>
      </c>
      <c r="W113" s="24">
        <f t="shared" si="74"/>
        <v>6217387.3699999992</v>
      </c>
      <c r="X113" s="24">
        <f t="shared" si="74"/>
        <v>3439323.99</v>
      </c>
      <c r="Y113" s="24">
        <f t="shared" si="74"/>
        <v>11236599.570000002</v>
      </c>
      <c r="Z113" s="24">
        <f t="shared" si="74"/>
        <v>113586075.69999999</v>
      </c>
      <c r="AA113" s="24">
        <f t="shared" si="74"/>
        <v>4520870.530000031</v>
      </c>
      <c r="AB113" s="25">
        <f t="shared" si="72"/>
        <v>0.96172222994237666</v>
      </c>
      <c r="AC113" s="16"/>
      <c r="AG113" s="86"/>
      <c r="AH113" s="87"/>
      <c r="AI113" s="87"/>
      <c r="AJ113" s="87"/>
      <c r="AK113" s="87"/>
      <c r="AL113" s="87"/>
      <c r="AM113" s="87"/>
      <c r="AN113" s="87"/>
      <c r="AO113" s="87"/>
    </row>
    <row r="114" spans="1:41" s="17" customFormat="1" ht="22.9" hidden="1" customHeight="1" x14ac:dyDescent="0.25">
      <c r="A114" s="26" t="s">
        <v>41</v>
      </c>
      <c r="B114" s="15">
        <f t="shared" si="69"/>
        <v>0</v>
      </c>
      <c r="C114" s="15">
        <f t="shared" si="69"/>
        <v>0</v>
      </c>
      <c r="D114" s="15">
        <f t="shared" si="69"/>
        <v>0</v>
      </c>
      <c r="E114" s="15">
        <f t="shared" si="69"/>
        <v>0</v>
      </c>
      <c r="F114" s="15">
        <f t="shared" si="69"/>
        <v>0</v>
      </c>
      <c r="G114" s="15">
        <f t="shared" si="69"/>
        <v>0</v>
      </c>
      <c r="H114" s="15">
        <f t="shared" si="69"/>
        <v>0</v>
      </c>
      <c r="I114" s="15">
        <f t="shared" si="69"/>
        <v>0</v>
      </c>
      <c r="J114" s="15">
        <f t="shared" si="69"/>
        <v>0</v>
      </c>
      <c r="K114" s="15">
        <f t="shared" si="69"/>
        <v>0</v>
      </c>
      <c r="L114" s="15">
        <f t="shared" si="69"/>
        <v>0</v>
      </c>
      <c r="M114" s="15">
        <f t="shared" si="69"/>
        <v>0</v>
      </c>
      <c r="N114" s="15">
        <f t="shared" si="69"/>
        <v>0</v>
      </c>
      <c r="O114" s="15">
        <f t="shared" si="69"/>
        <v>0</v>
      </c>
      <c r="P114" s="15">
        <f t="shared" si="69"/>
        <v>0</v>
      </c>
      <c r="Q114" s="15">
        <f t="shared" si="69"/>
        <v>0</v>
      </c>
      <c r="R114" s="15">
        <f t="shared" ref="R114:Y114" si="75">R124+R134+R144+R154+R164+R174+R184+R194+R204+R214+R224+R234+R244+R254+R264+R274</f>
        <v>0</v>
      </c>
      <c r="S114" s="15">
        <f t="shared" si="75"/>
        <v>0</v>
      </c>
      <c r="T114" s="15">
        <f t="shared" si="75"/>
        <v>0</v>
      </c>
      <c r="U114" s="15">
        <f t="shared" si="75"/>
        <v>0</v>
      </c>
      <c r="V114" s="15">
        <f t="shared" si="75"/>
        <v>0</v>
      </c>
      <c r="W114" s="15">
        <f t="shared" si="75"/>
        <v>0</v>
      </c>
      <c r="X114" s="15">
        <f t="shared" si="75"/>
        <v>0</v>
      </c>
      <c r="Y114" s="15">
        <f t="shared" si="75"/>
        <v>0</v>
      </c>
      <c r="Z114" s="15">
        <f t="shared" ref="Z114" si="76">SUM(M114:Y114)</f>
        <v>0</v>
      </c>
      <c r="AA114" s="15">
        <f t="shared" ref="AA114" si="77">B114-Z114</f>
        <v>0</v>
      </c>
      <c r="AB114" s="21" t="e">
        <f t="shared" si="72"/>
        <v>#DIV/0!</v>
      </c>
      <c r="AC114" s="16"/>
      <c r="AG114" s="86"/>
      <c r="AH114" s="87"/>
      <c r="AI114" s="87"/>
      <c r="AJ114" s="87"/>
      <c r="AK114" s="87"/>
      <c r="AL114" s="87"/>
      <c r="AM114" s="87"/>
      <c r="AN114" s="87"/>
      <c r="AO114" s="87"/>
    </row>
    <row r="115" spans="1:41" s="17" customFormat="1" ht="27" customHeight="1" x14ac:dyDescent="0.25">
      <c r="A115" s="23" t="s">
        <v>42</v>
      </c>
      <c r="B115" s="24">
        <f>B114+B113</f>
        <v>118106946.23000002</v>
      </c>
      <c r="C115" s="24">
        <f t="shared" ref="C115:D115" si="78">C114+C113</f>
        <v>0</v>
      </c>
      <c r="D115" s="24">
        <f t="shared" si="78"/>
        <v>0</v>
      </c>
      <c r="E115" s="24">
        <f>E114+E113</f>
        <v>31106775.770000003</v>
      </c>
      <c r="F115" s="24">
        <f t="shared" ref="F115:AA115" si="79">F114+F113</f>
        <v>25179340.289999999</v>
      </c>
      <c r="G115" s="24">
        <f t="shared" si="79"/>
        <v>36406648.710000008</v>
      </c>
      <c r="H115" s="24">
        <f t="shared" si="79"/>
        <v>20893310.93</v>
      </c>
      <c r="I115" s="24">
        <f t="shared" si="79"/>
        <v>0</v>
      </c>
      <c r="J115" s="24">
        <f t="shared" si="79"/>
        <v>0</v>
      </c>
      <c r="K115" s="24">
        <f t="shared" si="79"/>
        <v>0</v>
      </c>
      <c r="L115" s="24">
        <f t="shared" si="79"/>
        <v>0</v>
      </c>
      <c r="M115" s="24">
        <f t="shared" si="79"/>
        <v>0</v>
      </c>
      <c r="N115" s="24">
        <f t="shared" si="79"/>
        <v>5799954.3399999999</v>
      </c>
      <c r="O115" s="24">
        <f t="shared" si="79"/>
        <v>21513857.459999997</v>
      </c>
      <c r="P115" s="24">
        <f t="shared" si="79"/>
        <v>3792963.9699999997</v>
      </c>
      <c r="Q115" s="24">
        <f t="shared" si="79"/>
        <v>8376118.5</v>
      </c>
      <c r="R115" s="24">
        <f t="shared" si="79"/>
        <v>8871345.0399999991</v>
      </c>
      <c r="S115" s="24">
        <f t="shared" si="79"/>
        <v>7931876.75</v>
      </c>
      <c r="T115" s="24">
        <f t="shared" si="79"/>
        <v>6160338.3500000006</v>
      </c>
      <c r="U115" s="24">
        <f t="shared" si="79"/>
        <v>10914278.319999998</v>
      </c>
      <c r="V115" s="24">
        <f t="shared" si="79"/>
        <v>19332032.039999999</v>
      </c>
      <c r="W115" s="24">
        <f t="shared" si="79"/>
        <v>6217387.3699999992</v>
      </c>
      <c r="X115" s="24">
        <f t="shared" si="79"/>
        <v>3439323.99</v>
      </c>
      <c r="Y115" s="24">
        <f t="shared" si="79"/>
        <v>11236599.570000002</v>
      </c>
      <c r="Z115" s="24">
        <f t="shared" si="79"/>
        <v>113586075.69999999</v>
      </c>
      <c r="AA115" s="24">
        <f t="shared" si="79"/>
        <v>4520870.530000031</v>
      </c>
      <c r="AB115" s="25">
        <f t="shared" si="72"/>
        <v>0.96172222994237666</v>
      </c>
      <c r="AC115" s="27"/>
      <c r="AG115" s="86"/>
      <c r="AH115" s="87"/>
      <c r="AI115" s="87"/>
      <c r="AJ115" s="87"/>
      <c r="AK115" s="87"/>
      <c r="AL115" s="87"/>
      <c r="AM115" s="87"/>
      <c r="AN115" s="87"/>
      <c r="AO115" s="87"/>
    </row>
    <row r="116" spans="1:41" s="17" customFormat="1" ht="15" customHeight="1" x14ac:dyDescent="0.25">
      <c r="A116" s="14"/>
      <c r="B116" s="15">
        <f>[1]sumFO!C154</f>
        <v>118106946.22999999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G116" s="86"/>
      <c r="AH116" s="87"/>
      <c r="AI116" s="87"/>
      <c r="AJ116" s="87"/>
      <c r="AK116" s="87"/>
      <c r="AL116" s="87"/>
      <c r="AM116" s="87"/>
      <c r="AN116" s="87"/>
      <c r="AO116" s="87"/>
    </row>
    <row r="117" spans="1:41" s="17" customFormat="1" ht="15" customHeight="1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6"/>
      <c r="AG117" s="86"/>
      <c r="AH117" s="87"/>
      <c r="AI117" s="87"/>
      <c r="AJ117" s="87"/>
      <c r="AK117" s="87"/>
      <c r="AL117" s="87"/>
      <c r="AM117" s="87"/>
      <c r="AN117" s="87"/>
      <c r="AO117" s="87"/>
    </row>
    <row r="118" spans="1:41" s="17" customFormat="1" ht="15" customHeight="1" x14ac:dyDescent="0.25">
      <c r="A118" s="19" t="s">
        <v>55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6"/>
      <c r="AG118" s="86"/>
      <c r="AH118" s="87"/>
      <c r="AI118" s="87"/>
      <c r="AJ118" s="87"/>
      <c r="AK118" s="87"/>
      <c r="AL118" s="87"/>
      <c r="AM118" s="87"/>
      <c r="AN118" s="87"/>
      <c r="AO118" s="87"/>
    </row>
    <row r="119" spans="1:41" s="17" customFormat="1" ht="18" customHeight="1" x14ac:dyDescent="0.2">
      <c r="A119" s="20" t="s">
        <v>36</v>
      </c>
      <c r="B119" s="15">
        <f>[1]consoCURRENT!E1948</f>
        <v>0</v>
      </c>
      <c r="C119" s="15">
        <f>[1]consoCURRENT!F1948</f>
        <v>0</v>
      </c>
      <c r="D119" s="15">
        <f>[1]consoCURRENT!G1948</f>
        <v>0</v>
      </c>
      <c r="E119" s="15">
        <f>[1]consoCURRENT!H1948</f>
        <v>0</v>
      </c>
      <c r="F119" s="15">
        <f>[1]consoCURRENT!I1948</f>
        <v>0</v>
      </c>
      <c r="G119" s="15">
        <f>[1]consoCURRENT!J1948</f>
        <v>0</v>
      </c>
      <c r="H119" s="15">
        <f>[1]consoCURRENT!K1948</f>
        <v>0</v>
      </c>
      <c r="I119" s="15">
        <f>[1]consoCURRENT!L1948</f>
        <v>0</v>
      </c>
      <c r="J119" s="15">
        <f>[1]consoCURRENT!M1948</f>
        <v>0</v>
      </c>
      <c r="K119" s="15">
        <f>[1]consoCURRENT!N1948</f>
        <v>0</v>
      </c>
      <c r="L119" s="15">
        <f>[1]consoCURRENT!O1948</f>
        <v>0</v>
      </c>
      <c r="M119" s="15">
        <f>[1]consoCURRENT!P1948</f>
        <v>0</v>
      </c>
      <c r="N119" s="15">
        <f>[1]consoCURRENT!Q1948</f>
        <v>0</v>
      </c>
      <c r="O119" s="15">
        <f>[1]consoCURRENT!R1948</f>
        <v>0</v>
      </c>
      <c r="P119" s="15">
        <f>[1]consoCURRENT!S1948</f>
        <v>0</v>
      </c>
      <c r="Q119" s="15">
        <f>[1]consoCURRENT!T1948</f>
        <v>0</v>
      </c>
      <c r="R119" s="15">
        <f>[1]consoCURRENT!U1948</f>
        <v>0</v>
      </c>
      <c r="S119" s="15">
        <f>[1]consoCURRENT!V1948</f>
        <v>0</v>
      </c>
      <c r="T119" s="15">
        <f>[1]consoCURRENT!W1948</f>
        <v>0</v>
      </c>
      <c r="U119" s="15">
        <f>[1]consoCURRENT!X1948</f>
        <v>0</v>
      </c>
      <c r="V119" s="15">
        <f>[1]consoCURRENT!Y1948</f>
        <v>0</v>
      </c>
      <c r="W119" s="15">
        <f>[1]consoCURRENT!Z1948</f>
        <v>0</v>
      </c>
      <c r="X119" s="15">
        <f>[1]consoCURRENT!AA1948</f>
        <v>0</v>
      </c>
      <c r="Y119" s="15">
        <f>[1]consoCURRENT!AB1948</f>
        <v>0</v>
      </c>
      <c r="Z119" s="15">
        <f>SUM(M119:Y119)</f>
        <v>0</v>
      </c>
      <c r="AA119" s="15">
        <f>B119-Z119</f>
        <v>0</v>
      </c>
      <c r="AB119" s="21" t="e">
        <f>Z119/B119</f>
        <v>#DIV/0!</v>
      </c>
      <c r="AC119" s="16"/>
      <c r="AG119" s="86"/>
      <c r="AH119" s="87"/>
      <c r="AI119" s="87"/>
      <c r="AJ119" s="87"/>
      <c r="AK119" s="87"/>
      <c r="AL119" s="87"/>
      <c r="AM119" s="87"/>
      <c r="AN119" s="87"/>
      <c r="AO119" s="87"/>
    </row>
    <row r="120" spans="1:41" s="17" customFormat="1" ht="18" customHeight="1" x14ac:dyDescent="0.2">
      <c r="A120" s="20" t="s">
        <v>37</v>
      </c>
      <c r="B120" s="15">
        <f>[1]consoCURRENT!E2036</f>
        <v>35845605.350000001</v>
      </c>
      <c r="C120" s="15">
        <f>[1]consoCURRENT!F2036</f>
        <v>0</v>
      </c>
      <c r="D120" s="15">
        <f>[1]consoCURRENT!G2036</f>
        <v>0</v>
      </c>
      <c r="E120" s="15">
        <f>[1]consoCURRENT!H2036</f>
        <v>6597479.7599999998</v>
      </c>
      <c r="F120" s="15">
        <f>[1]consoCURRENT!I2036</f>
        <v>5755636.1500000004</v>
      </c>
      <c r="G120" s="15">
        <f>[1]consoCURRENT!J2036</f>
        <v>16932731.5</v>
      </c>
      <c r="H120" s="15">
        <f>[1]consoCURRENT!K2036</f>
        <v>6559757.9400000004</v>
      </c>
      <c r="I120" s="15">
        <f>[1]consoCURRENT!L2036</f>
        <v>0</v>
      </c>
      <c r="J120" s="15">
        <f>[1]consoCURRENT!M2036</f>
        <v>0</v>
      </c>
      <c r="K120" s="15">
        <f>[1]consoCURRENT!N2036</f>
        <v>0</v>
      </c>
      <c r="L120" s="15">
        <f>[1]consoCURRENT!O2036</f>
        <v>0</v>
      </c>
      <c r="M120" s="15">
        <f>[1]consoCURRENT!P2036</f>
        <v>0</v>
      </c>
      <c r="N120" s="15">
        <f>[1]consoCURRENT!Q2036</f>
        <v>635761</v>
      </c>
      <c r="O120" s="15">
        <f>[1]consoCURRENT!R2036</f>
        <v>5066438.76</v>
      </c>
      <c r="P120" s="15">
        <f>[1]consoCURRENT!S2036</f>
        <v>895280</v>
      </c>
      <c r="Q120" s="15">
        <f>[1]consoCURRENT!T2036</f>
        <v>2081411.74</v>
      </c>
      <c r="R120" s="15">
        <f>[1]consoCURRENT!U2036</f>
        <v>2624106.56</v>
      </c>
      <c r="S120" s="15">
        <f>[1]consoCURRENT!V2036</f>
        <v>1050117.8500000001</v>
      </c>
      <c r="T120" s="15">
        <f>[1]consoCURRENT!W2036</f>
        <v>1097108.3700000001</v>
      </c>
      <c r="U120" s="15">
        <f>[1]consoCURRENT!X2036</f>
        <v>3458367.62</v>
      </c>
      <c r="V120" s="15">
        <f>[1]consoCURRENT!Y2036</f>
        <v>12377255.51</v>
      </c>
      <c r="W120" s="15">
        <f>[1]consoCURRENT!Z2036</f>
        <v>4493554.0999999996</v>
      </c>
      <c r="X120" s="15">
        <f>[1]consoCURRENT!AA2036</f>
        <v>1109820.69</v>
      </c>
      <c r="Y120" s="15">
        <f>[1]consoCURRENT!AB2036</f>
        <v>956383.15000000014</v>
      </c>
      <c r="Z120" s="15">
        <f t="shared" ref="Z120:Z122" si="80">SUM(M120:Y120)</f>
        <v>35845605.350000001</v>
      </c>
      <c r="AA120" s="15">
        <f t="shared" ref="AA120:AA122" si="81">B120-Z120</f>
        <v>0</v>
      </c>
      <c r="AB120" s="22">
        <f t="shared" ref="AB120:AB125" si="82">Z120/B120</f>
        <v>1</v>
      </c>
      <c r="AC120" s="16"/>
      <c r="AG120" s="86"/>
      <c r="AH120" s="87"/>
      <c r="AI120" s="87"/>
      <c r="AJ120" s="87"/>
      <c r="AK120" s="87"/>
      <c r="AL120" s="87"/>
      <c r="AM120" s="87"/>
      <c r="AN120" s="87"/>
      <c r="AO120" s="87"/>
    </row>
    <row r="121" spans="1:41" s="17" customFormat="1" ht="18" customHeight="1" x14ac:dyDescent="0.2">
      <c r="A121" s="20" t="s">
        <v>38</v>
      </c>
      <c r="B121" s="15">
        <f>[1]consoCURRENT!E2042</f>
        <v>0</v>
      </c>
      <c r="C121" s="15">
        <f>[1]consoCURRENT!F2042</f>
        <v>0</v>
      </c>
      <c r="D121" s="15">
        <f>[1]consoCURRENT!G2042</f>
        <v>0</v>
      </c>
      <c r="E121" s="15">
        <f>[1]consoCURRENT!H2042</f>
        <v>0</v>
      </c>
      <c r="F121" s="15">
        <f>[1]consoCURRENT!I2042</f>
        <v>0</v>
      </c>
      <c r="G121" s="15">
        <f>[1]consoCURRENT!J2042</f>
        <v>0</v>
      </c>
      <c r="H121" s="15">
        <f>[1]consoCURRENT!K2042</f>
        <v>0</v>
      </c>
      <c r="I121" s="15">
        <f>[1]consoCURRENT!L2042</f>
        <v>0</v>
      </c>
      <c r="J121" s="15">
        <f>[1]consoCURRENT!M2042</f>
        <v>0</v>
      </c>
      <c r="K121" s="15">
        <f>[1]consoCURRENT!N2042</f>
        <v>0</v>
      </c>
      <c r="L121" s="15">
        <f>[1]consoCURRENT!O2042</f>
        <v>0</v>
      </c>
      <c r="M121" s="15">
        <f>[1]consoCURRENT!P2042</f>
        <v>0</v>
      </c>
      <c r="N121" s="15">
        <f>[1]consoCURRENT!Q2042</f>
        <v>0</v>
      </c>
      <c r="O121" s="15">
        <f>[1]consoCURRENT!R2042</f>
        <v>0</v>
      </c>
      <c r="P121" s="15">
        <f>[1]consoCURRENT!S2042</f>
        <v>0</v>
      </c>
      <c r="Q121" s="15">
        <f>[1]consoCURRENT!T2042</f>
        <v>0</v>
      </c>
      <c r="R121" s="15">
        <f>[1]consoCURRENT!U2042</f>
        <v>0</v>
      </c>
      <c r="S121" s="15">
        <f>[1]consoCURRENT!V2042</f>
        <v>0</v>
      </c>
      <c r="T121" s="15">
        <f>[1]consoCURRENT!W2042</f>
        <v>0</v>
      </c>
      <c r="U121" s="15">
        <f>[1]consoCURRENT!X2042</f>
        <v>0</v>
      </c>
      <c r="V121" s="15">
        <f>[1]consoCURRENT!Y2042</f>
        <v>0</v>
      </c>
      <c r="W121" s="15">
        <f>[1]consoCURRENT!Z2042</f>
        <v>0</v>
      </c>
      <c r="X121" s="15">
        <f>[1]consoCURRENT!AA2042</f>
        <v>0</v>
      </c>
      <c r="Y121" s="15">
        <f>[1]consoCURRENT!AB2042</f>
        <v>0</v>
      </c>
      <c r="Z121" s="15">
        <f t="shared" si="80"/>
        <v>0</v>
      </c>
      <c r="AA121" s="15">
        <f t="shared" si="81"/>
        <v>0</v>
      </c>
      <c r="AB121" s="22"/>
      <c r="AC121" s="16"/>
      <c r="AG121" s="86"/>
      <c r="AH121" s="87"/>
      <c r="AI121" s="87"/>
      <c r="AJ121" s="87"/>
      <c r="AK121" s="87"/>
      <c r="AL121" s="87"/>
      <c r="AM121" s="87"/>
      <c r="AN121" s="87"/>
      <c r="AO121" s="87"/>
    </row>
    <row r="122" spans="1:41" s="17" customFormat="1" ht="19.149999999999999" customHeight="1" x14ac:dyDescent="0.2">
      <c r="A122" s="20" t="s">
        <v>39</v>
      </c>
      <c r="B122" s="15">
        <f>[1]consoCURRENT!E2071</f>
        <v>0</v>
      </c>
      <c r="C122" s="15">
        <f>[1]consoCURRENT!F2071</f>
        <v>0</v>
      </c>
      <c r="D122" s="15">
        <f>[1]consoCURRENT!G2071</f>
        <v>0</v>
      </c>
      <c r="E122" s="15">
        <f>[1]consoCURRENT!H2071</f>
        <v>0</v>
      </c>
      <c r="F122" s="15">
        <f>[1]consoCURRENT!I2071</f>
        <v>0</v>
      </c>
      <c r="G122" s="15">
        <f>[1]consoCURRENT!J2071</f>
        <v>0</v>
      </c>
      <c r="H122" s="15">
        <f>[1]consoCURRENT!K2071</f>
        <v>0</v>
      </c>
      <c r="I122" s="15">
        <f>[1]consoCURRENT!L2071</f>
        <v>0</v>
      </c>
      <c r="J122" s="15">
        <f>[1]consoCURRENT!M2071</f>
        <v>0</v>
      </c>
      <c r="K122" s="15">
        <f>[1]consoCURRENT!N2071</f>
        <v>0</v>
      </c>
      <c r="L122" s="15">
        <f>[1]consoCURRENT!O2071</f>
        <v>0</v>
      </c>
      <c r="M122" s="15">
        <f>[1]consoCURRENT!P2071</f>
        <v>0</v>
      </c>
      <c r="N122" s="15">
        <f>[1]consoCURRENT!Q2071</f>
        <v>0</v>
      </c>
      <c r="O122" s="15">
        <f>[1]consoCURRENT!R2071</f>
        <v>0</v>
      </c>
      <c r="P122" s="15">
        <f>[1]consoCURRENT!S2071</f>
        <v>0</v>
      </c>
      <c r="Q122" s="15">
        <f>[1]consoCURRENT!T2071</f>
        <v>0</v>
      </c>
      <c r="R122" s="15">
        <f>[1]consoCURRENT!U2071</f>
        <v>0</v>
      </c>
      <c r="S122" s="15">
        <f>[1]consoCURRENT!V2071</f>
        <v>0</v>
      </c>
      <c r="T122" s="15">
        <f>[1]consoCURRENT!W2071</f>
        <v>0</v>
      </c>
      <c r="U122" s="15">
        <f>[1]consoCURRENT!X2071</f>
        <v>0</v>
      </c>
      <c r="V122" s="15">
        <f>[1]consoCURRENT!Y2071</f>
        <v>0</v>
      </c>
      <c r="W122" s="15">
        <f>[1]consoCURRENT!Z2071</f>
        <v>0</v>
      </c>
      <c r="X122" s="15">
        <f>[1]consoCURRENT!AA2071</f>
        <v>0</v>
      </c>
      <c r="Y122" s="15">
        <f>[1]consoCURRENT!AB2071</f>
        <v>0</v>
      </c>
      <c r="Z122" s="15">
        <f t="shared" si="80"/>
        <v>0</v>
      </c>
      <c r="AA122" s="15">
        <f t="shared" si="81"/>
        <v>0</v>
      </c>
      <c r="AB122" s="22"/>
      <c r="AC122" s="16"/>
      <c r="AG122" s="86"/>
      <c r="AH122" s="87"/>
      <c r="AI122" s="87"/>
      <c r="AJ122" s="87"/>
      <c r="AK122" s="87"/>
      <c r="AL122" s="87"/>
      <c r="AM122" s="87"/>
      <c r="AN122" s="87"/>
      <c r="AO122" s="87"/>
    </row>
    <row r="123" spans="1:41" s="17" customFormat="1" ht="23.45" hidden="1" customHeight="1" x14ac:dyDescent="0.25">
      <c r="A123" s="23" t="s">
        <v>40</v>
      </c>
      <c r="B123" s="24">
        <f>SUM(B119:B122)</f>
        <v>35845605.350000001</v>
      </c>
      <c r="C123" s="24">
        <f t="shared" ref="C123:AA123" si="83">SUM(C119:C122)</f>
        <v>0</v>
      </c>
      <c r="D123" s="24">
        <f t="shared" si="83"/>
        <v>0</v>
      </c>
      <c r="E123" s="24">
        <f t="shared" si="83"/>
        <v>6597479.7599999998</v>
      </c>
      <c r="F123" s="24">
        <f t="shared" si="83"/>
        <v>5755636.1500000004</v>
      </c>
      <c r="G123" s="24">
        <f t="shared" si="83"/>
        <v>16932731.5</v>
      </c>
      <c r="H123" s="24">
        <f t="shared" si="83"/>
        <v>6559757.9400000004</v>
      </c>
      <c r="I123" s="24">
        <f t="shared" si="83"/>
        <v>0</v>
      </c>
      <c r="J123" s="24">
        <f t="shared" si="83"/>
        <v>0</v>
      </c>
      <c r="K123" s="24">
        <f t="shared" si="83"/>
        <v>0</v>
      </c>
      <c r="L123" s="24">
        <f t="shared" si="83"/>
        <v>0</v>
      </c>
      <c r="M123" s="24">
        <f t="shared" si="83"/>
        <v>0</v>
      </c>
      <c r="N123" s="24">
        <f t="shared" si="83"/>
        <v>635761</v>
      </c>
      <c r="O123" s="24">
        <f t="shared" si="83"/>
        <v>5066438.76</v>
      </c>
      <c r="P123" s="24">
        <f t="shared" si="83"/>
        <v>895280</v>
      </c>
      <c r="Q123" s="24">
        <f t="shared" si="83"/>
        <v>2081411.74</v>
      </c>
      <c r="R123" s="24">
        <f t="shared" si="83"/>
        <v>2624106.56</v>
      </c>
      <c r="S123" s="24">
        <f t="shared" si="83"/>
        <v>1050117.8500000001</v>
      </c>
      <c r="T123" s="24">
        <f t="shared" si="83"/>
        <v>1097108.3700000001</v>
      </c>
      <c r="U123" s="24">
        <f t="shared" si="83"/>
        <v>3458367.62</v>
      </c>
      <c r="V123" s="24">
        <f t="shared" si="83"/>
        <v>12377255.51</v>
      </c>
      <c r="W123" s="24">
        <f t="shared" si="83"/>
        <v>4493554.0999999996</v>
      </c>
      <c r="X123" s="24">
        <f t="shared" si="83"/>
        <v>1109820.69</v>
      </c>
      <c r="Y123" s="24">
        <f t="shared" si="83"/>
        <v>956383.15000000014</v>
      </c>
      <c r="Z123" s="24">
        <f t="shared" si="83"/>
        <v>35845605.350000001</v>
      </c>
      <c r="AA123" s="24">
        <f t="shared" si="83"/>
        <v>0</v>
      </c>
      <c r="AB123" s="25">
        <f t="shared" si="82"/>
        <v>1</v>
      </c>
      <c r="AC123" s="16"/>
      <c r="AG123" s="86"/>
      <c r="AH123" s="87"/>
      <c r="AI123" s="87"/>
      <c r="AJ123" s="87"/>
      <c r="AK123" s="87"/>
      <c r="AL123" s="87"/>
      <c r="AM123" s="87"/>
      <c r="AN123" s="87"/>
      <c r="AO123" s="87"/>
    </row>
    <row r="124" spans="1:41" s="17" customFormat="1" ht="24.6" hidden="1" customHeight="1" x14ac:dyDescent="0.25">
      <c r="A124" s="26" t="s">
        <v>41</v>
      </c>
      <c r="B124" s="15">
        <f>[1]consoCURRENT!E2075</f>
        <v>0</v>
      </c>
      <c r="C124" s="15">
        <f>[1]consoCURRENT!F2075</f>
        <v>0</v>
      </c>
      <c r="D124" s="15">
        <f>[1]consoCURRENT!G2075</f>
        <v>0</v>
      </c>
      <c r="E124" s="15">
        <f>[1]consoCURRENT!H2075</f>
        <v>0</v>
      </c>
      <c r="F124" s="15">
        <f>[1]consoCURRENT!I2075</f>
        <v>0</v>
      </c>
      <c r="G124" s="15">
        <f>[1]consoCURRENT!J2075</f>
        <v>0</v>
      </c>
      <c r="H124" s="15">
        <f>[1]consoCURRENT!K2075</f>
        <v>0</v>
      </c>
      <c r="I124" s="15">
        <f>[1]consoCURRENT!L2075</f>
        <v>0</v>
      </c>
      <c r="J124" s="15">
        <f>[1]consoCURRENT!M2075</f>
        <v>0</v>
      </c>
      <c r="K124" s="15">
        <f>[1]consoCURRENT!N2075</f>
        <v>0</v>
      </c>
      <c r="L124" s="15">
        <f>[1]consoCURRENT!O2075</f>
        <v>0</v>
      </c>
      <c r="M124" s="15">
        <f>[1]consoCURRENT!P2075</f>
        <v>0</v>
      </c>
      <c r="N124" s="15">
        <f>[1]consoCURRENT!Q2075</f>
        <v>0</v>
      </c>
      <c r="O124" s="15">
        <f>[1]consoCURRENT!R2075</f>
        <v>0</v>
      </c>
      <c r="P124" s="15">
        <f>[1]consoCURRENT!S2075</f>
        <v>0</v>
      </c>
      <c r="Q124" s="15">
        <f>[1]consoCURRENT!T2075</f>
        <v>0</v>
      </c>
      <c r="R124" s="15">
        <f>[1]consoCURRENT!U2075</f>
        <v>0</v>
      </c>
      <c r="S124" s="15">
        <f>[1]consoCURRENT!V2075</f>
        <v>0</v>
      </c>
      <c r="T124" s="15">
        <f>[1]consoCURRENT!W2075</f>
        <v>0</v>
      </c>
      <c r="U124" s="15">
        <f>[1]consoCURRENT!X2075</f>
        <v>0</v>
      </c>
      <c r="V124" s="15">
        <f>[1]consoCURRENT!Y2075</f>
        <v>0</v>
      </c>
      <c r="W124" s="15">
        <f>[1]consoCURRENT!Z2075</f>
        <v>0</v>
      </c>
      <c r="X124" s="15">
        <f>[1]consoCURRENT!AA2075</f>
        <v>0</v>
      </c>
      <c r="Y124" s="15">
        <f>[1]consoCURRENT!AB2075</f>
        <v>0</v>
      </c>
      <c r="Z124" s="15">
        <f t="shared" ref="Z124" si="84">SUM(M124:Y124)</f>
        <v>0</v>
      </c>
      <c r="AA124" s="15">
        <f t="shared" ref="AA124" si="85">B124-Z124</f>
        <v>0</v>
      </c>
      <c r="AB124" s="21" t="e">
        <f t="shared" si="82"/>
        <v>#DIV/0!</v>
      </c>
      <c r="AC124" s="16"/>
      <c r="AG124" s="86"/>
      <c r="AH124" s="87"/>
      <c r="AI124" s="87"/>
      <c r="AJ124" s="87"/>
      <c r="AK124" s="87"/>
      <c r="AL124" s="87"/>
      <c r="AM124" s="87"/>
      <c r="AN124" s="87"/>
      <c r="AO124" s="87"/>
    </row>
    <row r="125" spans="1:41" s="17" customFormat="1" ht="25.9" customHeight="1" x14ac:dyDescent="0.25">
      <c r="A125" s="23" t="s">
        <v>42</v>
      </c>
      <c r="B125" s="24">
        <f>B124+B123</f>
        <v>35845605.350000001</v>
      </c>
      <c r="C125" s="24">
        <f t="shared" ref="C125:AA125" si="86">C124+C123</f>
        <v>0</v>
      </c>
      <c r="D125" s="24">
        <f t="shared" si="86"/>
        <v>0</v>
      </c>
      <c r="E125" s="24">
        <f t="shared" si="86"/>
        <v>6597479.7599999998</v>
      </c>
      <c r="F125" s="24">
        <f t="shared" si="86"/>
        <v>5755636.1500000004</v>
      </c>
      <c r="G125" s="24">
        <f t="shared" si="86"/>
        <v>16932731.5</v>
      </c>
      <c r="H125" s="24">
        <f t="shared" si="86"/>
        <v>6559757.9400000004</v>
      </c>
      <c r="I125" s="24">
        <f t="shared" si="86"/>
        <v>0</v>
      </c>
      <c r="J125" s="24">
        <f t="shared" si="86"/>
        <v>0</v>
      </c>
      <c r="K125" s="24">
        <f t="shared" si="86"/>
        <v>0</v>
      </c>
      <c r="L125" s="24">
        <f t="shared" si="86"/>
        <v>0</v>
      </c>
      <c r="M125" s="24">
        <f t="shared" si="86"/>
        <v>0</v>
      </c>
      <c r="N125" s="24">
        <f t="shared" si="86"/>
        <v>635761</v>
      </c>
      <c r="O125" s="24">
        <f t="shared" si="86"/>
        <v>5066438.76</v>
      </c>
      <c r="P125" s="24">
        <f t="shared" si="86"/>
        <v>895280</v>
      </c>
      <c r="Q125" s="24">
        <f t="shared" si="86"/>
        <v>2081411.74</v>
      </c>
      <c r="R125" s="24">
        <f t="shared" si="86"/>
        <v>2624106.56</v>
      </c>
      <c r="S125" s="24">
        <f t="shared" si="86"/>
        <v>1050117.8500000001</v>
      </c>
      <c r="T125" s="24">
        <f t="shared" si="86"/>
        <v>1097108.3700000001</v>
      </c>
      <c r="U125" s="24">
        <f t="shared" si="86"/>
        <v>3458367.62</v>
      </c>
      <c r="V125" s="24">
        <f t="shared" si="86"/>
        <v>12377255.51</v>
      </c>
      <c r="W125" s="24">
        <f t="shared" si="86"/>
        <v>4493554.0999999996</v>
      </c>
      <c r="X125" s="24">
        <f t="shared" si="86"/>
        <v>1109820.69</v>
      </c>
      <c r="Y125" s="24">
        <f t="shared" si="86"/>
        <v>956383.15000000014</v>
      </c>
      <c r="Z125" s="24">
        <f t="shared" si="86"/>
        <v>35845605.350000001</v>
      </c>
      <c r="AA125" s="24">
        <f t="shared" si="86"/>
        <v>0</v>
      </c>
      <c r="AB125" s="25">
        <f t="shared" si="82"/>
        <v>1</v>
      </c>
      <c r="AC125" s="27"/>
      <c r="AG125" s="86"/>
      <c r="AH125" s="87"/>
      <c r="AI125" s="87"/>
      <c r="AJ125" s="87"/>
      <c r="AK125" s="87"/>
      <c r="AL125" s="87"/>
      <c r="AM125" s="87"/>
      <c r="AN125" s="87"/>
      <c r="AO125" s="87"/>
    </row>
    <row r="126" spans="1:41" s="17" customFormat="1" ht="15" customHeight="1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G126" s="86"/>
      <c r="AH126" s="87"/>
      <c r="AI126" s="87"/>
      <c r="AJ126" s="87"/>
      <c r="AK126" s="87"/>
      <c r="AL126" s="87"/>
      <c r="AM126" s="87"/>
      <c r="AN126" s="87"/>
      <c r="AO126" s="87"/>
    </row>
    <row r="127" spans="1:41" s="17" customFormat="1" ht="15" customHeight="1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  <c r="AG127" s="86"/>
      <c r="AH127" s="87"/>
      <c r="AI127" s="87"/>
      <c r="AJ127" s="87"/>
      <c r="AK127" s="87"/>
      <c r="AL127" s="87"/>
      <c r="AM127" s="87"/>
      <c r="AN127" s="87"/>
      <c r="AO127" s="87"/>
    </row>
    <row r="128" spans="1:41" s="17" customFormat="1" ht="15" customHeight="1" x14ac:dyDescent="0.25">
      <c r="A128" s="19" t="s">
        <v>56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6"/>
      <c r="AG128" s="86"/>
      <c r="AH128" s="87"/>
      <c r="AI128" s="87"/>
      <c r="AJ128" s="87"/>
      <c r="AK128" s="87"/>
      <c r="AL128" s="87"/>
      <c r="AM128" s="87"/>
      <c r="AN128" s="87"/>
      <c r="AO128" s="87"/>
    </row>
    <row r="129" spans="1:41" s="17" customFormat="1" ht="18" customHeight="1" x14ac:dyDescent="0.2">
      <c r="A129" s="20" t="s">
        <v>36</v>
      </c>
      <c r="B129" s="15">
        <f>[1]consoCURRENT!E2135</f>
        <v>0</v>
      </c>
      <c r="C129" s="15">
        <f>[1]consoCURRENT!F2135</f>
        <v>0</v>
      </c>
      <c r="D129" s="15">
        <f>[1]consoCURRENT!G2135</f>
        <v>0</v>
      </c>
      <c r="E129" s="15">
        <f>[1]consoCURRENT!H2135</f>
        <v>0</v>
      </c>
      <c r="F129" s="15">
        <f>[1]consoCURRENT!I2135</f>
        <v>0</v>
      </c>
      <c r="G129" s="15">
        <f>[1]consoCURRENT!J2135</f>
        <v>0</v>
      </c>
      <c r="H129" s="15">
        <f>[1]consoCURRENT!K2135</f>
        <v>0</v>
      </c>
      <c r="I129" s="15">
        <f>[1]consoCURRENT!L2135</f>
        <v>0</v>
      </c>
      <c r="J129" s="15">
        <f>[1]consoCURRENT!M2135</f>
        <v>0</v>
      </c>
      <c r="K129" s="15">
        <f>[1]consoCURRENT!N2135</f>
        <v>0</v>
      </c>
      <c r="L129" s="15">
        <f>[1]consoCURRENT!O2135</f>
        <v>0</v>
      </c>
      <c r="M129" s="15">
        <f>[1]consoCURRENT!P2135</f>
        <v>0</v>
      </c>
      <c r="N129" s="15">
        <f>[1]consoCURRENT!Q2135</f>
        <v>0</v>
      </c>
      <c r="O129" s="15">
        <f>[1]consoCURRENT!R2135</f>
        <v>0</v>
      </c>
      <c r="P129" s="15">
        <f>[1]consoCURRENT!S2135</f>
        <v>0</v>
      </c>
      <c r="Q129" s="15">
        <f>[1]consoCURRENT!T2135</f>
        <v>0</v>
      </c>
      <c r="R129" s="15">
        <f>[1]consoCURRENT!U2135</f>
        <v>0</v>
      </c>
      <c r="S129" s="15">
        <f>[1]consoCURRENT!V2135</f>
        <v>0</v>
      </c>
      <c r="T129" s="15">
        <f>[1]consoCURRENT!W2135</f>
        <v>0</v>
      </c>
      <c r="U129" s="15">
        <f>[1]consoCURRENT!X2135</f>
        <v>0</v>
      </c>
      <c r="V129" s="15">
        <f>[1]consoCURRENT!Y2135</f>
        <v>0</v>
      </c>
      <c r="W129" s="15">
        <f>[1]consoCURRENT!Z2135</f>
        <v>0</v>
      </c>
      <c r="X129" s="15">
        <f>[1]consoCURRENT!AA2135</f>
        <v>0</v>
      </c>
      <c r="Y129" s="15">
        <f>[1]consoCURRENT!AB2135</f>
        <v>0</v>
      </c>
      <c r="Z129" s="15">
        <f>SUM(M129:Y129)</f>
        <v>0</v>
      </c>
      <c r="AA129" s="15">
        <f>B129-Z129</f>
        <v>0</v>
      </c>
      <c r="AB129" s="21" t="e">
        <f>Z129/B129</f>
        <v>#DIV/0!</v>
      </c>
      <c r="AC129" s="16"/>
      <c r="AG129" s="86"/>
      <c r="AH129" s="87"/>
      <c r="AI129" s="87"/>
      <c r="AJ129" s="87"/>
      <c r="AK129" s="87"/>
      <c r="AL129" s="87"/>
      <c r="AM129" s="87"/>
      <c r="AN129" s="87"/>
      <c r="AO129" s="87"/>
    </row>
    <row r="130" spans="1:41" s="17" customFormat="1" ht="18" customHeight="1" x14ac:dyDescent="0.2">
      <c r="A130" s="20" t="s">
        <v>37</v>
      </c>
      <c r="B130" s="15">
        <f>[1]consoCURRENT!E2223</f>
        <v>11871126.130000001</v>
      </c>
      <c r="C130" s="15">
        <f>[1]consoCURRENT!F2223</f>
        <v>0</v>
      </c>
      <c r="D130" s="15">
        <f>[1]consoCURRENT!G2223</f>
        <v>0</v>
      </c>
      <c r="E130" s="15">
        <f>[1]consoCURRENT!H2223</f>
        <v>9424043.4900000002</v>
      </c>
      <c r="F130" s="15">
        <f>[1]consoCURRENT!I2223</f>
        <v>1868651.1300000001</v>
      </c>
      <c r="G130" s="15">
        <f>[1]consoCURRENT!J2223</f>
        <v>578431.51</v>
      </c>
      <c r="H130" s="15">
        <f>[1]consoCURRENT!K2223</f>
        <v>0</v>
      </c>
      <c r="I130" s="15">
        <f>[1]consoCURRENT!L2223</f>
        <v>0</v>
      </c>
      <c r="J130" s="15">
        <f>[1]consoCURRENT!M2223</f>
        <v>0</v>
      </c>
      <c r="K130" s="15">
        <f>[1]consoCURRENT!N2223</f>
        <v>0</v>
      </c>
      <c r="L130" s="15">
        <f>[1]consoCURRENT!O2223</f>
        <v>0</v>
      </c>
      <c r="M130" s="15">
        <f>[1]consoCURRENT!P2223</f>
        <v>0</v>
      </c>
      <c r="N130" s="15">
        <f>[1]consoCURRENT!Q2223</f>
        <v>744969.23</v>
      </c>
      <c r="O130" s="15">
        <f>[1]consoCURRENT!R2223</f>
        <v>7284956.0699999994</v>
      </c>
      <c r="P130" s="15">
        <f>[1]consoCURRENT!S2223</f>
        <v>1394118.19</v>
      </c>
      <c r="Q130" s="15">
        <f>[1]consoCURRENT!T2223</f>
        <v>758201.74</v>
      </c>
      <c r="R130" s="15">
        <f>[1]consoCURRENT!U2223</f>
        <v>580008.82999999996</v>
      </c>
      <c r="S130" s="15">
        <f>[1]consoCURRENT!V2223</f>
        <v>530440.56000000006</v>
      </c>
      <c r="T130" s="15">
        <f>[1]consoCURRENT!W2223</f>
        <v>571951</v>
      </c>
      <c r="U130" s="15">
        <f>[1]consoCURRENT!X2223</f>
        <v>824.80000000000155</v>
      </c>
      <c r="V130" s="15">
        <f>[1]consoCURRENT!Y2223</f>
        <v>5655.71</v>
      </c>
      <c r="W130" s="15">
        <f>[1]consoCURRENT!Z2223</f>
        <v>0</v>
      </c>
      <c r="X130" s="15">
        <f>[1]consoCURRENT!AA2223</f>
        <v>0</v>
      </c>
      <c r="Y130" s="15">
        <f>[1]consoCURRENT!AB2223</f>
        <v>0</v>
      </c>
      <c r="Z130" s="15">
        <f t="shared" ref="Z130:Z132" si="87">SUM(M130:Y130)</f>
        <v>11871126.130000001</v>
      </c>
      <c r="AA130" s="15">
        <f t="shared" ref="AA130:AA132" si="88">B130-Z130</f>
        <v>0</v>
      </c>
      <c r="AB130" s="22">
        <f t="shared" ref="AB130:AB135" si="89">Z130/B130</f>
        <v>1</v>
      </c>
      <c r="AC130" s="16"/>
      <c r="AG130" s="86"/>
      <c r="AH130" s="87"/>
      <c r="AI130" s="87"/>
      <c r="AJ130" s="87"/>
      <c r="AK130" s="87"/>
      <c r="AL130" s="87"/>
      <c r="AM130" s="87"/>
      <c r="AN130" s="87"/>
      <c r="AO130" s="87"/>
    </row>
    <row r="131" spans="1:41" s="17" customFormat="1" ht="18" customHeight="1" x14ac:dyDescent="0.2">
      <c r="A131" s="20" t="s">
        <v>38</v>
      </c>
      <c r="B131" s="15">
        <f>[1]consoCURRENT!E2229</f>
        <v>0</v>
      </c>
      <c r="C131" s="15">
        <f>[1]consoCURRENT!F2229</f>
        <v>0</v>
      </c>
      <c r="D131" s="15">
        <f>[1]consoCURRENT!G2229</f>
        <v>0</v>
      </c>
      <c r="E131" s="15">
        <f>[1]consoCURRENT!H2229</f>
        <v>0</v>
      </c>
      <c r="F131" s="15">
        <f>[1]consoCURRENT!I2229</f>
        <v>0</v>
      </c>
      <c r="G131" s="15">
        <f>[1]consoCURRENT!J2229</f>
        <v>0</v>
      </c>
      <c r="H131" s="15">
        <f>[1]consoCURRENT!K2229</f>
        <v>0</v>
      </c>
      <c r="I131" s="15">
        <f>[1]consoCURRENT!L2229</f>
        <v>0</v>
      </c>
      <c r="J131" s="15">
        <f>[1]consoCURRENT!M2229</f>
        <v>0</v>
      </c>
      <c r="K131" s="15">
        <f>[1]consoCURRENT!N2229</f>
        <v>0</v>
      </c>
      <c r="L131" s="15">
        <f>[1]consoCURRENT!O2229</f>
        <v>0</v>
      </c>
      <c r="M131" s="15">
        <f>[1]consoCURRENT!P2229</f>
        <v>0</v>
      </c>
      <c r="N131" s="15">
        <f>[1]consoCURRENT!Q2229</f>
        <v>0</v>
      </c>
      <c r="O131" s="15">
        <f>[1]consoCURRENT!R2229</f>
        <v>0</v>
      </c>
      <c r="P131" s="15">
        <f>[1]consoCURRENT!S2229</f>
        <v>0</v>
      </c>
      <c r="Q131" s="15">
        <f>[1]consoCURRENT!T2229</f>
        <v>0</v>
      </c>
      <c r="R131" s="15">
        <f>[1]consoCURRENT!U2229</f>
        <v>0</v>
      </c>
      <c r="S131" s="15">
        <f>[1]consoCURRENT!V2229</f>
        <v>0</v>
      </c>
      <c r="T131" s="15">
        <f>[1]consoCURRENT!W2229</f>
        <v>0</v>
      </c>
      <c r="U131" s="15">
        <f>[1]consoCURRENT!X2229</f>
        <v>0</v>
      </c>
      <c r="V131" s="15">
        <f>[1]consoCURRENT!Y2229</f>
        <v>0</v>
      </c>
      <c r="W131" s="15">
        <f>[1]consoCURRENT!Z2229</f>
        <v>0</v>
      </c>
      <c r="X131" s="15">
        <f>[1]consoCURRENT!AA2229</f>
        <v>0</v>
      </c>
      <c r="Y131" s="15">
        <f>[1]consoCURRENT!AB2229</f>
        <v>0</v>
      </c>
      <c r="Z131" s="15">
        <f t="shared" si="87"/>
        <v>0</v>
      </c>
      <c r="AA131" s="15">
        <f t="shared" si="88"/>
        <v>0</v>
      </c>
      <c r="AB131" s="22"/>
      <c r="AC131" s="16"/>
      <c r="AG131" s="86"/>
      <c r="AH131" s="87"/>
      <c r="AI131" s="87"/>
      <c r="AJ131" s="87"/>
      <c r="AK131" s="87"/>
      <c r="AL131" s="87"/>
      <c r="AM131" s="87"/>
      <c r="AN131" s="87"/>
      <c r="AO131" s="87"/>
    </row>
    <row r="132" spans="1:41" s="17" customFormat="1" ht="14.25" x14ac:dyDescent="0.2">
      <c r="A132" s="20" t="s">
        <v>39</v>
      </c>
      <c r="B132" s="15">
        <f>[1]consoCURRENT!E2258</f>
        <v>0</v>
      </c>
      <c r="C132" s="15">
        <f>[1]consoCURRENT!F2258</f>
        <v>0</v>
      </c>
      <c r="D132" s="15">
        <f>[1]consoCURRENT!G2258</f>
        <v>0</v>
      </c>
      <c r="E132" s="15">
        <f>[1]consoCURRENT!H2258</f>
        <v>0</v>
      </c>
      <c r="F132" s="15">
        <f>[1]consoCURRENT!I2258</f>
        <v>0</v>
      </c>
      <c r="G132" s="15">
        <f>[1]consoCURRENT!J2258</f>
        <v>0</v>
      </c>
      <c r="H132" s="15">
        <f>[1]consoCURRENT!K2258</f>
        <v>0</v>
      </c>
      <c r="I132" s="15">
        <f>[1]consoCURRENT!L2258</f>
        <v>0</v>
      </c>
      <c r="J132" s="15">
        <f>[1]consoCURRENT!M2258</f>
        <v>0</v>
      </c>
      <c r="K132" s="15">
        <f>[1]consoCURRENT!N2258</f>
        <v>0</v>
      </c>
      <c r="L132" s="15">
        <f>[1]consoCURRENT!O2258</f>
        <v>0</v>
      </c>
      <c r="M132" s="15">
        <f>[1]consoCURRENT!P2258</f>
        <v>0</v>
      </c>
      <c r="N132" s="15">
        <f>[1]consoCURRENT!Q2258</f>
        <v>0</v>
      </c>
      <c r="O132" s="15">
        <f>[1]consoCURRENT!R2258</f>
        <v>0</v>
      </c>
      <c r="P132" s="15">
        <f>[1]consoCURRENT!S2258</f>
        <v>0</v>
      </c>
      <c r="Q132" s="15">
        <f>[1]consoCURRENT!T2258</f>
        <v>0</v>
      </c>
      <c r="R132" s="15">
        <f>[1]consoCURRENT!U2258</f>
        <v>0</v>
      </c>
      <c r="S132" s="15">
        <f>[1]consoCURRENT!V2258</f>
        <v>0</v>
      </c>
      <c r="T132" s="15">
        <f>[1]consoCURRENT!W2258</f>
        <v>0</v>
      </c>
      <c r="U132" s="15">
        <f>[1]consoCURRENT!X2258</f>
        <v>0</v>
      </c>
      <c r="V132" s="15">
        <f>[1]consoCURRENT!Y2258</f>
        <v>0</v>
      </c>
      <c r="W132" s="15">
        <f>[1]consoCURRENT!Z2258</f>
        <v>0</v>
      </c>
      <c r="X132" s="15">
        <f>[1]consoCURRENT!AA2258</f>
        <v>0</v>
      </c>
      <c r="Y132" s="15">
        <f>[1]consoCURRENT!AB2258</f>
        <v>0</v>
      </c>
      <c r="Z132" s="15">
        <f t="shared" si="87"/>
        <v>0</v>
      </c>
      <c r="AA132" s="15">
        <f t="shared" si="88"/>
        <v>0</v>
      </c>
      <c r="AB132" s="22"/>
      <c r="AC132" s="16"/>
      <c r="AG132" s="86"/>
      <c r="AH132" s="87"/>
      <c r="AI132" s="87"/>
      <c r="AJ132" s="87"/>
      <c r="AK132" s="87"/>
      <c r="AL132" s="87"/>
      <c r="AM132" s="87"/>
      <c r="AN132" s="87"/>
      <c r="AO132" s="87"/>
    </row>
    <row r="133" spans="1:41" s="17" customFormat="1" ht="18" hidden="1" customHeight="1" x14ac:dyDescent="0.25">
      <c r="A133" s="23" t="s">
        <v>40</v>
      </c>
      <c r="B133" s="24">
        <f>SUM(B129:B132)</f>
        <v>11871126.130000001</v>
      </c>
      <c r="C133" s="24">
        <f t="shared" ref="C133:AA133" si="90">SUM(C129:C132)</f>
        <v>0</v>
      </c>
      <c r="D133" s="24">
        <f t="shared" si="90"/>
        <v>0</v>
      </c>
      <c r="E133" s="24">
        <f t="shared" si="90"/>
        <v>9424043.4900000002</v>
      </c>
      <c r="F133" s="24">
        <f t="shared" si="90"/>
        <v>1868651.1300000001</v>
      </c>
      <c r="G133" s="24">
        <f t="shared" si="90"/>
        <v>578431.51</v>
      </c>
      <c r="H133" s="24">
        <f t="shared" si="90"/>
        <v>0</v>
      </c>
      <c r="I133" s="24">
        <f t="shared" si="90"/>
        <v>0</v>
      </c>
      <c r="J133" s="24">
        <f t="shared" si="90"/>
        <v>0</v>
      </c>
      <c r="K133" s="24">
        <f t="shared" si="90"/>
        <v>0</v>
      </c>
      <c r="L133" s="24">
        <f t="shared" si="90"/>
        <v>0</v>
      </c>
      <c r="M133" s="24">
        <f t="shared" si="90"/>
        <v>0</v>
      </c>
      <c r="N133" s="24">
        <f t="shared" si="90"/>
        <v>744969.23</v>
      </c>
      <c r="O133" s="24">
        <f t="shared" si="90"/>
        <v>7284956.0699999994</v>
      </c>
      <c r="P133" s="24">
        <f t="shared" si="90"/>
        <v>1394118.19</v>
      </c>
      <c r="Q133" s="24">
        <f t="shared" si="90"/>
        <v>758201.74</v>
      </c>
      <c r="R133" s="24">
        <f t="shared" si="90"/>
        <v>580008.82999999996</v>
      </c>
      <c r="S133" s="24">
        <f t="shared" si="90"/>
        <v>530440.56000000006</v>
      </c>
      <c r="T133" s="24">
        <f t="shared" si="90"/>
        <v>571951</v>
      </c>
      <c r="U133" s="24">
        <f t="shared" si="90"/>
        <v>824.80000000000155</v>
      </c>
      <c r="V133" s="24">
        <f t="shared" si="90"/>
        <v>5655.71</v>
      </c>
      <c r="W133" s="24">
        <f t="shared" si="90"/>
        <v>0</v>
      </c>
      <c r="X133" s="24">
        <f t="shared" si="90"/>
        <v>0</v>
      </c>
      <c r="Y133" s="24">
        <f t="shared" si="90"/>
        <v>0</v>
      </c>
      <c r="Z133" s="24">
        <f t="shared" si="90"/>
        <v>11871126.130000001</v>
      </c>
      <c r="AA133" s="24">
        <f t="shared" si="90"/>
        <v>0</v>
      </c>
      <c r="AB133" s="25">
        <f t="shared" si="89"/>
        <v>1</v>
      </c>
      <c r="AC133" s="16"/>
      <c r="AG133" s="86"/>
      <c r="AH133" s="87"/>
      <c r="AI133" s="87"/>
      <c r="AJ133" s="87"/>
      <c r="AK133" s="87"/>
      <c r="AL133" s="87"/>
      <c r="AM133" s="87"/>
      <c r="AN133" s="87"/>
      <c r="AO133" s="87"/>
    </row>
    <row r="134" spans="1:41" s="17" customFormat="1" ht="18" hidden="1" customHeight="1" x14ac:dyDescent="0.25">
      <c r="A134" s="26" t="s">
        <v>41</v>
      </c>
      <c r="B134" s="15">
        <f>[1]consoCURRENT!E2262</f>
        <v>0</v>
      </c>
      <c r="C134" s="15">
        <f>[1]consoCURRENT!F2262</f>
        <v>0</v>
      </c>
      <c r="D134" s="15">
        <f>[1]consoCURRENT!G2262</f>
        <v>0</v>
      </c>
      <c r="E134" s="15">
        <f>[1]consoCURRENT!H2262</f>
        <v>0</v>
      </c>
      <c r="F134" s="15">
        <f>[1]consoCURRENT!I2262</f>
        <v>0</v>
      </c>
      <c r="G134" s="15">
        <f>[1]consoCURRENT!J2262</f>
        <v>0</v>
      </c>
      <c r="H134" s="15">
        <f>[1]consoCURRENT!K2262</f>
        <v>0</v>
      </c>
      <c r="I134" s="15">
        <f>[1]consoCURRENT!L2262</f>
        <v>0</v>
      </c>
      <c r="J134" s="15">
        <f>[1]consoCURRENT!M2262</f>
        <v>0</v>
      </c>
      <c r="K134" s="15">
        <f>[1]consoCURRENT!N2262</f>
        <v>0</v>
      </c>
      <c r="L134" s="15">
        <f>[1]consoCURRENT!O2262</f>
        <v>0</v>
      </c>
      <c r="M134" s="15">
        <f>[1]consoCURRENT!P2262</f>
        <v>0</v>
      </c>
      <c r="N134" s="15">
        <f>[1]consoCURRENT!Q2262</f>
        <v>0</v>
      </c>
      <c r="O134" s="15">
        <f>[1]consoCURRENT!R2262</f>
        <v>0</v>
      </c>
      <c r="P134" s="15">
        <f>[1]consoCURRENT!S2262</f>
        <v>0</v>
      </c>
      <c r="Q134" s="15">
        <f>[1]consoCURRENT!T2262</f>
        <v>0</v>
      </c>
      <c r="R134" s="15">
        <f>[1]consoCURRENT!U2262</f>
        <v>0</v>
      </c>
      <c r="S134" s="15">
        <f>[1]consoCURRENT!V2262</f>
        <v>0</v>
      </c>
      <c r="T134" s="15">
        <f>[1]consoCURRENT!W2262</f>
        <v>0</v>
      </c>
      <c r="U134" s="15">
        <f>[1]consoCURRENT!X2262</f>
        <v>0</v>
      </c>
      <c r="V134" s="15">
        <f>[1]consoCURRENT!Y2262</f>
        <v>0</v>
      </c>
      <c r="W134" s="15">
        <f>[1]consoCURRENT!Z2262</f>
        <v>0</v>
      </c>
      <c r="X134" s="15">
        <f>[1]consoCURRENT!AA2262</f>
        <v>0</v>
      </c>
      <c r="Y134" s="15">
        <f>[1]consoCURRENT!AB2262</f>
        <v>0</v>
      </c>
      <c r="Z134" s="15">
        <f t="shared" ref="Z134" si="91">SUM(M134:Y134)</f>
        <v>0</v>
      </c>
      <c r="AA134" s="15">
        <f t="shared" ref="AA134" si="92">B134-Z134</f>
        <v>0</v>
      </c>
      <c r="AB134" s="21" t="e">
        <f t="shared" si="89"/>
        <v>#DIV/0!</v>
      </c>
      <c r="AC134" s="16"/>
      <c r="AG134" s="86"/>
      <c r="AH134" s="87"/>
      <c r="AI134" s="87"/>
      <c r="AJ134" s="87"/>
      <c r="AK134" s="87"/>
      <c r="AL134" s="87"/>
      <c r="AM134" s="87"/>
      <c r="AN134" s="87"/>
      <c r="AO134" s="87"/>
    </row>
    <row r="135" spans="1:41" s="17" customFormat="1" ht="18" customHeight="1" x14ac:dyDescent="0.25">
      <c r="A135" s="23" t="s">
        <v>42</v>
      </c>
      <c r="B135" s="24">
        <f>B134+B133</f>
        <v>11871126.130000001</v>
      </c>
      <c r="C135" s="24">
        <f t="shared" ref="C135:AA135" si="93">C134+C133</f>
        <v>0</v>
      </c>
      <c r="D135" s="24">
        <f t="shared" si="93"/>
        <v>0</v>
      </c>
      <c r="E135" s="24">
        <f t="shared" si="93"/>
        <v>9424043.4900000002</v>
      </c>
      <c r="F135" s="24">
        <f t="shared" si="93"/>
        <v>1868651.1300000001</v>
      </c>
      <c r="G135" s="24">
        <f t="shared" si="93"/>
        <v>578431.51</v>
      </c>
      <c r="H135" s="24">
        <f t="shared" si="93"/>
        <v>0</v>
      </c>
      <c r="I135" s="24">
        <f t="shared" si="93"/>
        <v>0</v>
      </c>
      <c r="J135" s="24">
        <f t="shared" si="93"/>
        <v>0</v>
      </c>
      <c r="K135" s="24">
        <f t="shared" si="93"/>
        <v>0</v>
      </c>
      <c r="L135" s="24">
        <f t="shared" si="93"/>
        <v>0</v>
      </c>
      <c r="M135" s="24">
        <f t="shared" si="93"/>
        <v>0</v>
      </c>
      <c r="N135" s="24">
        <f t="shared" si="93"/>
        <v>744969.23</v>
      </c>
      <c r="O135" s="24">
        <f t="shared" si="93"/>
        <v>7284956.0699999994</v>
      </c>
      <c r="P135" s="24">
        <f t="shared" si="93"/>
        <v>1394118.19</v>
      </c>
      <c r="Q135" s="24">
        <f t="shared" si="93"/>
        <v>758201.74</v>
      </c>
      <c r="R135" s="24">
        <f t="shared" si="93"/>
        <v>580008.82999999996</v>
      </c>
      <c r="S135" s="24">
        <f t="shared" si="93"/>
        <v>530440.56000000006</v>
      </c>
      <c r="T135" s="24">
        <f t="shared" si="93"/>
        <v>571951</v>
      </c>
      <c r="U135" s="24">
        <f t="shared" si="93"/>
        <v>824.80000000000155</v>
      </c>
      <c r="V135" s="24">
        <f t="shared" si="93"/>
        <v>5655.71</v>
      </c>
      <c r="W135" s="24">
        <f t="shared" si="93"/>
        <v>0</v>
      </c>
      <c r="X135" s="24">
        <f t="shared" si="93"/>
        <v>0</v>
      </c>
      <c r="Y135" s="24">
        <f t="shared" si="93"/>
        <v>0</v>
      </c>
      <c r="Z135" s="24">
        <f t="shared" si="93"/>
        <v>11871126.130000001</v>
      </c>
      <c r="AA135" s="24">
        <f t="shared" si="93"/>
        <v>0</v>
      </c>
      <c r="AB135" s="25">
        <f t="shared" si="89"/>
        <v>1</v>
      </c>
      <c r="AC135" s="27"/>
      <c r="AG135" s="86"/>
      <c r="AH135" s="87"/>
      <c r="AI135" s="87"/>
      <c r="AJ135" s="87"/>
      <c r="AK135" s="87"/>
      <c r="AL135" s="87"/>
      <c r="AM135" s="87"/>
      <c r="AN135" s="87"/>
      <c r="AO135" s="87"/>
    </row>
    <row r="136" spans="1:41" s="17" customFormat="1" ht="15" customHeight="1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  <c r="AG136" s="86"/>
      <c r="AH136" s="87"/>
      <c r="AI136" s="87"/>
      <c r="AJ136" s="87"/>
      <c r="AK136" s="87"/>
      <c r="AL136" s="87"/>
      <c r="AM136" s="87"/>
      <c r="AN136" s="87"/>
      <c r="AO136" s="87"/>
    </row>
    <row r="137" spans="1:41" s="17" customFormat="1" ht="15" customHeight="1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  <c r="AG137" s="86"/>
      <c r="AH137" s="87"/>
      <c r="AI137" s="87"/>
      <c r="AJ137" s="87"/>
      <c r="AK137" s="87"/>
      <c r="AL137" s="87"/>
      <c r="AM137" s="87"/>
      <c r="AN137" s="87"/>
      <c r="AO137" s="87"/>
    </row>
    <row r="138" spans="1:41" s="17" customFormat="1" ht="15" customHeight="1" x14ac:dyDescent="0.25">
      <c r="A138" s="19" t="s">
        <v>57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6"/>
      <c r="AG138" s="86"/>
      <c r="AH138" s="87"/>
      <c r="AI138" s="87"/>
      <c r="AJ138" s="87"/>
      <c r="AK138" s="87"/>
      <c r="AL138" s="87"/>
      <c r="AM138" s="87"/>
      <c r="AN138" s="87"/>
      <c r="AO138" s="87"/>
    </row>
    <row r="139" spans="1:41" s="17" customFormat="1" ht="18" customHeight="1" x14ac:dyDescent="0.2">
      <c r="A139" s="20" t="s">
        <v>36</v>
      </c>
      <c r="B139" s="15">
        <f>[1]consoCURRENT!E2322</f>
        <v>0</v>
      </c>
      <c r="C139" s="15">
        <f>[1]consoCURRENT!F2322</f>
        <v>0</v>
      </c>
      <c r="D139" s="15">
        <f>[1]consoCURRENT!G2322</f>
        <v>0</v>
      </c>
      <c r="E139" s="15">
        <f>[1]consoCURRENT!H2322</f>
        <v>0</v>
      </c>
      <c r="F139" s="15">
        <f>[1]consoCURRENT!I2322</f>
        <v>0</v>
      </c>
      <c r="G139" s="15">
        <f>[1]consoCURRENT!J2322</f>
        <v>0</v>
      </c>
      <c r="H139" s="15">
        <f>[1]consoCURRENT!K2322</f>
        <v>0</v>
      </c>
      <c r="I139" s="15">
        <f>[1]consoCURRENT!L2322</f>
        <v>0</v>
      </c>
      <c r="J139" s="15">
        <f>[1]consoCURRENT!M2322</f>
        <v>0</v>
      </c>
      <c r="K139" s="15">
        <f>[1]consoCURRENT!N2322</f>
        <v>0</v>
      </c>
      <c r="L139" s="15">
        <f>[1]consoCURRENT!O2322</f>
        <v>0</v>
      </c>
      <c r="M139" s="15">
        <f>[1]consoCURRENT!P2322</f>
        <v>0</v>
      </c>
      <c r="N139" s="15">
        <f>[1]consoCURRENT!Q2322</f>
        <v>0</v>
      </c>
      <c r="O139" s="15">
        <f>[1]consoCURRENT!R2322</f>
        <v>0</v>
      </c>
      <c r="P139" s="15">
        <f>[1]consoCURRENT!S2322</f>
        <v>0</v>
      </c>
      <c r="Q139" s="15">
        <f>[1]consoCURRENT!T2322</f>
        <v>0</v>
      </c>
      <c r="R139" s="15">
        <f>[1]consoCURRENT!U2322</f>
        <v>0</v>
      </c>
      <c r="S139" s="15">
        <f>[1]consoCURRENT!V2322</f>
        <v>0</v>
      </c>
      <c r="T139" s="15">
        <f>[1]consoCURRENT!W2322</f>
        <v>0</v>
      </c>
      <c r="U139" s="15">
        <f>[1]consoCURRENT!X2322</f>
        <v>0</v>
      </c>
      <c r="V139" s="15">
        <f>[1]consoCURRENT!Y2322</f>
        <v>0</v>
      </c>
      <c r="W139" s="15">
        <f>[1]consoCURRENT!Z2322</f>
        <v>0</v>
      </c>
      <c r="X139" s="15">
        <f>[1]consoCURRENT!AA2322</f>
        <v>0</v>
      </c>
      <c r="Y139" s="15">
        <f>[1]consoCURRENT!AB2322</f>
        <v>0</v>
      </c>
      <c r="Z139" s="15">
        <f>SUM(M139:Y139)</f>
        <v>0</v>
      </c>
      <c r="AA139" s="15">
        <f>B139-Z139</f>
        <v>0</v>
      </c>
      <c r="AB139" s="21" t="e">
        <f>Z139/B139</f>
        <v>#DIV/0!</v>
      </c>
      <c r="AC139" s="16"/>
      <c r="AG139" s="86"/>
      <c r="AH139" s="87"/>
      <c r="AI139" s="87"/>
      <c r="AJ139" s="87"/>
      <c r="AK139" s="87"/>
      <c r="AL139" s="87"/>
      <c r="AM139" s="87"/>
      <c r="AN139" s="87"/>
      <c r="AO139" s="87"/>
    </row>
    <row r="140" spans="1:41" s="17" customFormat="1" ht="18" customHeight="1" x14ac:dyDescent="0.2">
      <c r="A140" s="20" t="s">
        <v>37</v>
      </c>
      <c r="B140" s="15">
        <f>[1]consoCURRENT!E2410</f>
        <v>6780352.7300000004</v>
      </c>
      <c r="C140" s="15">
        <f>[1]consoCURRENT!F2410</f>
        <v>0</v>
      </c>
      <c r="D140" s="15">
        <f>[1]consoCURRENT!G2410</f>
        <v>0</v>
      </c>
      <c r="E140" s="15">
        <f>[1]consoCURRENT!H2410</f>
        <v>1311352.03</v>
      </c>
      <c r="F140" s="15">
        <f>[1]consoCURRENT!I2410</f>
        <v>1303753.29</v>
      </c>
      <c r="G140" s="15">
        <f>[1]consoCURRENT!J2410</f>
        <v>391726.08999999997</v>
      </c>
      <c r="H140" s="15">
        <f>[1]consoCURRENT!K2410</f>
        <v>3773521.32</v>
      </c>
      <c r="I140" s="15">
        <f>[1]consoCURRENT!L2410</f>
        <v>0</v>
      </c>
      <c r="J140" s="15">
        <f>[1]consoCURRENT!M2410</f>
        <v>0</v>
      </c>
      <c r="K140" s="15">
        <f>[1]consoCURRENT!N2410</f>
        <v>0</v>
      </c>
      <c r="L140" s="15">
        <f>[1]consoCURRENT!O2410</f>
        <v>0</v>
      </c>
      <c r="M140" s="15">
        <f>[1]consoCURRENT!P2410</f>
        <v>0</v>
      </c>
      <c r="N140" s="15">
        <f>[1]consoCURRENT!Q2410</f>
        <v>0</v>
      </c>
      <c r="O140" s="15">
        <f>[1]consoCURRENT!R2410</f>
        <v>1051139</v>
      </c>
      <c r="P140" s="15">
        <f>[1]consoCURRENT!S2410</f>
        <v>260213.03</v>
      </c>
      <c r="Q140" s="15">
        <f>[1]consoCURRENT!T2410</f>
        <v>768244.24</v>
      </c>
      <c r="R140" s="15">
        <f>[1]consoCURRENT!U2410</f>
        <v>298309.8</v>
      </c>
      <c r="S140" s="15">
        <f>[1]consoCURRENT!V2410</f>
        <v>237199.25</v>
      </c>
      <c r="T140" s="15">
        <f>[1]consoCURRENT!W2410</f>
        <v>122153</v>
      </c>
      <c r="U140" s="15">
        <f>[1]consoCURRENT!X2410</f>
        <v>34387.089999999997</v>
      </c>
      <c r="V140" s="15">
        <f>[1]consoCURRENT!Y2410</f>
        <v>235186</v>
      </c>
      <c r="W140" s="15">
        <f>[1]consoCURRENT!Z2410</f>
        <v>318094.59999999998</v>
      </c>
      <c r="X140" s="15">
        <f>[1]consoCURRENT!AA2410</f>
        <v>-47175.399999999994</v>
      </c>
      <c r="Y140" s="15">
        <f>[1]consoCURRENT!AB2410</f>
        <v>3502602.12</v>
      </c>
      <c r="Z140" s="15">
        <f t="shared" ref="Z140:Z142" si="94">SUM(M140:Y140)</f>
        <v>6780352.7300000004</v>
      </c>
      <c r="AA140" s="15">
        <f t="shared" ref="AA140:AA142" si="95">B140-Z140</f>
        <v>0</v>
      </c>
      <c r="AB140" s="22">
        <f t="shared" ref="AB140:AB145" si="96">Z140/B140</f>
        <v>1</v>
      </c>
      <c r="AC140" s="16"/>
      <c r="AG140" s="86"/>
      <c r="AH140" s="87"/>
      <c r="AI140" s="87"/>
      <c r="AJ140" s="87"/>
      <c r="AK140" s="87"/>
      <c r="AL140" s="87"/>
      <c r="AM140" s="87"/>
      <c r="AN140" s="87"/>
      <c r="AO140" s="87"/>
    </row>
    <row r="141" spans="1:41" s="17" customFormat="1" ht="18" customHeight="1" x14ac:dyDescent="0.2">
      <c r="A141" s="20" t="s">
        <v>38</v>
      </c>
      <c r="B141" s="15">
        <f>[1]consoCURRENT!E2416</f>
        <v>0</v>
      </c>
      <c r="C141" s="15">
        <f>[1]consoCURRENT!F2416</f>
        <v>0</v>
      </c>
      <c r="D141" s="15">
        <f>[1]consoCURRENT!G2416</f>
        <v>0</v>
      </c>
      <c r="E141" s="15">
        <f>[1]consoCURRENT!H2416</f>
        <v>0</v>
      </c>
      <c r="F141" s="15">
        <f>[1]consoCURRENT!I2416</f>
        <v>0</v>
      </c>
      <c r="G141" s="15">
        <f>[1]consoCURRENT!J2416</f>
        <v>0</v>
      </c>
      <c r="H141" s="15">
        <f>[1]consoCURRENT!K2416</f>
        <v>0</v>
      </c>
      <c r="I141" s="15">
        <f>[1]consoCURRENT!L2416</f>
        <v>0</v>
      </c>
      <c r="J141" s="15">
        <f>[1]consoCURRENT!M2416</f>
        <v>0</v>
      </c>
      <c r="K141" s="15">
        <f>[1]consoCURRENT!N2416</f>
        <v>0</v>
      </c>
      <c r="L141" s="15">
        <f>[1]consoCURRENT!O2416</f>
        <v>0</v>
      </c>
      <c r="M141" s="15">
        <f>[1]consoCURRENT!P2416</f>
        <v>0</v>
      </c>
      <c r="N141" s="15">
        <f>[1]consoCURRENT!Q2416</f>
        <v>0</v>
      </c>
      <c r="O141" s="15">
        <f>[1]consoCURRENT!R2416</f>
        <v>0</v>
      </c>
      <c r="P141" s="15">
        <f>[1]consoCURRENT!S2416</f>
        <v>0</v>
      </c>
      <c r="Q141" s="15">
        <f>[1]consoCURRENT!T2416</f>
        <v>0</v>
      </c>
      <c r="R141" s="15">
        <f>[1]consoCURRENT!U2416</f>
        <v>0</v>
      </c>
      <c r="S141" s="15">
        <f>[1]consoCURRENT!V2416</f>
        <v>0</v>
      </c>
      <c r="T141" s="15">
        <f>[1]consoCURRENT!W2416</f>
        <v>0</v>
      </c>
      <c r="U141" s="15">
        <f>[1]consoCURRENT!X2416</f>
        <v>0</v>
      </c>
      <c r="V141" s="15">
        <f>[1]consoCURRENT!Y2416</f>
        <v>0</v>
      </c>
      <c r="W141" s="15">
        <f>[1]consoCURRENT!Z2416</f>
        <v>0</v>
      </c>
      <c r="X141" s="15">
        <f>[1]consoCURRENT!AA2416</f>
        <v>0</v>
      </c>
      <c r="Y141" s="15">
        <f>[1]consoCURRENT!AB2416</f>
        <v>0</v>
      </c>
      <c r="Z141" s="15">
        <f t="shared" si="94"/>
        <v>0</v>
      </c>
      <c r="AA141" s="15">
        <f t="shared" si="95"/>
        <v>0</v>
      </c>
      <c r="AB141" s="22"/>
      <c r="AC141" s="16"/>
      <c r="AG141" s="86"/>
      <c r="AH141" s="87"/>
      <c r="AI141" s="87"/>
      <c r="AJ141" s="87"/>
      <c r="AK141" s="87"/>
      <c r="AL141" s="87"/>
      <c r="AM141" s="87"/>
      <c r="AN141" s="87"/>
      <c r="AO141" s="87"/>
    </row>
    <row r="142" spans="1:41" s="17" customFormat="1" ht="18" customHeight="1" x14ac:dyDescent="0.2">
      <c r="A142" s="20" t="s">
        <v>39</v>
      </c>
      <c r="B142" s="15">
        <f>[1]consoCURRENT!E2445</f>
        <v>0</v>
      </c>
      <c r="C142" s="15">
        <f>[1]consoCURRENT!F2445</f>
        <v>0</v>
      </c>
      <c r="D142" s="15">
        <f>[1]consoCURRENT!G2445</f>
        <v>0</v>
      </c>
      <c r="E142" s="15">
        <f>[1]consoCURRENT!H2445</f>
        <v>0</v>
      </c>
      <c r="F142" s="15">
        <f>[1]consoCURRENT!I2445</f>
        <v>0</v>
      </c>
      <c r="G142" s="15">
        <f>[1]consoCURRENT!J2445</f>
        <v>0</v>
      </c>
      <c r="H142" s="15">
        <f>[1]consoCURRENT!K2445</f>
        <v>0</v>
      </c>
      <c r="I142" s="15">
        <f>[1]consoCURRENT!L2445</f>
        <v>0</v>
      </c>
      <c r="J142" s="15">
        <f>[1]consoCURRENT!M2445</f>
        <v>0</v>
      </c>
      <c r="K142" s="15">
        <f>[1]consoCURRENT!N2445</f>
        <v>0</v>
      </c>
      <c r="L142" s="15">
        <f>[1]consoCURRENT!O2445</f>
        <v>0</v>
      </c>
      <c r="M142" s="15">
        <f>[1]consoCURRENT!P2445</f>
        <v>0</v>
      </c>
      <c r="N142" s="15">
        <f>[1]consoCURRENT!Q2445</f>
        <v>0</v>
      </c>
      <c r="O142" s="15">
        <f>[1]consoCURRENT!R2445</f>
        <v>0</v>
      </c>
      <c r="P142" s="15">
        <f>[1]consoCURRENT!S2445</f>
        <v>0</v>
      </c>
      <c r="Q142" s="15">
        <f>[1]consoCURRENT!T2445</f>
        <v>0</v>
      </c>
      <c r="R142" s="15">
        <f>[1]consoCURRENT!U2445</f>
        <v>0</v>
      </c>
      <c r="S142" s="15">
        <f>[1]consoCURRENT!V2445</f>
        <v>0</v>
      </c>
      <c r="T142" s="15">
        <f>[1]consoCURRENT!W2445</f>
        <v>0</v>
      </c>
      <c r="U142" s="15">
        <f>[1]consoCURRENT!X2445</f>
        <v>0</v>
      </c>
      <c r="V142" s="15">
        <f>[1]consoCURRENT!Y2445</f>
        <v>0</v>
      </c>
      <c r="W142" s="15">
        <f>[1]consoCURRENT!Z2445</f>
        <v>0</v>
      </c>
      <c r="X142" s="15">
        <f>[1]consoCURRENT!AA2445</f>
        <v>0</v>
      </c>
      <c r="Y142" s="15">
        <f>[1]consoCURRENT!AB2445</f>
        <v>0</v>
      </c>
      <c r="Z142" s="15">
        <f t="shared" si="94"/>
        <v>0</v>
      </c>
      <c r="AA142" s="15">
        <f t="shared" si="95"/>
        <v>0</v>
      </c>
      <c r="AB142" s="22"/>
      <c r="AC142" s="16"/>
      <c r="AG142" s="86"/>
      <c r="AH142" s="87"/>
      <c r="AI142" s="87"/>
      <c r="AJ142" s="87"/>
      <c r="AK142" s="87"/>
      <c r="AL142" s="87"/>
      <c r="AM142" s="87"/>
      <c r="AN142" s="87"/>
      <c r="AO142" s="87"/>
    </row>
    <row r="143" spans="1:41" s="17" customFormat="1" ht="18" hidden="1" customHeight="1" x14ac:dyDescent="0.25">
      <c r="A143" s="23" t="s">
        <v>40</v>
      </c>
      <c r="B143" s="24">
        <f>SUM(B139:B142)</f>
        <v>6780352.7300000004</v>
      </c>
      <c r="C143" s="24">
        <f t="shared" ref="C143:AA143" si="97">SUM(C139:C142)</f>
        <v>0</v>
      </c>
      <c r="D143" s="24">
        <f t="shared" si="97"/>
        <v>0</v>
      </c>
      <c r="E143" s="24">
        <f t="shared" si="97"/>
        <v>1311352.03</v>
      </c>
      <c r="F143" s="24">
        <f t="shared" si="97"/>
        <v>1303753.29</v>
      </c>
      <c r="G143" s="24">
        <f t="shared" si="97"/>
        <v>391726.08999999997</v>
      </c>
      <c r="H143" s="24">
        <f t="shared" si="97"/>
        <v>3773521.32</v>
      </c>
      <c r="I143" s="24">
        <f t="shared" si="97"/>
        <v>0</v>
      </c>
      <c r="J143" s="24">
        <f t="shared" si="97"/>
        <v>0</v>
      </c>
      <c r="K143" s="24">
        <f t="shared" si="97"/>
        <v>0</v>
      </c>
      <c r="L143" s="24">
        <f t="shared" si="97"/>
        <v>0</v>
      </c>
      <c r="M143" s="24">
        <f t="shared" si="97"/>
        <v>0</v>
      </c>
      <c r="N143" s="24">
        <f t="shared" si="97"/>
        <v>0</v>
      </c>
      <c r="O143" s="24">
        <f t="shared" si="97"/>
        <v>1051139</v>
      </c>
      <c r="P143" s="24">
        <f t="shared" si="97"/>
        <v>260213.03</v>
      </c>
      <c r="Q143" s="24">
        <f t="shared" si="97"/>
        <v>768244.24</v>
      </c>
      <c r="R143" s="24">
        <f t="shared" si="97"/>
        <v>298309.8</v>
      </c>
      <c r="S143" s="24">
        <f t="shared" si="97"/>
        <v>237199.25</v>
      </c>
      <c r="T143" s="24">
        <f t="shared" si="97"/>
        <v>122153</v>
      </c>
      <c r="U143" s="24">
        <f t="shared" si="97"/>
        <v>34387.089999999997</v>
      </c>
      <c r="V143" s="24">
        <f t="shared" si="97"/>
        <v>235186</v>
      </c>
      <c r="W143" s="24">
        <f t="shared" si="97"/>
        <v>318094.59999999998</v>
      </c>
      <c r="X143" s="24">
        <f t="shared" si="97"/>
        <v>-47175.399999999994</v>
      </c>
      <c r="Y143" s="24">
        <f t="shared" si="97"/>
        <v>3502602.12</v>
      </c>
      <c r="Z143" s="24">
        <f t="shared" si="97"/>
        <v>6780352.7300000004</v>
      </c>
      <c r="AA143" s="24">
        <f t="shared" si="97"/>
        <v>0</v>
      </c>
      <c r="AB143" s="25">
        <f t="shared" si="96"/>
        <v>1</v>
      </c>
      <c r="AC143" s="16"/>
      <c r="AG143" s="86"/>
      <c r="AH143" s="87"/>
      <c r="AI143" s="87"/>
      <c r="AJ143" s="87"/>
      <c r="AK143" s="87"/>
      <c r="AL143" s="87"/>
      <c r="AM143" s="87"/>
      <c r="AN143" s="87"/>
      <c r="AO143" s="87"/>
    </row>
    <row r="144" spans="1:41" s="17" customFormat="1" ht="18" hidden="1" customHeight="1" x14ac:dyDescent="0.25">
      <c r="A144" s="26" t="s">
        <v>41</v>
      </c>
      <c r="B144" s="15">
        <f>[1]consoCURRENT!E2449</f>
        <v>0</v>
      </c>
      <c r="C144" s="15">
        <f>[1]consoCURRENT!F2449</f>
        <v>0</v>
      </c>
      <c r="D144" s="15">
        <f>[1]consoCURRENT!G2449</f>
        <v>0</v>
      </c>
      <c r="E144" s="15">
        <f>[1]consoCURRENT!H2449</f>
        <v>0</v>
      </c>
      <c r="F144" s="15">
        <f>[1]consoCURRENT!I2449</f>
        <v>0</v>
      </c>
      <c r="G144" s="15">
        <f>[1]consoCURRENT!J2449</f>
        <v>0</v>
      </c>
      <c r="H144" s="15">
        <f>[1]consoCURRENT!K2449</f>
        <v>0</v>
      </c>
      <c r="I144" s="15">
        <f>[1]consoCURRENT!L2449</f>
        <v>0</v>
      </c>
      <c r="J144" s="15">
        <f>[1]consoCURRENT!M2449</f>
        <v>0</v>
      </c>
      <c r="K144" s="15">
        <f>[1]consoCURRENT!N2449</f>
        <v>0</v>
      </c>
      <c r="L144" s="15">
        <f>[1]consoCURRENT!O2449</f>
        <v>0</v>
      </c>
      <c r="M144" s="15">
        <f>[1]consoCURRENT!P2449</f>
        <v>0</v>
      </c>
      <c r="N144" s="15">
        <f>[1]consoCURRENT!Q2449</f>
        <v>0</v>
      </c>
      <c r="O144" s="15">
        <f>[1]consoCURRENT!R2449</f>
        <v>0</v>
      </c>
      <c r="P144" s="15">
        <f>[1]consoCURRENT!S2449</f>
        <v>0</v>
      </c>
      <c r="Q144" s="15">
        <f>[1]consoCURRENT!T2449</f>
        <v>0</v>
      </c>
      <c r="R144" s="15">
        <f>[1]consoCURRENT!U2449</f>
        <v>0</v>
      </c>
      <c r="S144" s="15">
        <f>[1]consoCURRENT!V2449</f>
        <v>0</v>
      </c>
      <c r="T144" s="15">
        <f>[1]consoCURRENT!W2449</f>
        <v>0</v>
      </c>
      <c r="U144" s="15">
        <f>[1]consoCURRENT!X2449</f>
        <v>0</v>
      </c>
      <c r="V144" s="15">
        <f>[1]consoCURRENT!Y2449</f>
        <v>0</v>
      </c>
      <c r="W144" s="15">
        <f>[1]consoCURRENT!Z2449</f>
        <v>0</v>
      </c>
      <c r="X144" s="15">
        <f>[1]consoCURRENT!AA2449</f>
        <v>0</v>
      </c>
      <c r="Y144" s="15">
        <f>[1]consoCURRENT!AB2449</f>
        <v>0</v>
      </c>
      <c r="Z144" s="15">
        <f t="shared" ref="Z144" si="98">SUM(M144:Y144)</f>
        <v>0</v>
      </c>
      <c r="AA144" s="15">
        <f t="shared" ref="AA144" si="99">B144-Z144</f>
        <v>0</v>
      </c>
      <c r="AB144" s="21" t="e">
        <f t="shared" si="96"/>
        <v>#DIV/0!</v>
      </c>
      <c r="AC144" s="16"/>
      <c r="AG144" s="86"/>
      <c r="AH144" s="87"/>
      <c r="AI144" s="87"/>
      <c r="AJ144" s="87"/>
      <c r="AK144" s="87"/>
      <c r="AL144" s="87"/>
      <c r="AM144" s="87"/>
      <c r="AN144" s="87"/>
      <c r="AO144" s="87"/>
    </row>
    <row r="145" spans="1:41" s="17" customFormat="1" ht="18" customHeight="1" x14ac:dyDescent="0.25">
      <c r="A145" s="23" t="s">
        <v>42</v>
      </c>
      <c r="B145" s="24">
        <f>B144+B143</f>
        <v>6780352.7300000004</v>
      </c>
      <c r="C145" s="24">
        <f t="shared" ref="C145:AA145" si="100">C144+C143</f>
        <v>0</v>
      </c>
      <c r="D145" s="24">
        <f t="shared" si="100"/>
        <v>0</v>
      </c>
      <c r="E145" s="24">
        <f t="shared" si="100"/>
        <v>1311352.03</v>
      </c>
      <c r="F145" s="24">
        <f t="shared" si="100"/>
        <v>1303753.29</v>
      </c>
      <c r="G145" s="24">
        <f t="shared" si="100"/>
        <v>391726.08999999997</v>
      </c>
      <c r="H145" s="24">
        <f t="shared" si="100"/>
        <v>3773521.32</v>
      </c>
      <c r="I145" s="24">
        <f t="shared" si="100"/>
        <v>0</v>
      </c>
      <c r="J145" s="24">
        <f t="shared" si="100"/>
        <v>0</v>
      </c>
      <c r="K145" s="24">
        <f t="shared" si="100"/>
        <v>0</v>
      </c>
      <c r="L145" s="24">
        <f t="shared" si="100"/>
        <v>0</v>
      </c>
      <c r="M145" s="24">
        <f t="shared" si="100"/>
        <v>0</v>
      </c>
      <c r="N145" s="24">
        <f t="shared" si="100"/>
        <v>0</v>
      </c>
      <c r="O145" s="24">
        <f t="shared" si="100"/>
        <v>1051139</v>
      </c>
      <c r="P145" s="24">
        <f t="shared" si="100"/>
        <v>260213.03</v>
      </c>
      <c r="Q145" s="24">
        <f t="shared" si="100"/>
        <v>768244.24</v>
      </c>
      <c r="R145" s="24">
        <f t="shared" si="100"/>
        <v>298309.8</v>
      </c>
      <c r="S145" s="24">
        <f t="shared" si="100"/>
        <v>237199.25</v>
      </c>
      <c r="T145" s="24">
        <f t="shared" si="100"/>
        <v>122153</v>
      </c>
      <c r="U145" s="24">
        <f t="shared" si="100"/>
        <v>34387.089999999997</v>
      </c>
      <c r="V145" s="24">
        <f t="shared" si="100"/>
        <v>235186</v>
      </c>
      <c r="W145" s="24">
        <f t="shared" si="100"/>
        <v>318094.59999999998</v>
      </c>
      <c r="X145" s="24">
        <f t="shared" si="100"/>
        <v>-47175.399999999994</v>
      </c>
      <c r="Y145" s="24">
        <f t="shared" si="100"/>
        <v>3502602.12</v>
      </c>
      <c r="Z145" s="24">
        <f t="shared" si="100"/>
        <v>6780352.7300000004</v>
      </c>
      <c r="AA145" s="24">
        <f t="shared" si="100"/>
        <v>0</v>
      </c>
      <c r="AB145" s="25">
        <f t="shared" si="96"/>
        <v>1</v>
      </c>
      <c r="AC145" s="27"/>
      <c r="AG145" s="86"/>
      <c r="AH145" s="87"/>
      <c r="AI145" s="87"/>
      <c r="AJ145" s="87"/>
      <c r="AK145" s="87"/>
      <c r="AL145" s="87"/>
      <c r="AM145" s="87"/>
      <c r="AN145" s="87"/>
      <c r="AO145" s="87"/>
    </row>
    <row r="146" spans="1:41" s="17" customFormat="1" ht="15" customHeight="1" x14ac:dyDescent="0.2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  <c r="AG146" s="86"/>
      <c r="AH146" s="87"/>
      <c r="AI146" s="87"/>
      <c r="AJ146" s="87"/>
      <c r="AK146" s="87"/>
      <c r="AL146" s="87"/>
      <c r="AM146" s="87"/>
      <c r="AN146" s="87"/>
      <c r="AO146" s="87"/>
    </row>
    <row r="147" spans="1:41" s="17" customFormat="1" ht="15" customHeight="1" x14ac:dyDescent="0.2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G147" s="86"/>
      <c r="AH147" s="87"/>
      <c r="AI147" s="87"/>
      <c r="AJ147" s="87"/>
      <c r="AK147" s="87"/>
      <c r="AL147" s="87"/>
      <c r="AM147" s="87"/>
      <c r="AN147" s="87"/>
      <c r="AO147" s="87"/>
    </row>
    <row r="148" spans="1:41" s="17" customFormat="1" ht="15" customHeight="1" x14ac:dyDescent="0.25">
      <c r="A148" s="19" t="s">
        <v>58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G148" s="86"/>
      <c r="AH148" s="87"/>
      <c r="AI148" s="87"/>
      <c r="AJ148" s="87"/>
      <c r="AK148" s="87"/>
      <c r="AL148" s="87"/>
      <c r="AM148" s="87"/>
      <c r="AN148" s="87"/>
      <c r="AO148" s="87"/>
    </row>
    <row r="149" spans="1:41" s="17" customFormat="1" ht="18" customHeight="1" x14ac:dyDescent="0.2">
      <c r="A149" s="20" t="s">
        <v>36</v>
      </c>
      <c r="B149" s="15">
        <f>[1]consoCURRENT!E2509</f>
        <v>0</v>
      </c>
      <c r="C149" s="15">
        <f>[1]consoCURRENT!F2509</f>
        <v>0</v>
      </c>
      <c r="D149" s="15">
        <f>[1]consoCURRENT!G2509</f>
        <v>0</v>
      </c>
      <c r="E149" s="15">
        <f>[1]consoCURRENT!H2509</f>
        <v>0</v>
      </c>
      <c r="F149" s="15">
        <f>[1]consoCURRENT!I2509</f>
        <v>0</v>
      </c>
      <c r="G149" s="15">
        <f>[1]consoCURRENT!J2509</f>
        <v>0</v>
      </c>
      <c r="H149" s="15">
        <f>[1]consoCURRENT!K2509</f>
        <v>0</v>
      </c>
      <c r="I149" s="15">
        <f>[1]consoCURRENT!L2509</f>
        <v>0</v>
      </c>
      <c r="J149" s="15">
        <f>[1]consoCURRENT!M2509</f>
        <v>0</v>
      </c>
      <c r="K149" s="15">
        <f>[1]consoCURRENT!N2509</f>
        <v>0</v>
      </c>
      <c r="L149" s="15">
        <f>[1]consoCURRENT!O2509</f>
        <v>0</v>
      </c>
      <c r="M149" s="15">
        <f>[1]consoCURRENT!P2509</f>
        <v>0</v>
      </c>
      <c r="N149" s="15">
        <f>[1]consoCURRENT!Q2509</f>
        <v>0</v>
      </c>
      <c r="O149" s="15">
        <f>[1]consoCURRENT!R2509</f>
        <v>0</v>
      </c>
      <c r="P149" s="15">
        <f>[1]consoCURRENT!S2509</f>
        <v>0</v>
      </c>
      <c r="Q149" s="15">
        <f>[1]consoCURRENT!T2509</f>
        <v>0</v>
      </c>
      <c r="R149" s="15">
        <f>[1]consoCURRENT!U2509</f>
        <v>0</v>
      </c>
      <c r="S149" s="15">
        <f>[1]consoCURRENT!V2509</f>
        <v>0</v>
      </c>
      <c r="T149" s="15">
        <f>[1]consoCURRENT!W2509</f>
        <v>0</v>
      </c>
      <c r="U149" s="15">
        <f>[1]consoCURRENT!X2509</f>
        <v>0</v>
      </c>
      <c r="V149" s="15">
        <f>[1]consoCURRENT!Y2509</f>
        <v>0</v>
      </c>
      <c r="W149" s="15">
        <f>[1]consoCURRENT!Z2509</f>
        <v>0</v>
      </c>
      <c r="X149" s="15">
        <f>[1]consoCURRENT!AA2509</f>
        <v>0</v>
      </c>
      <c r="Y149" s="15">
        <f>[1]consoCURRENT!AB2509</f>
        <v>0</v>
      </c>
      <c r="Z149" s="15">
        <f>SUM(M149:Y149)</f>
        <v>0</v>
      </c>
      <c r="AA149" s="15">
        <f>B149-Z149</f>
        <v>0</v>
      </c>
      <c r="AB149" s="21" t="e">
        <f>Z149/B149</f>
        <v>#DIV/0!</v>
      </c>
      <c r="AC149" s="16"/>
      <c r="AG149" s="86"/>
      <c r="AH149" s="87"/>
      <c r="AI149" s="87"/>
      <c r="AJ149" s="87"/>
      <c r="AK149" s="87"/>
      <c r="AL149" s="87"/>
      <c r="AM149" s="87"/>
      <c r="AN149" s="87"/>
      <c r="AO149" s="87"/>
    </row>
    <row r="150" spans="1:41" s="17" customFormat="1" ht="18" customHeight="1" x14ac:dyDescent="0.2">
      <c r="A150" s="20" t="s">
        <v>37</v>
      </c>
      <c r="B150" s="15">
        <f>[1]consoCURRENT!E2597</f>
        <v>1784044.58</v>
      </c>
      <c r="C150" s="15">
        <f>[1]consoCURRENT!F2597</f>
        <v>0</v>
      </c>
      <c r="D150" s="15">
        <f>[1]consoCURRENT!G2597</f>
        <v>0</v>
      </c>
      <c r="E150" s="15">
        <f>[1]consoCURRENT!H2597</f>
        <v>288650.2</v>
      </c>
      <c r="F150" s="15">
        <f>[1]consoCURRENT!I2597</f>
        <v>305082.28000000003</v>
      </c>
      <c r="G150" s="15">
        <f>[1]consoCURRENT!J2597</f>
        <v>249264.59</v>
      </c>
      <c r="H150" s="15">
        <f>[1]consoCURRENT!K2597</f>
        <v>941025.62999999989</v>
      </c>
      <c r="I150" s="15">
        <f>[1]consoCURRENT!L2597</f>
        <v>0</v>
      </c>
      <c r="J150" s="15">
        <f>[1]consoCURRENT!M2597</f>
        <v>0</v>
      </c>
      <c r="K150" s="15">
        <f>[1]consoCURRENT!N2597</f>
        <v>0</v>
      </c>
      <c r="L150" s="15">
        <f>[1]consoCURRENT!O2597</f>
        <v>0</v>
      </c>
      <c r="M150" s="15">
        <f>[1]consoCURRENT!P2597</f>
        <v>0</v>
      </c>
      <c r="N150" s="15">
        <f>[1]consoCURRENT!Q2597</f>
        <v>15022.2</v>
      </c>
      <c r="O150" s="15">
        <f>[1]consoCURRENT!R2597</f>
        <v>272485</v>
      </c>
      <c r="P150" s="15">
        <f>[1]consoCURRENT!S2597</f>
        <v>1143</v>
      </c>
      <c r="Q150" s="15">
        <f>[1]consoCURRENT!T2597</f>
        <v>72830.95</v>
      </c>
      <c r="R150" s="15">
        <f>[1]consoCURRENT!U2597</f>
        <v>220148.18</v>
      </c>
      <c r="S150" s="15">
        <f>[1]consoCURRENT!V2597</f>
        <v>12103.150000000001</v>
      </c>
      <c r="T150" s="15">
        <f>[1]consoCURRENT!W2597</f>
        <v>127239.59</v>
      </c>
      <c r="U150" s="15">
        <f>[1]consoCURRENT!X2597</f>
        <v>74400</v>
      </c>
      <c r="V150" s="15">
        <f>[1]consoCURRENT!Y2597</f>
        <v>47625</v>
      </c>
      <c r="W150" s="15">
        <f>[1]consoCURRENT!Z2597</f>
        <v>81844.95</v>
      </c>
      <c r="X150" s="15">
        <f>[1]consoCURRENT!AA2597</f>
        <v>708174.58</v>
      </c>
      <c r="Y150" s="15">
        <f>[1]consoCURRENT!AB2597</f>
        <v>151006.09999999998</v>
      </c>
      <c r="Z150" s="15">
        <f t="shared" ref="Z150:Z152" si="101">SUM(M150:Y150)</f>
        <v>1784022.7000000002</v>
      </c>
      <c r="AA150" s="15">
        <f t="shared" ref="AA150:AA152" si="102">B150-Z150</f>
        <v>21.879999999888241</v>
      </c>
      <c r="AB150" s="22">
        <f t="shared" ref="AB150:AB155" si="103">Z150/B150</f>
        <v>0.99998773573247823</v>
      </c>
      <c r="AC150" s="16"/>
      <c r="AG150" s="86"/>
      <c r="AH150" s="87"/>
      <c r="AI150" s="87"/>
      <c r="AJ150" s="87"/>
      <c r="AK150" s="87"/>
      <c r="AL150" s="87"/>
      <c r="AM150" s="87"/>
      <c r="AN150" s="87"/>
      <c r="AO150" s="87"/>
    </row>
    <row r="151" spans="1:41" s="17" customFormat="1" ht="18" customHeight="1" x14ac:dyDescent="0.2">
      <c r="A151" s="20" t="s">
        <v>38</v>
      </c>
      <c r="B151" s="15">
        <f>[1]consoCURRENT!E2603</f>
        <v>0</v>
      </c>
      <c r="C151" s="15">
        <f>[1]consoCURRENT!F2603</f>
        <v>0</v>
      </c>
      <c r="D151" s="15">
        <f>[1]consoCURRENT!G2603</f>
        <v>0</v>
      </c>
      <c r="E151" s="15">
        <f>[1]consoCURRENT!H2603</f>
        <v>0</v>
      </c>
      <c r="F151" s="15">
        <f>[1]consoCURRENT!I2603</f>
        <v>0</v>
      </c>
      <c r="G151" s="15">
        <f>[1]consoCURRENT!J2603</f>
        <v>0</v>
      </c>
      <c r="H151" s="15">
        <f>[1]consoCURRENT!K2603</f>
        <v>0</v>
      </c>
      <c r="I151" s="15">
        <f>[1]consoCURRENT!L2603</f>
        <v>0</v>
      </c>
      <c r="J151" s="15">
        <f>[1]consoCURRENT!M2603</f>
        <v>0</v>
      </c>
      <c r="K151" s="15">
        <f>[1]consoCURRENT!N2603</f>
        <v>0</v>
      </c>
      <c r="L151" s="15">
        <f>[1]consoCURRENT!O2603</f>
        <v>0</v>
      </c>
      <c r="M151" s="15">
        <f>[1]consoCURRENT!P2603</f>
        <v>0</v>
      </c>
      <c r="N151" s="15">
        <f>[1]consoCURRENT!Q2603</f>
        <v>0</v>
      </c>
      <c r="O151" s="15">
        <f>[1]consoCURRENT!R2603</f>
        <v>0</v>
      </c>
      <c r="P151" s="15">
        <f>[1]consoCURRENT!S2603</f>
        <v>0</v>
      </c>
      <c r="Q151" s="15">
        <f>[1]consoCURRENT!T2603</f>
        <v>0</v>
      </c>
      <c r="R151" s="15">
        <f>[1]consoCURRENT!U2603</f>
        <v>0</v>
      </c>
      <c r="S151" s="15">
        <f>[1]consoCURRENT!V2603</f>
        <v>0</v>
      </c>
      <c r="T151" s="15">
        <f>[1]consoCURRENT!W2603</f>
        <v>0</v>
      </c>
      <c r="U151" s="15">
        <f>[1]consoCURRENT!X2603</f>
        <v>0</v>
      </c>
      <c r="V151" s="15">
        <f>[1]consoCURRENT!Y2603</f>
        <v>0</v>
      </c>
      <c r="W151" s="15">
        <f>[1]consoCURRENT!Z2603</f>
        <v>0</v>
      </c>
      <c r="X151" s="15">
        <f>[1]consoCURRENT!AA2603</f>
        <v>0</v>
      </c>
      <c r="Y151" s="15">
        <f>[1]consoCURRENT!AB2603</f>
        <v>0</v>
      </c>
      <c r="Z151" s="15">
        <f t="shared" si="101"/>
        <v>0</v>
      </c>
      <c r="AA151" s="15">
        <f t="shared" si="102"/>
        <v>0</v>
      </c>
      <c r="AB151" s="22"/>
      <c r="AC151" s="16"/>
      <c r="AG151" s="86"/>
      <c r="AH151" s="87"/>
      <c r="AI151" s="87"/>
      <c r="AJ151" s="87"/>
      <c r="AK151" s="87"/>
      <c r="AL151" s="87"/>
      <c r="AM151" s="87"/>
      <c r="AN151" s="87"/>
      <c r="AO151" s="87"/>
    </row>
    <row r="152" spans="1:41" s="17" customFormat="1" ht="18" customHeight="1" x14ac:dyDescent="0.2">
      <c r="A152" s="20" t="s">
        <v>39</v>
      </c>
      <c r="B152" s="15">
        <f>[1]consoCURRENT!E2632</f>
        <v>0</v>
      </c>
      <c r="C152" s="15">
        <f>[1]consoCURRENT!F2632</f>
        <v>0</v>
      </c>
      <c r="D152" s="15">
        <f>[1]consoCURRENT!G2632</f>
        <v>0</v>
      </c>
      <c r="E152" s="15">
        <f>[1]consoCURRENT!H2632</f>
        <v>0</v>
      </c>
      <c r="F152" s="15">
        <f>[1]consoCURRENT!I2632</f>
        <v>0</v>
      </c>
      <c r="G152" s="15">
        <f>[1]consoCURRENT!J2632</f>
        <v>0</v>
      </c>
      <c r="H152" s="15">
        <f>[1]consoCURRENT!K2632</f>
        <v>0</v>
      </c>
      <c r="I152" s="15">
        <f>[1]consoCURRENT!L2632</f>
        <v>0</v>
      </c>
      <c r="J152" s="15">
        <f>[1]consoCURRENT!M2632</f>
        <v>0</v>
      </c>
      <c r="K152" s="15">
        <f>[1]consoCURRENT!N2632</f>
        <v>0</v>
      </c>
      <c r="L152" s="15">
        <f>[1]consoCURRENT!O2632</f>
        <v>0</v>
      </c>
      <c r="M152" s="15">
        <f>[1]consoCURRENT!P2632</f>
        <v>0</v>
      </c>
      <c r="N152" s="15">
        <f>[1]consoCURRENT!Q2632</f>
        <v>0</v>
      </c>
      <c r="O152" s="15">
        <f>[1]consoCURRENT!R2632</f>
        <v>0</v>
      </c>
      <c r="P152" s="15">
        <f>[1]consoCURRENT!S2632</f>
        <v>0</v>
      </c>
      <c r="Q152" s="15">
        <f>[1]consoCURRENT!T2632</f>
        <v>0</v>
      </c>
      <c r="R152" s="15">
        <f>[1]consoCURRENT!U2632</f>
        <v>0</v>
      </c>
      <c r="S152" s="15">
        <f>[1]consoCURRENT!V2632</f>
        <v>0</v>
      </c>
      <c r="T152" s="15">
        <f>[1]consoCURRENT!W2632</f>
        <v>0</v>
      </c>
      <c r="U152" s="15">
        <f>[1]consoCURRENT!X2632</f>
        <v>0</v>
      </c>
      <c r="V152" s="15">
        <f>[1]consoCURRENT!Y2632</f>
        <v>0</v>
      </c>
      <c r="W152" s="15">
        <f>[1]consoCURRENT!Z2632</f>
        <v>0</v>
      </c>
      <c r="X152" s="15">
        <f>[1]consoCURRENT!AA2632</f>
        <v>0</v>
      </c>
      <c r="Y152" s="15">
        <f>[1]consoCURRENT!AB2632</f>
        <v>0</v>
      </c>
      <c r="Z152" s="15">
        <f t="shared" si="101"/>
        <v>0</v>
      </c>
      <c r="AA152" s="15">
        <f t="shared" si="102"/>
        <v>0</v>
      </c>
      <c r="AB152" s="22"/>
      <c r="AC152" s="16"/>
      <c r="AG152" s="86"/>
      <c r="AH152" s="87"/>
      <c r="AI152" s="87"/>
      <c r="AJ152" s="87"/>
      <c r="AK152" s="87"/>
      <c r="AL152" s="87"/>
      <c r="AM152" s="87"/>
      <c r="AN152" s="87"/>
      <c r="AO152" s="87"/>
    </row>
    <row r="153" spans="1:41" s="17" customFormat="1" ht="22.15" hidden="1" customHeight="1" x14ac:dyDescent="0.25">
      <c r="A153" s="23" t="s">
        <v>40</v>
      </c>
      <c r="B153" s="24">
        <f>SUM(B149:B152)</f>
        <v>1784044.58</v>
      </c>
      <c r="C153" s="24">
        <f t="shared" ref="C153:AA153" si="104">SUM(C149:C152)</f>
        <v>0</v>
      </c>
      <c r="D153" s="24">
        <f t="shared" si="104"/>
        <v>0</v>
      </c>
      <c r="E153" s="24">
        <f t="shared" si="104"/>
        <v>288650.2</v>
      </c>
      <c r="F153" s="24">
        <f t="shared" si="104"/>
        <v>305082.28000000003</v>
      </c>
      <c r="G153" s="24">
        <f t="shared" si="104"/>
        <v>249264.59</v>
      </c>
      <c r="H153" s="24">
        <f t="shared" si="104"/>
        <v>941025.62999999989</v>
      </c>
      <c r="I153" s="24">
        <f t="shared" si="104"/>
        <v>0</v>
      </c>
      <c r="J153" s="24">
        <f t="shared" si="104"/>
        <v>0</v>
      </c>
      <c r="K153" s="24">
        <f t="shared" si="104"/>
        <v>0</v>
      </c>
      <c r="L153" s="24">
        <f t="shared" si="104"/>
        <v>0</v>
      </c>
      <c r="M153" s="24">
        <f t="shared" si="104"/>
        <v>0</v>
      </c>
      <c r="N153" s="24">
        <f t="shared" si="104"/>
        <v>15022.2</v>
      </c>
      <c r="O153" s="24">
        <f t="shared" si="104"/>
        <v>272485</v>
      </c>
      <c r="P153" s="24">
        <f t="shared" si="104"/>
        <v>1143</v>
      </c>
      <c r="Q153" s="24">
        <f t="shared" si="104"/>
        <v>72830.95</v>
      </c>
      <c r="R153" s="24">
        <f t="shared" si="104"/>
        <v>220148.18</v>
      </c>
      <c r="S153" s="24">
        <f t="shared" si="104"/>
        <v>12103.150000000001</v>
      </c>
      <c r="T153" s="24">
        <f t="shared" si="104"/>
        <v>127239.59</v>
      </c>
      <c r="U153" s="24">
        <f t="shared" si="104"/>
        <v>74400</v>
      </c>
      <c r="V153" s="24">
        <f t="shared" si="104"/>
        <v>47625</v>
      </c>
      <c r="W153" s="24">
        <f t="shared" si="104"/>
        <v>81844.95</v>
      </c>
      <c r="X153" s="24">
        <f t="shared" si="104"/>
        <v>708174.58</v>
      </c>
      <c r="Y153" s="24">
        <f t="shared" si="104"/>
        <v>151006.09999999998</v>
      </c>
      <c r="Z153" s="24">
        <f t="shared" si="104"/>
        <v>1784022.7000000002</v>
      </c>
      <c r="AA153" s="24">
        <f t="shared" si="104"/>
        <v>21.879999999888241</v>
      </c>
      <c r="AB153" s="25">
        <f t="shared" si="103"/>
        <v>0.99998773573247823</v>
      </c>
      <c r="AC153" s="16"/>
      <c r="AG153" s="86"/>
      <c r="AH153" s="87"/>
      <c r="AI153" s="87"/>
      <c r="AJ153" s="87"/>
      <c r="AK153" s="87"/>
      <c r="AL153" s="87"/>
      <c r="AM153" s="87"/>
      <c r="AN153" s="87"/>
      <c r="AO153" s="87"/>
    </row>
    <row r="154" spans="1:41" s="17" customFormat="1" ht="22.15" hidden="1" customHeight="1" x14ac:dyDescent="0.25">
      <c r="A154" s="26" t="s">
        <v>41</v>
      </c>
      <c r="B154" s="15">
        <f>[1]consoCURRENT!E2636</f>
        <v>0</v>
      </c>
      <c r="C154" s="15">
        <f>[1]consoCURRENT!F2636</f>
        <v>0</v>
      </c>
      <c r="D154" s="15">
        <f>[1]consoCURRENT!G2636</f>
        <v>0</v>
      </c>
      <c r="E154" s="15">
        <f>[1]consoCURRENT!H2636</f>
        <v>0</v>
      </c>
      <c r="F154" s="15">
        <f>[1]consoCURRENT!I2636</f>
        <v>0</v>
      </c>
      <c r="G154" s="15">
        <f>[1]consoCURRENT!J2636</f>
        <v>0</v>
      </c>
      <c r="H154" s="15">
        <f>[1]consoCURRENT!K2636</f>
        <v>0</v>
      </c>
      <c r="I154" s="15">
        <f>[1]consoCURRENT!L2636</f>
        <v>0</v>
      </c>
      <c r="J154" s="15">
        <f>[1]consoCURRENT!M2636</f>
        <v>0</v>
      </c>
      <c r="K154" s="15">
        <f>[1]consoCURRENT!N2636</f>
        <v>0</v>
      </c>
      <c r="L154" s="15">
        <f>[1]consoCURRENT!O2636</f>
        <v>0</v>
      </c>
      <c r="M154" s="15">
        <f>[1]consoCURRENT!P2636</f>
        <v>0</v>
      </c>
      <c r="N154" s="15">
        <f>[1]consoCURRENT!Q2636</f>
        <v>0</v>
      </c>
      <c r="O154" s="15">
        <f>[1]consoCURRENT!R2636</f>
        <v>0</v>
      </c>
      <c r="P154" s="15">
        <f>[1]consoCURRENT!S2636</f>
        <v>0</v>
      </c>
      <c r="Q154" s="15">
        <f>[1]consoCURRENT!T2636</f>
        <v>0</v>
      </c>
      <c r="R154" s="15">
        <f>[1]consoCURRENT!U2636</f>
        <v>0</v>
      </c>
      <c r="S154" s="15">
        <f>[1]consoCURRENT!V2636</f>
        <v>0</v>
      </c>
      <c r="T154" s="15">
        <f>[1]consoCURRENT!W2636</f>
        <v>0</v>
      </c>
      <c r="U154" s="15">
        <f>[1]consoCURRENT!X2636</f>
        <v>0</v>
      </c>
      <c r="V154" s="15">
        <f>[1]consoCURRENT!Y2636</f>
        <v>0</v>
      </c>
      <c r="W154" s="15">
        <f>[1]consoCURRENT!Z2636</f>
        <v>0</v>
      </c>
      <c r="X154" s="15">
        <f>[1]consoCURRENT!AA2636</f>
        <v>0</v>
      </c>
      <c r="Y154" s="15">
        <f>[1]consoCURRENT!AB2636</f>
        <v>0</v>
      </c>
      <c r="Z154" s="15">
        <f t="shared" ref="Z154" si="105">SUM(M154:Y154)</f>
        <v>0</v>
      </c>
      <c r="AA154" s="15">
        <f t="shared" ref="AA154" si="106">B154-Z154</f>
        <v>0</v>
      </c>
      <c r="AB154" s="21" t="e">
        <f t="shared" si="103"/>
        <v>#DIV/0!</v>
      </c>
      <c r="AC154" s="16"/>
      <c r="AG154" s="86"/>
      <c r="AH154" s="87"/>
      <c r="AI154" s="87"/>
      <c r="AJ154" s="87"/>
      <c r="AK154" s="87"/>
      <c r="AL154" s="87"/>
      <c r="AM154" s="87"/>
      <c r="AN154" s="87"/>
      <c r="AO154" s="87"/>
    </row>
    <row r="155" spans="1:41" s="17" customFormat="1" ht="20.45" customHeight="1" x14ac:dyDescent="0.25">
      <c r="A155" s="23" t="s">
        <v>42</v>
      </c>
      <c r="B155" s="24">
        <f>B154+B153</f>
        <v>1784044.58</v>
      </c>
      <c r="C155" s="24">
        <f t="shared" ref="C155:AA155" si="107">C154+C153</f>
        <v>0</v>
      </c>
      <c r="D155" s="24">
        <f t="shared" si="107"/>
        <v>0</v>
      </c>
      <c r="E155" s="24">
        <f t="shared" si="107"/>
        <v>288650.2</v>
      </c>
      <c r="F155" s="24">
        <f t="shared" si="107"/>
        <v>305082.28000000003</v>
      </c>
      <c r="G155" s="24">
        <f t="shared" si="107"/>
        <v>249264.59</v>
      </c>
      <c r="H155" s="24">
        <f t="shared" si="107"/>
        <v>941025.62999999989</v>
      </c>
      <c r="I155" s="24">
        <f t="shared" si="107"/>
        <v>0</v>
      </c>
      <c r="J155" s="24">
        <f t="shared" si="107"/>
        <v>0</v>
      </c>
      <c r="K155" s="24">
        <f t="shared" si="107"/>
        <v>0</v>
      </c>
      <c r="L155" s="24">
        <f t="shared" si="107"/>
        <v>0</v>
      </c>
      <c r="M155" s="24">
        <f t="shared" si="107"/>
        <v>0</v>
      </c>
      <c r="N155" s="24">
        <f t="shared" si="107"/>
        <v>15022.2</v>
      </c>
      <c r="O155" s="24">
        <f t="shared" si="107"/>
        <v>272485</v>
      </c>
      <c r="P155" s="24">
        <f t="shared" si="107"/>
        <v>1143</v>
      </c>
      <c r="Q155" s="24">
        <f t="shared" si="107"/>
        <v>72830.95</v>
      </c>
      <c r="R155" s="24">
        <f t="shared" si="107"/>
        <v>220148.18</v>
      </c>
      <c r="S155" s="24">
        <f t="shared" si="107"/>
        <v>12103.150000000001</v>
      </c>
      <c r="T155" s="24">
        <f t="shared" si="107"/>
        <v>127239.59</v>
      </c>
      <c r="U155" s="24">
        <f t="shared" si="107"/>
        <v>74400</v>
      </c>
      <c r="V155" s="24">
        <f t="shared" si="107"/>
        <v>47625</v>
      </c>
      <c r="W155" s="24">
        <f t="shared" si="107"/>
        <v>81844.95</v>
      </c>
      <c r="X155" s="24">
        <f t="shared" si="107"/>
        <v>708174.58</v>
      </c>
      <c r="Y155" s="24">
        <f t="shared" si="107"/>
        <v>151006.09999999998</v>
      </c>
      <c r="Z155" s="24">
        <f t="shared" si="107"/>
        <v>1784022.7000000002</v>
      </c>
      <c r="AA155" s="24">
        <f t="shared" si="107"/>
        <v>21.879999999888241</v>
      </c>
      <c r="AB155" s="25">
        <f t="shared" si="103"/>
        <v>0.99998773573247823</v>
      </c>
      <c r="AC155" s="27"/>
      <c r="AG155" s="86"/>
      <c r="AH155" s="87"/>
      <c r="AI155" s="87"/>
      <c r="AJ155" s="87"/>
      <c r="AK155" s="87"/>
      <c r="AL155" s="87"/>
      <c r="AM155" s="87"/>
      <c r="AN155" s="87"/>
      <c r="AO155" s="87"/>
    </row>
    <row r="156" spans="1:41" s="17" customFormat="1" ht="15" customHeight="1" x14ac:dyDescent="0.2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  <c r="AG156" s="86"/>
      <c r="AH156" s="87"/>
      <c r="AI156" s="87"/>
      <c r="AJ156" s="87"/>
      <c r="AK156" s="87"/>
      <c r="AL156" s="87"/>
      <c r="AM156" s="87"/>
      <c r="AN156" s="87"/>
      <c r="AO156" s="87"/>
    </row>
    <row r="157" spans="1:41" s="17" customFormat="1" ht="15" customHeight="1" x14ac:dyDescent="0.2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G157" s="86"/>
      <c r="AH157" s="87"/>
      <c r="AI157" s="87"/>
      <c r="AJ157" s="87"/>
      <c r="AK157" s="87"/>
      <c r="AL157" s="87"/>
      <c r="AM157" s="87"/>
      <c r="AN157" s="87"/>
      <c r="AO157" s="87"/>
    </row>
    <row r="158" spans="1:41" s="17" customFormat="1" ht="15" customHeight="1" x14ac:dyDescent="0.25">
      <c r="A158" s="19" t="s">
        <v>59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G158" s="86"/>
      <c r="AH158" s="87"/>
      <c r="AI158" s="87"/>
      <c r="AJ158" s="87"/>
      <c r="AK158" s="87"/>
      <c r="AL158" s="87"/>
      <c r="AM158" s="87"/>
      <c r="AN158" s="87"/>
      <c r="AO158" s="87"/>
    </row>
    <row r="159" spans="1:41" s="17" customFormat="1" ht="18" customHeight="1" x14ac:dyDescent="0.2">
      <c r="A159" s="20" t="s">
        <v>36</v>
      </c>
      <c r="B159" s="15">
        <f>[1]consoCURRENT!E2696</f>
        <v>0</v>
      </c>
      <c r="C159" s="15">
        <f>[1]consoCURRENT!F2696</f>
        <v>0</v>
      </c>
      <c r="D159" s="15">
        <f>[1]consoCURRENT!G2696</f>
        <v>0</v>
      </c>
      <c r="E159" s="15">
        <f>[1]consoCURRENT!H2696</f>
        <v>0</v>
      </c>
      <c r="F159" s="15">
        <f>[1]consoCURRENT!I2696</f>
        <v>0</v>
      </c>
      <c r="G159" s="15">
        <f>[1]consoCURRENT!J2696</f>
        <v>0</v>
      </c>
      <c r="H159" s="15">
        <f>[1]consoCURRENT!K2696</f>
        <v>0</v>
      </c>
      <c r="I159" s="15">
        <f>[1]consoCURRENT!L2696</f>
        <v>0</v>
      </c>
      <c r="J159" s="15">
        <f>[1]consoCURRENT!M2696</f>
        <v>0</v>
      </c>
      <c r="K159" s="15">
        <f>[1]consoCURRENT!N2696</f>
        <v>0</v>
      </c>
      <c r="L159" s="15">
        <f>[1]consoCURRENT!O2696</f>
        <v>0</v>
      </c>
      <c r="M159" s="15">
        <f>[1]consoCURRENT!P2696</f>
        <v>0</v>
      </c>
      <c r="N159" s="15">
        <f>[1]consoCURRENT!Q2696</f>
        <v>0</v>
      </c>
      <c r="O159" s="15">
        <f>[1]consoCURRENT!R2696</f>
        <v>0</v>
      </c>
      <c r="P159" s="15">
        <f>[1]consoCURRENT!S2696</f>
        <v>0</v>
      </c>
      <c r="Q159" s="15">
        <f>[1]consoCURRENT!T2696</f>
        <v>0</v>
      </c>
      <c r="R159" s="15">
        <f>[1]consoCURRENT!U2696</f>
        <v>0</v>
      </c>
      <c r="S159" s="15">
        <f>[1]consoCURRENT!V2696</f>
        <v>0</v>
      </c>
      <c r="T159" s="15">
        <f>[1]consoCURRENT!W2696</f>
        <v>0</v>
      </c>
      <c r="U159" s="15">
        <f>[1]consoCURRENT!X2696</f>
        <v>0</v>
      </c>
      <c r="V159" s="15">
        <f>[1]consoCURRENT!Y2696</f>
        <v>0</v>
      </c>
      <c r="W159" s="15">
        <f>[1]consoCURRENT!Z2696</f>
        <v>0</v>
      </c>
      <c r="X159" s="15">
        <f>[1]consoCURRENT!AA2696</f>
        <v>0</v>
      </c>
      <c r="Y159" s="15">
        <f>[1]consoCURRENT!AB2696</f>
        <v>0</v>
      </c>
      <c r="Z159" s="15">
        <f>SUM(M159:Y159)</f>
        <v>0</v>
      </c>
      <c r="AA159" s="15">
        <f>B159-Z159</f>
        <v>0</v>
      </c>
      <c r="AB159" s="21" t="e">
        <f>Z159/B159</f>
        <v>#DIV/0!</v>
      </c>
      <c r="AC159" s="16"/>
      <c r="AG159" s="86"/>
      <c r="AH159" s="87"/>
      <c r="AI159" s="87"/>
      <c r="AJ159" s="87"/>
      <c r="AK159" s="87"/>
      <c r="AL159" s="87"/>
      <c r="AM159" s="87"/>
      <c r="AN159" s="87"/>
      <c r="AO159" s="87"/>
    </row>
    <row r="160" spans="1:41" s="17" customFormat="1" ht="18" customHeight="1" x14ac:dyDescent="0.2">
      <c r="A160" s="20" t="s">
        <v>37</v>
      </c>
      <c r="B160" s="15">
        <f>[1]consoCURRENT!E2784</f>
        <v>6499901.9500000002</v>
      </c>
      <c r="C160" s="15">
        <f>[1]consoCURRENT!F2784</f>
        <v>0</v>
      </c>
      <c r="D160" s="15">
        <f>[1]consoCURRENT!G2784</f>
        <v>0</v>
      </c>
      <c r="E160" s="15">
        <f>[1]consoCURRENT!H2784</f>
        <v>1887611.37</v>
      </c>
      <c r="F160" s="15">
        <f>[1]consoCURRENT!I2784</f>
        <v>911405.96</v>
      </c>
      <c r="G160" s="15">
        <f>[1]consoCURRENT!J2784</f>
        <v>293443</v>
      </c>
      <c r="H160" s="15">
        <f>[1]consoCURRENT!K2784</f>
        <v>990251.25</v>
      </c>
      <c r="I160" s="15">
        <f>[1]consoCURRENT!L2784</f>
        <v>0</v>
      </c>
      <c r="J160" s="15">
        <f>[1]consoCURRENT!M2784</f>
        <v>0</v>
      </c>
      <c r="K160" s="15">
        <f>[1]consoCURRENT!N2784</f>
        <v>0</v>
      </c>
      <c r="L160" s="15">
        <f>[1]consoCURRENT!O2784</f>
        <v>0</v>
      </c>
      <c r="M160" s="15">
        <f>[1]consoCURRENT!P2784</f>
        <v>0</v>
      </c>
      <c r="N160" s="15">
        <f>[1]consoCURRENT!Q2784</f>
        <v>0</v>
      </c>
      <c r="O160" s="15">
        <f>[1]consoCURRENT!R2784</f>
        <v>1843754.59</v>
      </c>
      <c r="P160" s="15">
        <f>[1]consoCURRENT!S2784</f>
        <v>43856.78</v>
      </c>
      <c r="Q160" s="15">
        <f>[1]consoCURRENT!T2784</f>
        <v>183619.51</v>
      </c>
      <c r="R160" s="15">
        <f>[1]consoCURRENT!U2784</f>
        <v>583161.44999999995</v>
      </c>
      <c r="S160" s="15">
        <f>[1]consoCURRENT!V2784</f>
        <v>144625</v>
      </c>
      <c r="T160" s="15">
        <f>[1]consoCURRENT!W2784</f>
        <v>140812</v>
      </c>
      <c r="U160" s="15">
        <f>[1]consoCURRENT!X2784</f>
        <v>0</v>
      </c>
      <c r="V160" s="15">
        <f>[1]consoCURRENT!Y2784</f>
        <v>152631</v>
      </c>
      <c r="W160" s="15">
        <f>[1]consoCURRENT!Z2784</f>
        <v>21700</v>
      </c>
      <c r="X160" s="15">
        <f>[1]consoCURRENT!AA2784</f>
        <v>0</v>
      </c>
      <c r="Y160" s="15">
        <f>[1]consoCURRENT!AB2784</f>
        <v>968551.25</v>
      </c>
      <c r="Z160" s="15">
        <f t="shared" ref="Z160:Z162" si="108">SUM(M160:Y160)</f>
        <v>4082711.58</v>
      </c>
      <c r="AA160" s="15">
        <f t="shared" ref="AA160:AA162" si="109">B160-Z160</f>
        <v>2417190.37</v>
      </c>
      <c r="AB160" s="22">
        <f t="shared" ref="AB160:AB165" si="110">Z160/B160</f>
        <v>0.62811894877891195</v>
      </c>
      <c r="AC160" s="16"/>
      <c r="AG160" s="86"/>
      <c r="AH160" s="87"/>
      <c r="AI160" s="87"/>
      <c r="AJ160" s="87"/>
      <c r="AK160" s="87"/>
      <c r="AL160" s="87"/>
      <c r="AM160" s="87"/>
      <c r="AN160" s="87"/>
      <c r="AO160" s="87"/>
    </row>
    <row r="161" spans="1:41" s="17" customFormat="1" ht="18" customHeight="1" x14ac:dyDescent="0.2">
      <c r="A161" s="20" t="s">
        <v>38</v>
      </c>
      <c r="B161" s="15">
        <f>[1]consoCURRENT!E2790</f>
        <v>0</v>
      </c>
      <c r="C161" s="15">
        <f>[1]consoCURRENT!F2790</f>
        <v>0</v>
      </c>
      <c r="D161" s="15">
        <f>[1]consoCURRENT!G2790</f>
        <v>0</v>
      </c>
      <c r="E161" s="15">
        <f>[1]consoCURRENT!H2790</f>
        <v>0</v>
      </c>
      <c r="F161" s="15">
        <f>[1]consoCURRENT!I2790</f>
        <v>0</v>
      </c>
      <c r="G161" s="15">
        <f>[1]consoCURRENT!J2790</f>
        <v>0</v>
      </c>
      <c r="H161" s="15">
        <f>[1]consoCURRENT!K2790</f>
        <v>0</v>
      </c>
      <c r="I161" s="15">
        <f>[1]consoCURRENT!L2790</f>
        <v>0</v>
      </c>
      <c r="J161" s="15">
        <f>[1]consoCURRENT!M2790</f>
        <v>0</v>
      </c>
      <c r="K161" s="15">
        <f>[1]consoCURRENT!N2790</f>
        <v>0</v>
      </c>
      <c r="L161" s="15">
        <f>[1]consoCURRENT!O2790</f>
        <v>0</v>
      </c>
      <c r="M161" s="15">
        <f>[1]consoCURRENT!P2790</f>
        <v>0</v>
      </c>
      <c r="N161" s="15">
        <f>[1]consoCURRENT!Q2790</f>
        <v>0</v>
      </c>
      <c r="O161" s="15">
        <f>[1]consoCURRENT!R2790</f>
        <v>0</v>
      </c>
      <c r="P161" s="15">
        <f>[1]consoCURRENT!S2790</f>
        <v>0</v>
      </c>
      <c r="Q161" s="15">
        <f>[1]consoCURRENT!T2790</f>
        <v>0</v>
      </c>
      <c r="R161" s="15">
        <f>[1]consoCURRENT!U2790</f>
        <v>0</v>
      </c>
      <c r="S161" s="15">
        <f>[1]consoCURRENT!V2790</f>
        <v>0</v>
      </c>
      <c r="T161" s="15">
        <f>[1]consoCURRENT!W2790</f>
        <v>0</v>
      </c>
      <c r="U161" s="15">
        <f>[1]consoCURRENT!X2790</f>
        <v>0</v>
      </c>
      <c r="V161" s="15">
        <f>[1]consoCURRENT!Y2790</f>
        <v>0</v>
      </c>
      <c r="W161" s="15">
        <f>[1]consoCURRENT!Z2790</f>
        <v>0</v>
      </c>
      <c r="X161" s="15">
        <f>[1]consoCURRENT!AA2790</f>
        <v>0</v>
      </c>
      <c r="Y161" s="15">
        <f>[1]consoCURRENT!AB2790</f>
        <v>0</v>
      </c>
      <c r="Z161" s="15">
        <f t="shared" si="108"/>
        <v>0</v>
      </c>
      <c r="AA161" s="15">
        <f t="shared" si="109"/>
        <v>0</v>
      </c>
      <c r="AB161" s="22"/>
      <c r="AC161" s="16"/>
      <c r="AG161" s="86"/>
      <c r="AH161" s="87"/>
      <c r="AI161" s="87"/>
      <c r="AJ161" s="87"/>
      <c r="AK161" s="87"/>
      <c r="AL161" s="87"/>
      <c r="AM161" s="87"/>
      <c r="AN161" s="87"/>
      <c r="AO161" s="87"/>
    </row>
    <row r="162" spans="1:41" s="17" customFormat="1" ht="18" customHeight="1" x14ac:dyDescent="0.2">
      <c r="A162" s="20" t="s">
        <v>39</v>
      </c>
      <c r="B162" s="15">
        <f>[1]consoCURRENT!E2819</f>
        <v>0</v>
      </c>
      <c r="C162" s="15">
        <f>[1]consoCURRENT!F2819</f>
        <v>0</v>
      </c>
      <c r="D162" s="15">
        <f>[1]consoCURRENT!G2819</f>
        <v>0</v>
      </c>
      <c r="E162" s="15">
        <f>[1]consoCURRENT!H2819</f>
        <v>0</v>
      </c>
      <c r="F162" s="15">
        <f>[1]consoCURRENT!I2819</f>
        <v>0</v>
      </c>
      <c r="G162" s="15">
        <f>[1]consoCURRENT!J2819</f>
        <v>0</v>
      </c>
      <c r="H162" s="15">
        <f>[1]consoCURRENT!K2819</f>
        <v>0</v>
      </c>
      <c r="I162" s="15">
        <f>[1]consoCURRENT!L2819</f>
        <v>0</v>
      </c>
      <c r="J162" s="15">
        <f>[1]consoCURRENT!M2819</f>
        <v>0</v>
      </c>
      <c r="K162" s="15">
        <f>[1]consoCURRENT!N2819</f>
        <v>0</v>
      </c>
      <c r="L162" s="15">
        <f>[1]consoCURRENT!O2819</f>
        <v>0</v>
      </c>
      <c r="M162" s="15">
        <f>[1]consoCURRENT!P2819</f>
        <v>0</v>
      </c>
      <c r="N162" s="15">
        <f>[1]consoCURRENT!Q2819</f>
        <v>0</v>
      </c>
      <c r="O162" s="15">
        <f>[1]consoCURRENT!R2819</f>
        <v>0</v>
      </c>
      <c r="P162" s="15">
        <f>[1]consoCURRENT!S2819</f>
        <v>0</v>
      </c>
      <c r="Q162" s="15">
        <f>[1]consoCURRENT!T2819</f>
        <v>0</v>
      </c>
      <c r="R162" s="15">
        <f>[1]consoCURRENT!U2819</f>
        <v>0</v>
      </c>
      <c r="S162" s="15">
        <f>[1]consoCURRENT!V2819</f>
        <v>0</v>
      </c>
      <c r="T162" s="15">
        <f>[1]consoCURRENT!W2819</f>
        <v>0</v>
      </c>
      <c r="U162" s="15">
        <f>[1]consoCURRENT!X2819</f>
        <v>0</v>
      </c>
      <c r="V162" s="15">
        <f>[1]consoCURRENT!Y2819</f>
        <v>0</v>
      </c>
      <c r="W162" s="15">
        <f>[1]consoCURRENT!Z2819</f>
        <v>0</v>
      </c>
      <c r="X162" s="15">
        <f>[1]consoCURRENT!AA2819</f>
        <v>0</v>
      </c>
      <c r="Y162" s="15">
        <f>[1]consoCURRENT!AB2819</f>
        <v>0</v>
      </c>
      <c r="Z162" s="15">
        <f t="shared" si="108"/>
        <v>0</v>
      </c>
      <c r="AA162" s="15">
        <f t="shared" si="109"/>
        <v>0</v>
      </c>
      <c r="AB162" s="22"/>
      <c r="AC162" s="16"/>
      <c r="AG162" s="86"/>
      <c r="AH162" s="87"/>
      <c r="AI162" s="87"/>
      <c r="AJ162" s="87"/>
      <c r="AK162" s="87"/>
      <c r="AL162" s="87"/>
      <c r="AM162" s="87"/>
      <c r="AN162" s="87"/>
      <c r="AO162" s="87"/>
    </row>
    <row r="163" spans="1:41" s="17" customFormat="1" ht="21.6" hidden="1" customHeight="1" x14ac:dyDescent="0.25">
      <c r="A163" s="23" t="s">
        <v>40</v>
      </c>
      <c r="B163" s="24">
        <f>SUM(B159:B162)</f>
        <v>6499901.9500000002</v>
      </c>
      <c r="C163" s="24">
        <f t="shared" ref="C163:AA163" si="111">SUM(C159:C162)</f>
        <v>0</v>
      </c>
      <c r="D163" s="24">
        <f t="shared" si="111"/>
        <v>0</v>
      </c>
      <c r="E163" s="24">
        <f t="shared" si="111"/>
        <v>1887611.37</v>
      </c>
      <c r="F163" s="24">
        <f t="shared" si="111"/>
        <v>911405.96</v>
      </c>
      <c r="G163" s="24">
        <f t="shared" si="111"/>
        <v>293443</v>
      </c>
      <c r="H163" s="24">
        <f t="shared" si="111"/>
        <v>990251.25</v>
      </c>
      <c r="I163" s="24">
        <f t="shared" si="111"/>
        <v>0</v>
      </c>
      <c r="J163" s="24">
        <f t="shared" si="111"/>
        <v>0</v>
      </c>
      <c r="K163" s="24">
        <f t="shared" si="111"/>
        <v>0</v>
      </c>
      <c r="L163" s="24">
        <f t="shared" si="111"/>
        <v>0</v>
      </c>
      <c r="M163" s="24">
        <f t="shared" si="111"/>
        <v>0</v>
      </c>
      <c r="N163" s="24">
        <f t="shared" si="111"/>
        <v>0</v>
      </c>
      <c r="O163" s="24">
        <f t="shared" si="111"/>
        <v>1843754.59</v>
      </c>
      <c r="P163" s="24">
        <f t="shared" si="111"/>
        <v>43856.78</v>
      </c>
      <c r="Q163" s="24">
        <f t="shared" si="111"/>
        <v>183619.51</v>
      </c>
      <c r="R163" s="24">
        <f t="shared" si="111"/>
        <v>583161.44999999995</v>
      </c>
      <c r="S163" s="24">
        <f t="shared" si="111"/>
        <v>144625</v>
      </c>
      <c r="T163" s="24">
        <f t="shared" si="111"/>
        <v>140812</v>
      </c>
      <c r="U163" s="24">
        <f t="shared" si="111"/>
        <v>0</v>
      </c>
      <c r="V163" s="24">
        <f t="shared" si="111"/>
        <v>152631</v>
      </c>
      <c r="W163" s="24">
        <f t="shared" si="111"/>
        <v>21700</v>
      </c>
      <c r="X163" s="24">
        <f t="shared" si="111"/>
        <v>0</v>
      </c>
      <c r="Y163" s="24">
        <f t="shared" si="111"/>
        <v>968551.25</v>
      </c>
      <c r="Z163" s="24">
        <f t="shared" si="111"/>
        <v>4082711.58</v>
      </c>
      <c r="AA163" s="24">
        <f t="shared" si="111"/>
        <v>2417190.37</v>
      </c>
      <c r="AB163" s="25">
        <f t="shared" si="110"/>
        <v>0.62811894877891195</v>
      </c>
      <c r="AC163" s="16"/>
      <c r="AG163" s="86"/>
      <c r="AH163" s="87"/>
      <c r="AI163" s="87"/>
      <c r="AJ163" s="87"/>
      <c r="AK163" s="87"/>
      <c r="AL163" s="87"/>
      <c r="AM163" s="87"/>
      <c r="AN163" s="87"/>
      <c r="AO163" s="87"/>
    </row>
    <row r="164" spans="1:41" s="17" customFormat="1" ht="26.45" hidden="1" customHeight="1" x14ac:dyDescent="0.25">
      <c r="A164" s="26" t="s">
        <v>41</v>
      </c>
      <c r="B164" s="15">
        <f>[1]consoCURRENT!E2823</f>
        <v>0</v>
      </c>
      <c r="C164" s="15">
        <f>[1]consoCURRENT!F2823</f>
        <v>0</v>
      </c>
      <c r="D164" s="15">
        <f>[1]consoCURRENT!G2823</f>
        <v>0</v>
      </c>
      <c r="E164" s="15">
        <f>[1]consoCURRENT!H2823</f>
        <v>0</v>
      </c>
      <c r="F164" s="15">
        <f>[1]consoCURRENT!I2823</f>
        <v>0</v>
      </c>
      <c r="G164" s="15">
        <f>[1]consoCURRENT!J2823</f>
        <v>0</v>
      </c>
      <c r="H164" s="15">
        <f>[1]consoCURRENT!K2823</f>
        <v>0</v>
      </c>
      <c r="I164" s="15">
        <f>[1]consoCURRENT!L2823</f>
        <v>0</v>
      </c>
      <c r="J164" s="15">
        <f>[1]consoCURRENT!M2823</f>
        <v>0</v>
      </c>
      <c r="K164" s="15">
        <f>[1]consoCURRENT!N2823</f>
        <v>0</v>
      </c>
      <c r="L164" s="15">
        <f>[1]consoCURRENT!O2823</f>
        <v>0</v>
      </c>
      <c r="M164" s="15">
        <f>[1]consoCURRENT!P2823</f>
        <v>0</v>
      </c>
      <c r="N164" s="15">
        <f>[1]consoCURRENT!Q2823</f>
        <v>0</v>
      </c>
      <c r="O164" s="15">
        <f>[1]consoCURRENT!R2823</f>
        <v>0</v>
      </c>
      <c r="P164" s="15">
        <f>[1]consoCURRENT!S2823</f>
        <v>0</v>
      </c>
      <c r="Q164" s="15">
        <f>[1]consoCURRENT!T2823</f>
        <v>0</v>
      </c>
      <c r="R164" s="15">
        <f>[1]consoCURRENT!U2823</f>
        <v>0</v>
      </c>
      <c r="S164" s="15">
        <f>[1]consoCURRENT!V2823</f>
        <v>0</v>
      </c>
      <c r="T164" s="15">
        <f>[1]consoCURRENT!W2823</f>
        <v>0</v>
      </c>
      <c r="U164" s="15">
        <f>[1]consoCURRENT!X2823</f>
        <v>0</v>
      </c>
      <c r="V164" s="15">
        <f>[1]consoCURRENT!Y2823</f>
        <v>0</v>
      </c>
      <c r="W164" s="15">
        <f>[1]consoCURRENT!Z2823</f>
        <v>0</v>
      </c>
      <c r="X164" s="15">
        <f>[1]consoCURRENT!AA2823</f>
        <v>0</v>
      </c>
      <c r="Y164" s="15">
        <f>[1]consoCURRENT!AB2823</f>
        <v>0</v>
      </c>
      <c r="Z164" s="15">
        <f t="shared" ref="Z164" si="112">SUM(M164:Y164)</f>
        <v>0</v>
      </c>
      <c r="AA164" s="15">
        <f t="shared" ref="AA164" si="113">B164-Z164</f>
        <v>0</v>
      </c>
      <c r="AB164" s="21" t="e">
        <f t="shared" si="110"/>
        <v>#DIV/0!</v>
      </c>
      <c r="AC164" s="16"/>
      <c r="AG164" s="86"/>
      <c r="AH164" s="87"/>
      <c r="AI164" s="87"/>
      <c r="AJ164" s="87"/>
      <c r="AK164" s="87"/>
      <c r="AL164" s="87"/>
      <c r="AM164" s="87"/>
      <c r="AN164" s="87"/>
      <c r="AO164" s="87"/>
    </row>
    <row r="165" spans="1:41" s="17" customFormat="1" ht="24.6" customHeight="1" x14ac:dyDescent="0.25">
      <c r="A165" s="23" t="s">
        <v>42</v>
      </c>
      <c r="B165" s="24">
        <f>B164+B163</f>
        <v>6499901.9500000002</v>
      </c>
      <c r="C165" s="24">
        <f t="shared" ref="C165:AA165" si="114">C164+C163</f>
        <v>0</v>
      </c>
      <c r="D165" s="24">
        <f t="shared" si="114"/>
        <v>0</v>
      </c>
      <c r="E165" s="24">
        <f t="shared" si="114"/>
        <v>1887611.37</v>
      </c>
      <c r="F165" s="24">
        <f t="shared" si="114"/>
        <v>911405.96</v>
      </c>
      <c r="G165" s="24">
        <f t="shared" si="114"/>
        <v>293443</v>
      </c>
      <c r="H165" s="24">
        <f t="shared" si="114"/>
        <v>990251.25</v>
      </c>
      <c r="I165" s="24">
        <f t="shared" si="114"/>
        <v>0</v>
      </c>
      <c r="J165" s="24">
        <f t="shared" si="114"/>
        <v>0</v>
      </c>
      <c r="K165" s="24">
        <f t="shared" si="114"/>
        <v>0</v>
      </c>
      <c r="L165" s="24">
        <f t="shared" si="114"/>
        <v>0</v>
      </c>
      <c r="M165" s="24">
        <f t="shared" si="114"/>
        <v>0</v>
      </c>
      <c r="N165" s="24">
        <f t="shared" si="114"/>
        <v>0</v>
      </c>
      <c r="O165" s="24">
        <f t="shared" si="114"/>
        <v>1843754.59</v>
      </c>
      <c r="P165" s="24">
        <f t="shared" si="114"/>
        <v>43856.78</v>
      </c>
      <c r="Q165" s="24">
        <f t="shared" si="114"/>
        <v>183619.51</v>
      </c>
      <c r="R165" s="24">
        <f t="shared" si="114"/>
        <v>583161.44999999995</v>
      </c>
      <c r="S165" s="24">
        <f t="shared" si="114"/>
        <v>144625</v>
      </c>
      <c r="T165" s="24">
        <f t="shared" si="114"/>
        <v>140812</v>
      </c>
      <c r="U165" s="24">
        <f t="shared" si="114"/>
        <v>0</v>
      </c>
      <c r="V165" s="24">
        <f t="shared" si="114"/>
        <v>152631</v>
      </c>
      <c r="W165" s="24">
        <f t="shared" si="114"/>
        <v>21700</v>
      </c>
      <c r="X165" s="24">
        <f t="shared" si="114"/>
        <v>0</v>
      </c>
      <c r="Y165" s="24">
        <f t="shared" si="114"/>
        <v>968551.25</v>
      </c>
      <c r="Z165" s="24">
        <f t="shared" si="114"/>
        <v>4082711.58</v>
      </c>
      <c r="AA165" s="24">
        <f t="shared" si="114"/>
        <v>2417190.37</v>
      </c>
      <c r="AB165" s="25">
        <f t="shared" si="110"/>
        <v>0.62811894877891195</v>
      </c>
      <c r="AC165" s="27"/>
      <c r="AG165" s="86"/>
      <c r="AH165" s="87"/>
      <c r="AI165" s="87"/>
      <c r="AJ165" s="87"/>
      <c r="AK165" s="87"/>
      <c r="AL165" s="87"/>
      <c r="AM165" s="87"/>
      <c r="AN165" s="87"/>
      <c r="AO165" s="87"/>
    </row>
    <row r="166" spans="1:41" s="17" customFormat="1" ht="15" customHeight="1" x14ac:dyDescent="0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G166" s="86"/>
      <c r="AH166" s="87"/>
      <c r="AI166" s="87"/>
      <c r="AJ166" s="87"/>
      <c r="AK166" s="87"/>
      <c r="AL166" s="87"/>
      <c r="AM166" s="87"/>
      <c r="AN166" s="87"/>
      <c r="AO166" s="87"/>
    </row>
    <row r="167" spans="1:41" s="17" customFormat="1" ht="15" customHeight="1" x14ac:dyDescent="0.2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G167" s="86"/>
      <c r="AH167" s="87"/>
      <c r="AI167" s="87"/>
      <c r="AJ167" s="87"/>
      <c r="AK167" s="87"/>
      <c r="AL167" s="87"/>
      <c r="AM167" s="87"/>
      <c r="AN167" s="87"/>
      <c r="AO167" s="87"/>
    </row>
    <row r="168" spans="1:41" s="17" customFormat="1" ht="15" customHeight="1" x14ac:dyDescent="0.25">
      <c r="A168" s="19" t="s">
        <v>60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6"/>
      <c r="AG168" s="86"/>
      <c r="AH168" s="87"/>
      <c r="AI168" s="87"/>
      <c r="AJ168" s="87"/>
      <c r="AK168" s="87"/>
      <c r="AL168" s="87"/>
      <c r="AM168" s="87"/>
      <c r="AN168" s="87"/>
      <c r="AO168" s="87"/>
    </row>
    <row r="169" spans="1:41" s="17" customFormat="1" ht="18" customHeight="1" x14ac:dyDescent="0.2">
      <c r="A169" s="20" t="s">
        <v>36</v>
      </c>
      <c r="B169" s="15">
        <f>[1]consoCURRENT!E2883</f>
        <v>0</v>
      </c>
      <c r="C169" s="15">
        <f>[1]consoCURRENT!F2883</f>
        <v>0</v>
      </c>
      <c r="D169" s="15">
        <f>[1]consoCURRENT!G2883</f>
        <v>0</v>
      </c>
      <c r="E169" s="15">
        <f>[1]consoCURRENT!H2883</f>
        <v>0</v>
      </c>
      <c r="F169" s="15">
        <f>[1]consoCURRENT!I2883</f>
        <v>0</v>
      </c>
      <c r="G169" s="15">
        <f>[1]consoCURRENT!J2883</f>
        <v>0</v>
      </c>
      <c r="H169" s="15">
        <f>[1]consoCURRENT!K2883</f>
        <v>0</v>
      </c>
      <c r="I169" s="15">
        <f>[1]consoCURRENT!L2883</f>
        <v>0</v>
      </c>
      <c r="J169" s="15">
        <f>[1]consoCURRENT!M2883</f>
        <v>0</v>
      </c>
      <c r="K169" s="15">
        <f>[1]consoCURRENT!N2883</f>
        <v>0</v>
      </c>
      <c r="L169" s="15">
        <f>[1]consoCURRENT!O2883</f>
        <v>0</v>
      </c>
      <c r="M169" s="15">
        <f>[1]consoCURRENT!P2883</f>
        <v>0</v>
      </c>
      <c r="N169" s="15">
        <f>[1]consoCURRENT!Q2883</f>
        <v>0</v>
      </c>
      <c r="O169" s="15">
        <f>[1]consoCURRENT!R2883</f>
        <v>0</v>
      </c>
      <c r="P169" s="15">
        <f>[1]consoCURRENT!S2883</f>
        <v>0</v>
      </c>
      <c r="Q169" s="15">
        <f>[1]consoCURRENT!T2883</f>
        <v>0</v>
      </c>
      <c r="R169" s="15">
        <f>[1]consoCURRENT!U2883</f>
        <v>0</v>
      </c>
      <c r="S169" s="15">
        <f>[1]consoCURRENT!V2883</f>
        <v>0</v>
      </c>
      <c r="T169" s="15">
        <f>[1]consoCURRENT!W2883</f>
        <v>0</v>
      </c>
      <c r="U169" s="15">
        <f>[1]consoCURRENT!X2883</f>
        <v>0</v>
      </c>
      <c r="V169" s="15">
        <f>[1]consoCURRENT!Y2883</f>
        <v>0</v>
      </c>
      <c r="W169" s="15">
        <f>[1]consoCURRENT!Z2883</f>
        <v>0</v>
      </c>
      <c r="X169" s="15">
        <f>[1]consoCURRENT!AA2883</f>
        <v>0</v>
      </c>
      <c r="Y169" s="15">
        <f>[1]consoCURRENT!AB2883</f>
        <v>0</v>
      </c>
      <c r="Z169" s="15">
        <f>SUM(M169:Y169)</f>
        <v>0</v>
      </c>
      <c r="AA169" s="15">
        <f>B169-Z169</f>
        <v>0</v>
      </c>
      <c r="AB169" s="21" t="e">
        <f>Z169/B169</f>
        <v>#DIV/0!</v>
      </c>
      <c r="AC169" s="16"/>
      <c r="AG169" s="86"/>
      <c r="AH169" s="87"/>
      <c r="AI169" s="87"/>
      <c r="AJ169" s="87"/>
      <c r="AK169" s="87"/>
      <c r="AL169" s="87"/>
      <c r="AM169" s="87"/>
      <c r="AN169" s="87"/>
      <c r="AO169" s="87"/>
    </row>
    <row r="170" spans="1:41" s="17" customFormat="1" ht="18" customHeight="1" x14ac:dyDescent="0.2">
      <c r="A170" s="20" t="s">
        <v>37</v>
      </c>
      <c r="B170" s="15">
        <f>[1]consoCURRENT!E2971</f>
        <v>13481015.1</v>
      </c>
      <c r="C170" s="15">
        <f>[1]consoCURRENT!F2971</f>
        <v>0</v>
      </c>
      <c r="D170" s="15">
        <f>[1]consoCURRENT!G2971</f>
        <v>0</v>
      </c>
      <c r="E170" s="15">
        <f>[1]consoCURRENT!H2971</f>
        <v>1710000</v>
      </c>
      <c r="F170" s="15">
        <f>[1]consoCURRENT!I2971</f>
        <v>1298139.27</v>
      </c>
      <c r="G170" s="15">
        <f>[1]consoCURRENT!J2971</f>
        <v>9944755.0700000003</v>
      </c>
      <c r="H170" s="15">
        <f>[1]consoCURRENT!K2971</f>
        <v>528120.76</v>
      </c>
      <c r="I170" s="15">
        <f>[1]consoCURRENT!L2971</f>
        <v>0</v>
      </c>
      <c r="J170" s="15">
        <f>[1]consoCURRENT!M2971</f>
        <v>0</v>
      </c>
      <c r="K170" s="15">
        <f>[1]consoCURRENT!N2971</f>
        <v>0</v>
      </c>
      <c r="L170" s="15">
        <f>[1]consoCURRENT!O2971</f>
        <v>0</v>
      </c>
      <c r="M170" s="15">
        <f>[1]consoCURRENT!P2971</f>
        <v>0</v>
      </c>
      <c r="N170" s="15">
        <f>[1]consoCURRENT!Q2971</f>
        <v>0</v>
      </c>
      <c r="O170" s="15">
        <f>[1]consoCURRENT!R2971</f>
        <v>1710000</v>
      </c>
      <c r="P170" s="15">
        <f>[1]consoCURRENT!S2971</f>
        <v>0</v>
      </c>
      <c r="Q170" s="15">
        <f>[1]consoCURRENT!T2971</f>
        <v>831121.76</v>
      </c>
      <c r="R170" s="15">
        <f>[1]consoCURRENT!U2971</f>
        <v>467017.51</v>
      </c>
      <c r="S170" s="15">
        <f>[1]consoCURRENT!V2971</f>
        <v>0</v>
      </c>
      <c r="T170" s="15">
        <f>[1]consoCURRENT!W2971</f>
        <v>2019714.7299999997</v>
      </c>
      <c r="U170" s="15">
        <f>[1]consoCURRENT!X2971</f>
        <v>3920093.99</v>
      </c>
      <c r="V170" s="15">
        <f>[1]consoCURRENT!Y2971</f>
        <v>4004946.35</v>
      </c>
      <c r="W170" s="15">
        <f>[1]consoCURRENT!Z2971</f>
        <v>528120.76</v>
      </c>
      <c r="X170" s="15">
        <f>[1]consoCURRENT!AA2971</f>
        <v>0</v>
      </c>
      <c r="Y170" s="15">
        <f>[1]consoCURRENT!AB2971</f>
        <v>0</v>
      </c>
      <c r="Z170" s="15">
        <f t="shared" ref="Z170:Z172" si="115">SUM(M170:Y170)</f>
        <v>13481015.099999998</v>
      </c>
      <c r="AA170" s="15">
        <f t="shared" ref="AA170:AA172" si="116">B170-Z170</f>
        <v>0</v>
      </c>
      <c r="AB170" s="22">
        <f t="shared" ref="AB170:AB175" si="117">Z170/B170</f>
        <v>0.99999999999999989</v>
      </c>
      <c r="AC170" s="16"/>
      <c r="AG170" s="86"/>
      <c r="AH170" s="87"/>
      <c r="AI170" s="87"/>
      <c r="AJ170" s="87"/>
      <c r="AK170" s="87"/>
      <c r="AL170" s="87"/>
      <c r="AM170" s="87"/>
      <c r="AN170" s="87"/>
      <c r="AO170" s="87"/>
    </row>
    <row r="171" spans="1:41" s="17" customFormat="1" ht="18" customHeight="1" x14ac:dyDescent="0.2">
      <c r="A171" s="20" t="s">
        <v>38</v>
      </c>
      <c r="B171" s="15">
        <f>[1]consoCURRENT!E2977</f>
        <v>0</v>
      </c>
      <c r="C171" s="15">
        <f>[1]consoCURRENT!F2977</f>
        <v>0</v>
      </c>
      <c r="D171" s="15">
        <f>[1]consoCURRENT!G2977</f>
        <v>0</v>
      </c>
      <c r="E171" s="15">
        <f>[1]consoCURRENT!H2977</f>
        <v>0</v>
      </c>
      <c r="F171" s="15">
        <f>[1]consoCURRENT!I2977</f>
        <v>0</v>
      </c>
      <c r="G171" s="15">
        <f>[1]consoCURRENT!J2977</f>
        <v>0</v>
      </c>
      <c r="H171" s="15">
        <f>[1]consoCURRENT!K2977</f>
        <v>0</v>
      </c>
      <c r="I171" s="15">
        <f>[1]consoCURRENT!L2977</f>
        <v>0</v>
      </c>
      <c r="J171" s="15">
        <f>[1]consoCURRENT!M2977</f>
        <v>0</v>
      </c>
      <c r="K171" s="15">
        <f>[1]consoCURRENT!N2977</f>
        <v>0</v>
      </c>
      <c r="L171" s="15">
        <f>[1]consoCURRENT!O2977</f>
        <v>0</v>
      </c>
      <c r="M171" s="15">
        <f>[1]consoCURRENT!P2977</f>
        <v>0</v>
      </c>
      <c r="N171" s="15">
        <f>[1]consoCURRENT!Q2977</f>
        <v>0</v>
      </c>
      <c r="O171" s="15">
        <f>[1]consoCURRENT!R2977</f>
        <v>0</v>
      </c>
      <c r="P171" s="15">
        <f>[1]consoCURRENT!S2977</f>
        <v>0</v>
      </c>
      <c r="Q171" s="15">
        <f>[1]consoCURRENT!T2977</f>
        <v>0</v>
      </c>
      <c r="R171" s="15">
        <f>[1]consoCURRENT!U2977</f>
        <v>0</v>
      </c>
      <c r="S171" s="15">
        <f>[1]consoCURRENT!V2977</f>
        <v>0</v>
      </c>
      <c r="T171" s="15">
        <f>[1]consoCURRENT!W2977</f>
        <v>0</v>
      </c>
      <c r="U171" s="15">
        <f>[1]consoCURRENT!X2977</f>
        <v>0</v>
      </c>
      <c r="V171" s="15">
        <f>[1]consoCURRENT!Y2977</f>
        <v>0</v>
      </c>
      <c r="W171" s="15">
        <f>[1]consoCURRENT!Z2977</f>
        <v>0</v>
      </c>
      <c r="X171" s="15">
        <f>[1]consoCURRENT!AA2977</f>
        <v>0</v>
      </c>
      <c r="Y171" s="15">
        <f>[1]consoCURRENT!AB2977</f>
        <v>0</v>
      </c>
      <c r="Z171" s="15">
        <f t="shared" si="115"/>
        <v>0</v>
      </c>
      <c r="AA171" s="15">
        <f t="shared" si="116"/>
        <v>0</v>
      </c>
      <c r="AB171" s="22"/>
      <c r="AC171" s="16"/>
      <c r="AG171" s="86"/>
      <c r="AH171" s="87"/>
      <c r="AI171" s="87"/>
      <c r="AJ171" s="87"/>
      <c r="AK171" s="87"/>
      <c r="AL171" s="87"/>
      <c r="AM171" s="87"/>
      <c r="AN171" s="87"/>
      <c r="AO171" s="87"/>
    </row>
    <row r="172" spans="1:41" s="17" customFormat="1" ht="18" customHeight="1" x14ac:dyDescent="0.2">
      <c r="A172" s="20" t="s">
        <v>39</v>
      </c>
      <c r="B172" s="15">
        <f>[1]consoCURRENT!E3006</f>
        <v>0</v>
      </c>
      <c r="C172" s="15">
        <f>[1]consoCURRENT!F3006</f>
        <v>0</v>
      </c>
      <c r="D172" s="15">
        <f>[1]consoCURRENT!G3006</f>
        <v>0</v>
      </c>
      <c r="E172" s="15">
        <f>[1]consoCURRENT!H3006</f>
        <v>0</v>
      </c>
      <c r="F172" s="15">
        <f>[1]consoCURRENT!I3006</f>
        <v>0</v>
      </c>
      <c r="G172" s="15">
        <f>[1]consoCURRENT!J3006</f>
        <v>0</v>
      </c>
      <c r="H172" s="15">
        <f>[1]consoCURRENT!K3006</f>
        <v>0</v>
      </c>
      <c r="I172" s="15">
        <f>[1]consoCURRENT!L3006</f>
        <v>0</v>
      </c>
      <c r="J172" s="15">
        <f>[1]consoCURRENT!M3006</f>
        <v>0</v>
      </c>
      <c r="K172" s="15">
        <f>[1]consoCURRENT!N3006</f>
        <v>0</v>
      </c>
      <c r="L172" s="15">
        <f>[1]consoCURRENT!O3006</f>
        <v>0</v>
      </c>
      <c r="M172" s="15">
        <f>[1]consoCURRENT!P3006</f>
        <v>0</v>
      </c>
      <c r="N172" s="15">
        <f>[1]consoCURRENT!Q3006</f>
        <v>0</v>
      </c>
      <c r="O172" s="15">
        <f>[1]consoCURRENT!R3006</f>
        <v>0</v>
      </c>
      <c r="P172" s="15">
        <f>[1]consoCURRENT!S3006</f>
        <v>0</v>
      </c>
      <c r="Q172" s="15">
        <f>[1]consoCURRENT!T3006</f>
        <v>0</v>
      </c>
      <c r="R172" s="15">
        <f>[1]consoCURRENT!U3006</f>
        <v>0</v>
      </c>
      <c r="S172" s="15">
        <f>[1]consoCURRENT!V3006</f>
        <v>0</v>
      </c>
      <c r="T172" s="15">
        <f>[1]consoCURRENT!W3006</f>
        <v>0</v>
      </c>
      <c r="U172" s="15">
        <f>[1]consoCURRENT!X3006</f>
        <v>0</v>
      </c>
      <c r="V172" s="15">
        <f>[1]consoCURRENT!Y3006</f>
        <v>0</v>
      </c>
      <c r="W172" s="15">
        <f>[1]consoCURRENT!Z3006</f>
        <v>0</v>
      </c>
      <c r="X172" s="15">
        <f>[1]consoCURRENT!AA3006</f>
        <v>0</v>
      </c>
      <c r="Y172" s="15">
        <f>[1]consoCURRENT!AB3006</f>
        <v>0</v>
      </c>
      <c r="Z172" s="15">
        <f t="shared" si="115"/>
        <v>0</v>
      </c>
      <c r="AA172" s="15">
        <f t="shared" si="116"/>
        <v>0</v>
      </c>
      <c r="AB172" s="22"/>
      <c r="AC172" s="16"/>
      <c r="AG172" s="86"/>
      <c r="AH172" s="87"/>
      <c r="AI172" s="87"/>
      <c r="AJ172" s="87"/>
      <c r="AK172" s="87"/>
      <c r="AL172" s="87"/>
      <c r="AM172" s="87"/>
      <c r="AN172" s="87"/>
      <c r="AO172" s="87"/>
    </row>
    <row r="173" spans="1:41" s="17" customFormat="1" ht="23.45" hidden="1" customHeight="1" x14ac:dyDescent="0.25">
      <c r="A173" s="23" t="s">
        <v>40</v>
      </c>
      <c r="B173" s="24">
        <f>SUM(B169:B172)</f>
        <v>13481015.1</v>
      </c>
      <c r="C173" s="24">
        <f t="shared" ref="C173:AA173" si="118">SUM(C169:C172)</f>
        <v>0</v>
      </c>
      <c r="D173" s="24">
        <f t="shared" si="118"/>
        <v>0</v>
      </c>
      <c r="E173" s="24">
        <f t="shared" si="118"/>
        <v>1710000</v>
      </c>
      <c r="F173" s="24">
        <f t="shared" si="118"/>
        <v>1298139.27</v>
      </c>
      <c r="G173" s="24">
        <f t="shared" si="118"/>
        <v>9944755.0700000003</v>
      </c>
      <c r="H173" s="24">
        <f t="shared" si="118"/>
        <v>528120.76</v>
      </c>
      <c r="I173" s="24">
        <f t="shared" si="118"/>
        <v>0</v>
      </c>
      <c r="J173" s="24">
        <f t="shared" si="118"/>
        <v>0</v>
      </c>
      <c r="K173" s="24">
        <f t="shared" si="118"/>
        <v>0</v>
      </c>
      <c r="L173" s="24">
        <f t="shared" si="118"/>
        <v>0</v>
      </c>
      <c r="M173" s="24">
        <f t="shared" si="118"/>
        <v>0</v>
      </c>
      <c r="N173" s="24">
        <f t="shared" si="118"/>
        <v>0</v>
      </c>
      <c r="O173" s="24">
        <f t="shared" si="118"/>
        <v>1710000</v>
      </c>
      <c r="P173" s="24">
        <f t="shared" si="118"/>
        <v>0</v>
      </c>
      <c r="Q173" s="24">
        <f t="shared" si="118"/>
        <v>831121.76</v>
      </c>
      <c r="R173" s="24">
        <f t="shared" si="118"/>
        <v>467017.51</v>
      </c>
      <c r="S173" s="24">
        <f t="shared" si="118"/>
        <v>0</v>
      </c>
      <c r="T173" s="24">
        <f t="shared" si="118"/>
        <v>2019714.7299999997</v>
      </c>
      <c r="U173" s="24">
        <f t="shared" si="118"/>
        <v>3920093.99</v>
      </c>
      <c r="V173" s="24">
        <f t="shared" si="118"/>
        <v>4004946.35</v>
      </c>
      <c r="W173" s="24">
        <f t="shared" si="118"/>
        <v>528120.76</v>
      </c>
      <c r="X173" s="24">
        <f t="shared" si="118"/>
        <v>0</v>
      </c>
      <c r="Y173" s="24">
        <f t="shared" si="118"/>
        <v>0</v>
      </c>
      <c r="Z173" s="24">
        <f t="shared" si="118"/>
        <v>13481015.099999998</v>
      </c>
      <c r="AA173" s="24">
        <f t="shared" si="118"/>
        <v>0</v>
      </c>
      <c r="AB173" s="25">
        <f t="shared" si="117"/>
        <v>0.99999999999999989</v>
      </c>
      <c r="AC173" s="16"/>
      <c r="AG173" s="86"/>
      <c r="AH173" s="87"/>
      <c r="AI173" s="87"/>
      <c r="AJ173" s="87"/>
      <c r="AK173" s="87"/>
      <c r="AL173" s="87"/>
      <c r="AM173" s="87"/>
      <c r="AN173" s="87"/>
      <c r="AO173" s="87"/>
    </row>
    <row r="174" spans="1:41" s="17" customFormat="1" ht="25.15" hidden="1" customHeight="1" x14ac:dyDescent="0.25">
      <c r="A174" s="26" t="s">
        <v>41</v>
      </c>
      <c r="B174" s="15">
        <f>[1]consoCURRENT!E3010</f>
        <v>0</v>
      </c>
      <c r="C174" s="15">
        <f>[1]consoCURRENT!F3010</f>
        <v>0</v>
      </c>
      <c r="D174" s="15">
        <f>[1]consoCURRENT!G3010</f>
        <v>0</v>
      </c>
      <c r="E174" s="15">
        <f>[1]consoCURRENT!H3010</f>
        <v>0</v>
      </c>
      <c r="F174" s="15">
        <f>[1]consoCURRENT!I3010</f>
        <v>0</v>
      </c>
      <c r="G174" s="15">
        <f>[1]consoCURRENT!J3010</f>
        <v>0</v>
      </c>
      <c r="H174" s="15">
        <f>[1]consoCURRENT!K3010</f>
        <v>0</v>
      </c>
      <c r="I174" s="15">
        <f>[1]consoCURRENT!L3010</f>
        <v>0</v>
      </c>
      <c r="J174" s="15">
        <f>[1]consoCURRENT!M3010</f>
        <v>0</v>
      </c>
      <c r="K174" s="15">
        <f>[1]consoCURRENT!N3010</f>
        <v>0</v>
      </c>
      <c r="L174" s="15">
        <f>[1]consoCURRENT!O3010</f>
        <v>0</v>
      </c>
      <c r="M174" s="15">
        <f>[1]consoCURRENT!P3010</f>
        <v>0</v>
      </c>
      <c r="N174" s="15">
        <f>[1]consoCURRENT!Q3010</f>
        <v>0</v>
      </c>
      <c r="O174" s="15">
        <f>[1]consoCURRENT!R3010</f>
        <v>0</v>
      </c>
      <c r="P174" s="15">
        <f>[1]consoCURRENT!S3010</f>
        <v>0</v>
      </c>
      <c r="Q174" s="15">
        <f>[1]consoCURRENT!T3010</f>
        <v>0</v>
      </c>
      <c r="R174" s="15">
        <f>[1]consoCURRENT!U3010</f>
        <v>0</v>
      </c>
      <c r="S174" s="15">
        <f>[1]consoCURRENT!V3010</f>
        <v>0</v>
      </c>
      <c r="T174" s="15">
        <f>[1]consoCURRENT!W3010</f>
        <v>0</v>
      </c>
      <c r="U174" s="15">
        <f>[1]consoCURRENT!X3010</f>
        <v>0</v>
      </c>
      <c r="V174" s="15">
        <f>[1]consoCURRENT!Y3010</f>
        <v>0</v>
      </c>
      <c r="W174" s="15">
        <f>[1]consoCURRENT!Z3010</f>
        <v>0</v>
      </c>
      <c r="X174" s="15">
        <f>[1]consoCURRENT!AA3010</f>
        <v>0</v>
      </c>
      <c r="Y174" s="15">
        <f>[1]consoCURRENT!AB3010</f>
        <v>0</v>
      </c>
      <c r="Z174" s="15">
        <f t="shared" ref="Z174" si="119">SUM(M174:Y174)</f>
        <v>0</v>
      </c>
      <c r="AA174" s="15">
        <f t="shared" ref="AA174" si="120">B174-Z174</f>
        <v>0</v>
      </c>
      <c r="AB174" s="21" t="e">
        <f t="shared" si="117"/>
        <v>#DIV/0!</v>
      </c>
      <c r="AC174" s="16"/>
      <c r="AG174" s="86"/>
      <c r="AH174" s="87"/>
      <c r="AI174" s="87"/>
      <c r="AJ174" s="87"/>
      <c r="AK174" s="87"/>
      <c r="AL174" s="87"/>
      <c r="AM174" s="87"/>
      <c r="AN174" s="87"/>
      <c r="AO174" s="87"/>
    </row>
    <row r="175" spans="1:41" s="17" customFormat="1" ht="25.9" customHeight="1" x14ac:dyDescent="0.25">
      <c r="A175" s="23" t="s">
        <v>42</v>
      </c>
      <c r="B175" s="24">
        <f>B174+B173</f>
        <v>13481015.1</v>
      </c>
      <c r="C175" s="24">
        <f t="shared" ref="C175:AA175" si="121">C174+C173</f>
        <v>0</v>
      </c>
      <c r="D175" s="24">
        <f t="shared" si="121"/>
        <v>0</v>
      </c>
      <c r="E175" s="24">
        <f t="shared" si="121"/>
        <v>1710000</v>
      </c>
      <c r="F175" s="24">
        <f t="shared" si="121"/>
        <v>1298139.27</v>
      </c>
      <c r="G175" s="24">
        <f t="shared" si="121"/>
        <v>9944755.0700000003</v>
      </c>
      <c r="H175" s="24">
        <f t="shared" si="121"/>
        <v>528120.76</v>
      </c>
      <c r="I175" s="24">
        <f t="shared" si="121"/>
        <v>0</v>
      </c>
      <c r="J175" s="24">
        <f t="shared" si="121"/>
        <v>0</v>
      </c>
      <c r="K175" s="24">
        <f t="shared" si="121"/>
        <v>0</v>
      </c>
      <c r="L175" s="24">
        <f t="shared" si="121"/>
        <v>0</v>
      </c>
      <c r="M175" s="24">
        <f t="shared" si="121"/>
        <v>0</v>
      </c>
      <c r="N175" s="24">
        <f t="shared" si="121"/>
        <v>0</v>
      </c>
      <c r="O175" s="24">
        <f t="shared" si="121"/>
        <v>1710000</v>
      </c>
      <c r="P175" s="24">
        <f t="shared" si="121"/>
        <v>0</v>
      </c>
      <c r="Q175" s="24">
        <f t="shared" si="121"/>
        <v>831121.76</v>
      </c>
      <c r="R175" s="24">
        <f t="shared" si="121"/>
        <v>467017.51</v>
      </c>
      <c r="S175" s="24">
        <f t="shared" si="121"/>
        <v>0</v>
      </c>
      <c r="T175" s="24">
        <f t="shared" si="121"/>
        <v>2019714.7299999997</v>
      </c>
      <c r="U175" s="24">
        <f t="shared" si="121"/>
        <v>3920093.99</v>
      </c>
      <c r="V175" s="24">
        <f t="shared" si="121"/>
        <v>4004946.35</v>
      </c>
      <c r="W175" s="24">
        <f t="shared" si="121"/>
        <v>528120.76</v>
      </c>
      <c r="X175" s="24">
        <f t="shared" si="121"/>
        <v>0</v>
      </c>
      <c r="Y175" s="24">
        <f t="shared" si="121"/>
        <v>0</v>
      </c>
      <c r="Z175" s="24">
        <f t="shared" si="121"/>
        <v>13481015.099999998</v>
      </c>
      <c r="AA175" s="24">
        <f t="shared" si="121"/>
        <v>0</v>
      </c>
      <c r="AB175" s="25">
        <f t="shared" si="117"/>
        <v>0.99999999999999989</v>
      </c>
      <c r="AC175" s="27"/>
      <c r="AG175" s="86"/>
      <c r="AH175" s="87"/>
      <c r="AI175" s="87"/>
      <c r="AJ175" s="87"/>
      <c r="AK175" s="87"/>
      <c r="AL175" s="87"/>
      <c r="AM175" s="87"/>
      <c r="AN175" s="87"/>
      <c r="AO175" s="87"/>
    </row>
    <row r="176" spans="1:41" s="17" customFormat="1" ht="15" customHeight="1" x14ac:dyDescent="0.2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G176" s="86"/>
      <c r="AH176" s="87"/>
      <c r="AI176" s="87"/>
      <c r="AJ176" s="87"/>
      <c r="AK176" s="87"/>
      <c r="AL176" s="87"/>
      <c r="AM176" s="87"/>
      <c r="AN176" s="87"/>
      <c r="AO176" s="87"/>
    </row>
    <row r="177" spans="1:41" s="17" customFormat="1" ht="15" customHeight="1" x14ac:dyDescent="0.2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G177" s="86"/>
      <c r="AH177" s="87"/>
      <c r="AI177" s="87"/>
      <c r="AJ177" s="87"/>
      <c r="AK177" s="87"/>
      <c r="AL177" s="87"/>
      <c r="AM177" s="87"/>
      <c r="AN177" s="87"/>
      <c r="AO177" s="87"/>
    </row>
    <row r="178" spans="1:41" s="17" customFormat="1" ht="15" customHeight="1" x14ac:dyDescent="0.25">
      <c r="A178" s="19" t="s">
        <v>61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6"/>
      <c r="AG178" s="86"/>
      <c r="AH178" s="87"/>
      <c r="AI178" s="87"/>
      <c r="AJ178" s="87"/>
      <c r="AK178" s="87"/>
      <c r="AL178" s="87"/>
      <c r="AM178" s="87"/>
      <c r="AN178" s="87"/>
      <c r="AO178" s="87"/>
    </row>
    <row r="179" spans="1:41" s="17" customFormat="1" ht="18" customHeight="1" x14ac:dyDescent="0.2">
      <c r="A179" s="20" t="s">
        <v>36</v>
      </c>
      <c r="B179" s="15">
        <f>[1]consoCURRENT!E3070</f>
        <v>0</v>
      </c>
      <c r="C179" s="15">
        <f>[1]consoCURRENT!F3070</f>
        <v>0</v>
      </c>
      <c r="D179" s="15">
        <f>[1]consoCURRENT!G3070</f>
        <v>0</v>
      </c>
      <c r="E179" s="15">
        <f>[1]consoCURRENT!H3070</f>
        <v>0</v>
      </c>
      <c r="F179" s="15">
        <f>[1]consoCURRENT!I3070</f>
        <v>0</v>
      </c>
      <c r="G179" s="15">
        <f>[1]consoCURRENT!J3070</f>
        <v>0</v>
      </c>
      <c r="H179" s="15">
        <f>[1]consoCURRENT!K3070</f>
        <v>0</v>
      </c>
      <c r="I179" s="15">
        <f>[1]consoCURRENT!L3070</f>
        <v>0</v>
      </c>
      <c r="J179" s="15">
        <f>[1]consoCURRENT!M3070</f>
        <v>0</v>
      </c>
      <c r="K179" s="15">
        <f>[1]consoCURRENT!N3070</f>
        <v>0</v>
      </c>
      <c r="L179" s="15">
        <f>[1]consoCURRENT!O3070</f>
        <v>0</v>
      </c>
      <c r="M179" s="15">
        <f>[1]consoCURRENT!P3070</f>
        <v>0</v>
      </c>
      <c r="N179" s="15">
        <f>[1]consoCURRENT!Q3070</f>
        <v>0</v>
      </c>
      <c r="O179" s="15">
        <f>[1]consoCURRENT!R3070</f>
        <v>0</v>
      </c>
      <c r="P179" s="15">
        <f>[1]consoCURRENT!S3070</f>
        <v>0</v>
      </c>
      <c r="Q179" s="15">
        <f>[1]consoCURRENT!T3070</f>
        <v>0</v>
      </c>
      <c r="R179" s="15">
        <f>[1]consoCURRENT!U3070</f>
        <v>0</v>
      </c>
      <c r="S179" s="15">
        <f>[1]consoCURRENT!V3070</f>
        <v>0</v>
      </c>
      <c r="T179" s="15">
        <f>[1]consoCURRENT!W3070</f>
        <v>0</v>
      </c>
      <c r="U179" s="15">
        <f>[1]consoCURRENT!X3070</f>
        <v>0</v>
      </c>
      <c r="V179" s="15">
        <f>[1]consoCURRENT!Y3070</f>
        <v>0</v>
      </c>
      <c r="W179" s="15">
        <f>[1]consoCURRENT!Z3070</f>
        <v>0</v>
      </c>
      <c r="X179" s="15">
        <f>[1]consoCURRENT!AA3070</f>
        <v>0</v>
      </c>
      <c r="Y179" s="15">
        <f>[1]consoCURRENT!AB3070</f>
        <v>0</v>
      </c>
      <c r="Z179" s="15">
        <f>SUM(M179:Y179)</f>
        <v>0</v>
      </c>
      <c r="AA179" s="15">
        <f>B179-Z179</f>
        <v>0</v>
      </c>
      <c r="AB179" s="21" t="e">
        <f>Z179/B179</f>
        <v>#DIV/0!</v>
      </c>
      <c r="AC179" s="16"/>
      <c r="AG179" s="86"/>
      <c r="AH179" s="87"/>
      <c r="AI179" s="87"/>
      <c r="AJ179" s="87"/>
      <c r="AK179" s="87"/>
      <c r="AL179" s="87"/>
      <c r="AM179" s="87"/>
      <c r="AN179" s="87"/>
      <c r="AO179" s="87"/>
    </row>
    <row r="180" spans="1:41" s="17" customFormat="1" ht="18" customHeight="1" x14ac:dyDescent="0.2">
      <c r="A180" s="20" t="s">
        <v>37</v>
      </c>
      <c r="B180" s="15">
        <f>[1]consoCURRENT!E3158</f>
        <v>3430390.43</v>
      </c>
      <c r="C180" s="15">
        <f>[1]consoCURRENT!F3158</f>
        <v>0</v>
      </c>
      <c r="D180" s="15">
        <f>[1]consoCURRENT!G3158</f>
        <v>0</v>
      </c>
      <c r="E180" s="15">
        <f>[1]consoCURRENT!H3158</f>
        <v>1150000</v>
      </c>
      <c r="F180" s="15">
        <f>[1]consoCURRENT!I3158</f>
        <v>690875</v>
      </c>
      <c r="G180" s="15">
        <f>[1]consoCURRENT!J3158</f>
        <v>415454.34</v>
      </c>
      <c r="H180" s="15">
        <f>[1]consoCURRENT!K3158</f>
        <v>410200.87</v>
      </c>
      <c r="I180" s="15">
        <f>[1]consoCURRENT!L3158</f>
        <v>0</v>
      </c>
      <c r="J180" s="15">
        <f>[1]consoCURRENT!M3158</f>
        <v>0</v>
      </c>
      <c r="K180" s="15">
        <f>[1]consoCURRENT!N3158</f>
        <v>0</v>
      </c>
      <c r="L180" s="15">
        <f>[1]consoCURRENT!O3158</f>
        <v>0</v>
      </c>
      <c r="M180" s="15">
        <f>[1]consoCURRENT!P3158</f>
        <v>0</v>
      </c>
      <c r="N180" s="15">
        <f>[1]consoCURRENT!Q3158</f>
        <v>0</v>
      </c>
      <c r="O180" s="15">
        <f>[1]consoCURRENT!R3158</f>
        <v>440000</v>
      </c>
      <c r="P180" s="15">
        <f>[1]consoCURRENT!S3158</f>
        <v>710000</v>
      </c>
      <c r="Q180" s="15">
        <f>[1]consoCURRENT!T3158</f>
        <v>0</v>
      </c>
      <c r="R180" s="15">
        <f>[1]consoCURRENT!U3158</f>
        <v>0</v>
      </c>
      <c r="S180" s="15">
        <f>[1]consoCURRENT!V3158</f>
        <v>690875</v>
      </c>
      <c r="T180" s="15">
        <f>[1]consoCURRENT!W3158</f>
        <v>351393</v>
      </c>
      <c r="U180" s="15">
        <f>[1]consoCURRENT!X3158</f>
        <v>0</v>
      </c>
      <c r="V180" s="15">
        <f>[1]consoCURRENT!Y3158</f>
        <v>64061.34</v>
      </c>
      <c r="W180" s="15">
        <f>[1]consoCURRENT!Z3158</f>
        <v>37450</v>
      </c>
      <c r="X180" s="15">
        <f>[1]consoCURRENT!AA3158</f>
        <v>44016.76</v>
      </c>
      <c r="Y180" s="15">
        <f>[1]consoCURRENT!AB3158</f>
        <v>328734.11</v>
      </c>
      <c r="Z180" s="15">
        <f t="shared" ref="Z180:Z182" si="122">SUM(M180:Y180)</f>
        <v>2666530.2099999995</v>
      </c>
      <c r="AA180" s="15">
        <f t="shared" ref="AA180:AA182" si="123">B180-Z180</f>
        <v>763860.22000000067</v>
      </c>
      <c r="AB180" s="22">
        <f t="shared" ref="AB180:AB185" si="124">Z180/B180</f>
        <v>0.77732557398721502</v>
      </c>
      <c r="AC180" s="16"/>
      <c r="AG180" s="86"/>
      <c r="AH180" s="87"/>
      <c r="AI180" s="87"/>
      <c r="AJ180" s="87"/>
      <c r="AK180" s="87"/>
      <c r="AL180" s="87"/>
      <c r="AM180" s="87"/>
      <c r="AN180" s="87"/>
      <c r="AO180" s="87"/>
    </row>
    <row r="181" spans="1:41" s="17" customFormat="1" ht="18" customHeight="1" x14ac:dyDescent="0.2">
      <c r="A181" s="20" t="s">
        <v>38</v>
      </c>
      <c r="B181" s="15">
        <f>[1]consoCURRENT!E3164</f>
        <v>0</v>
      </c>
      <c r="C181" s="15">
        <f>[1]consoCURRENT!F3164</f>
        <v>0</v>
      </c>
      <c r="D181" s="15">
        <f>[1]consoCURRENT!G3164</f>
        <v>0</v>
      </c>
      <c r="E181" s="15">
        <f>[1]consoCURRENT!H3164</f>
        <v>0</v>
      </c>
      <c r="F181" s="15">
        <f>[1]consoCURRENT!I3164</f>
        <v>0</v>
      </c>
      <c r="G181" s="15">
        <f>[1]consoCURRENT!J3164</f>
        <v>0</v>
      </c>
      <c r="H181" s="15">
        <f>[1]consoCURRENT!K3164</f>
        <v>0</v>
      </c>
      <c r="I181" s="15">
        <f>[1]consoCURRENT!L3164</f>
        <v>0</v>
      </c>
      <c r="J181" s="15">
        <f>[1]consoCURRENT!M3164</f>
        <v>0</v>
      </c>
      <c r="K181" s="15">
        <f>[1]consoCURRENT!N3164</f>
        <v>0</v>
      </c>
      <c r="L181" s="15">
        <f>[1]consoCURRENT!O3164</f>
        <v>0</v>
      </c>
      <c r="M181" s="15">
        <f>[1]consoCURRENT!P3164</f>
        <v>0</v>
      </c>
      <c r="N181" s="15">
        <f>[1]consoCURRENT!Q3164</f>
        <v>0</v>
      </c>
      <c r="O181" s="15">
        <f>[1]consoCURRENT!R3164</f>
        <v>0</v>
      </c>
      <c r="P181" s="15">
        <f>[1]consoCURRENT!S3164</f>
        <v>0</v>
      </c>
      <c r="Q181" s="15">
        <f>[1]consoCURRENT!T3164</f>
        <v>0</v>
      </c>
      <c r="R181" s="15">
        <f>[1]consoCURRENT!U3164</f>
        <v>0</v>
      </c>
      <c r="S181" s="15">
        <f>[1]consoCURRENT!V3164</f>
        <v>0</v>
      </c>
      <c r="T181" s="15">
        <f>[1]consoCURRENT!W3164</f>
        <v>0</v>
      </c>
      <c r="U181" s="15">
        <f>[1]consoCURRENT!X3164</f>
        <v>0</v>
      </c>
      <c r="V181" s="15">
        <f>[1]consoCURRENT!Y3164</f>
        <v>0</v>
      </c>
      <c r="W181" s="15">
        <f>[1]consoCURRENT!Z3164</f>
        <v>0</v>
      </c>
      <c r="X181" s="15">
        <f>[1]consoCURRENT!AA3164</f>
        <v>0</v>
      </c>
      <c r="Y181" s="15">
        <f>[1]consoCURRENT!AB3164</f>
        <v>0</v>
      </c>
      <c r="Z181" s="15">
        <f t="shared" si="122"/>
        <v>0</v>
      </c>
      <c r="AA181" s="15">
        <f t="shared" si="123"/>
        <v>0</v>
      </c>
      <c r="AB181" s="22"/>
      <c r="AC181" s="16"/>
      <c r="AG181" s="86"/>
      <c r="AH181" s="87"/>
      <c r="AI181" s="87"/>
      <c r="AJ181" s="87"/>
      <c r="AK181" s="87"/>
      <c r="AL181" s="87"/>
      <c r="AM181" s="87"/>
      <c r="AN181" s="87"/>
      <c r="AO181" s="87"/>
    </row>
    <row r="182" spans="1:41" s="17" customFormat="1" ht="18" customHeight="1" x14ac:dyDescent="0.2">
      <c r="A182" s="20" t="s">
        <v>39</v>
      </c>
      <c r="B182" s="15">
        <f>[1]consoCURRENT!E3193</f>
        <v>0</v>
      </c>
      <c r="C182" s="15">
        <f>[1]consoCURRENT!F3193</f>
        <v>0</v>
      </c>
      <c r="D182" s="15">
        <f>[1]consoCURRENT!G3193</f>
        <v>0</v>
      </c>
      <c r="E182" s="15">
        <f>[1]consoCURRENT!H3193</f>
        <v>0</v>
      </c>
      <c r="F182" s="15">
        <f>[1]consoCURRENT!I3193</f>
        <v>0</v>
      </c>
      <c r="G182" s="15">
        <f>[1]consoCURRENT!J3193</f>
        <v>0</v>
      </c>
      <c r="H182" s="15">
        <f>[1]consoCURRENT!K3193</f>
        <v>0</v>
      </c>
      <c r="I182" s="15">
        <f>[1]consoCURRENT!L3193</f>
        <v>0</v>
      </c>
      <c r="J182" s="15">
        <f>[1]consoCURRENT!M3193</f>
        <v>0</v>
      </c>
      <c r="K182" s="15">
        <f>[1]consoCURRENT!N3193</f>
        <v>0</v>
      </c>
      <c r="L182" s="15">
        <f>[1]consoCURRENT!O3193</f>
        <v>0</v>
      </c>
      <c r="M182" s="15">
        <f>[1]consoCURRENT!P3193</f>
        <v>0</v>
      </c>
      <c r="N182" s="15">
        <f>[1]consoCURRENT!Q3193</f>
        <v>0</v>
      </c>
      <c r="O182" s="15">
        <f>[1]consoCURRENT!R3193</f>
        <v>0</v>
      </c>
      <c r="P182" s="15">
        <f>[1]consoCURRENT!S3193</f>
        <v>0</v>
      </c>
      <c r="Q182" s="15">
        <f>[1]consoCURRENT!T3193</f>
        <v>0</v>
      </c>
      <c r="R182" s="15">
        <f>[1]consoCURRENT!U3193</f>
        <v>0</v>
      </c>
      <c r="S182" s="15">
        <f>[1]consoCURRENT!V3193</f>
        <v>0</v>
      </c>
      <c r="T182" s="15">
        <f>[1]consoCURRENT!W3193</f>
        <v>0</v>
      </c>
      <c r="U182" s="15">
        <f>[1]consoCURRENT!X3193</f>
        <v>0</v>
      </c>
      <c r="V182" s="15">
        <f>[1]consoCURRENT!Y3193</f>
        <v>0</v>
      </c>
      <c r="W182" s="15">
        <f>[1]consoCURRENT!Z3193</f>
        <v>0</v>
      </c>
      <c r="X182" s="15">
        <f>[1]consoCURRENT!AA3193</f>
        <v>0</v>
      </c>
      <c r="Y182" s="15">
        <f>[1]consoCURRENT!AB3193</f>
        <v>0</v>
      </c>
      <c r="Z182" s="15">
        <f t="shared" si="122"/>
        <v>0</v>
      </c>
      <c r="AA182" s="15">
        <f t="shared" si="123"/>
        <v>0</v>
      </c>
      <c r="AB182" s="22"/>
      <c r="AC182" s="16"/>
      <c r="AG182" s="86"/>
      <c r="AH182" s="87"/>
      <c r="AI182" s="87"/>
      <c r="AJ182" s="87"/>
      <c r="AK182" s="87"/>
      <c r="AL182" s="87"/>
      <c r="AM182" s="87"/>
      <c r="AN182" s="87"/>
      <c r="AO182" s="87"/>
    </row>
    <row r="183" spans="1:41" s="17" customFormat="1" ht="25.15" hidden="1" customHeight="1" x14ac:dyDescent="0.25">
      <c r="A183" s="23" t="s">
        <v>40</v>
      </c>
      <c r="B183" s="24">
        <f>SUM(B179:B182)</f>
        <v>3430390.43</v>
      </c>
      <c r="C183" s="24">
        <f t="shared" ref="C183:AA183" si="125">SUM(C179:C182)</f>
        <v>0</v>
      </c>
      <c r="D183" s="24">
        <f t="shared" si="125"/>
        <v>0</v>
      </c>
      <c r="E183" s="24">
        <f t="shared" si="125"/>
        <v>1150000</v>
      </c>
      <c r="F183" s="24">
        <f t="shared" si="125"/>
        <v>690875</v>
      </c>
      <c r="G183" s="24">
        <f t="shared" si="125"/>
        <v>415454.34</v>
      </c>
      <c r="H183" s="24">
        <f t="shared" si="125"/>
        <v>410200.87</v>
      </c>
      <c r="I183" s="24">
        <f t="shared" si="125"/>
        <v>0</v>
      </c>
      <c r="J183" s="24">
        <f t="shared" si="125"/>
        <v>0</v>
      </c>
      <c r="K183" s="24">
        <f t="shared" si="125"/>
        <v>0</v>
      </c>
      <c r="L183" s="24">
        <f t="shared" si="125"/>
        <v>0</v>
      </c>
      <c r="M183" s="24">
        <f t="shared" si="125"/>
        <v>0</v>
      </c>
      <c r="N183" s="24">
        <f t="shared" si="125"/>
        <v>0</v>
      </c>
      <c r="O183" s="24">
        <f t="shared" si="125"/>
        <v>440000</v>
      </c>
      <c r="P183" s="24">
        <f t="shared" si="125"/>
        <v>710000</v>
      </c>
      <c r="Q183" s="24">
        <f t="shared" si="125"/>
        <v>0</v>
      </c>
      <c r="R183" s="24">
        <f t="shared" si="125"/>
        <v>0</v>
      </c>
      <c r="S183" s="24">
        <f t="shared" si="125"/>
        <v>690875</v>
      </c>
      <c r="T183" s="24">
        <f t="shared" si="125"/>
        <v>351393</v>
      </c>
      <c r="U183" s="24">
        <f t="shared" si="125"/>
        <v>0</v>
      </c>
      <c r="V183" s="24">
        <f t="shared" si="125"/>
        <v>64061.34</v>
      </c>
      <c r="W183" s="24">
        <f t="shared" si="125"/>
        <v>37450</v>
      </c>
      <c r="X183" s="24">
        <f t="shared" si="125"/>
        <v>44016.76</v>
      </c>
      <c r="Y183" s="24">
        <f t="shared" si="125"/>
        <v>328734.11</v>
      </c>
      <c r="Z183" s="24">
        <f t="shared" si="125"/>
        <v>2666530.2099999995</v>
      </c>
      <c r="AA183" s="24">
        <f t="shared" si="125"/>
        <v>763860.22000000067</v>
      </c>
      <c r="AB183" s="25">
        <f t="shared" si="124"/>
        <v>0.77732557398721502</v>
      </c>
      <c r="AC183" s="16"/>
      <c r="AG183" s="86"/>
      <c r="AH183" s="87"/>
      <c r="AI183" s="87"/>
      <c r="AJ183" s="87"/>
      <c r="AK183" s="87"/>
      <c r="AL183" s="87"/>
      <c r="AM183" s="87"/>
      <c r="AN183" s="87"/>
      <c r="AO183" s="87"/>
    </row>
    <row r="184" spans="1:41" s="17" customFormat="1" ht="23.45" hidden="1" customHeight="1" x14ac:dyDescent="0.25">
      <c r="A184" s="26" t="s">
        <v>41</v>
      </c>
      <c r="B184" s="15">
        <f>[1]consoCURRENT!E3197</f>
        <v>0</v>
      </c>
      <c r="C184" s="15">
        <f>[1]consoCURRENT!F3197</f>
        <v>0</v>
      </c>
      <c r="D184" s="15">
        <f>[1]consoCURRENT!G3197</f>
        <v>0</v>
      </c>
      <c r="E184" s="15">
        <f>[1]consoCURRENT!H3197</f>
        <v>0</v>
      </c>
      <c r="F184" s="15">
        <f>[1]consoCURRENT!I3197</f>
        <v>0</v>
      </c>
      <c r="G184" s="15">
        <f>[1]consoCURRENT!J3197</f>
        <v>0</v>
      </c>
      <c r="H184" s="15">
        <f>[1]consoCURRENT!K3197</f>
        <v>0</v>
      </c>
      <c r="I184" s="15">
        <f>[1]consoCURRENT!L3197</f>
        <v>0</v>
      </c>
      <c r="J184" s="15">
        <f>[1]consoCURRENT!M3197</f>
        <v>0</v>
      </c>
      <c r="K184" s="15">
        <f>[1]consoCURRENT!N3197</f>
        <v>0</v>
      </c>
      <c r="L184" s="15">
        <f>[1]consoCURRENT!O3197</f>
        <v>0</v>
      </c>
      <c r="M184" s="15">
        <f>[1]consoCURRENT!P3197</f>
        <v>0</v>
      </c>
      <c r="N184" s="15">
        <f>[1]consoCURRENT!Q3197</f>
        <v>0</v>
      </c>
      <c r="O184" s="15">
        <f>[1]consoCURRENT!R3197</f>
        <v>0</v>
      </c>
      <c r="P184" s="15">
        <f>[1]consoCURRENT!S3197</f>
        <v>0</v>
      </c>
      <c r="Q184" s="15">
        <f>[1]consoCURRENT!T3197</f>
        <v>0</v>
      </c>
      <c r="R184" s="15">
        <f>[1]consoCURRENT!U3197</f>
        <v>0</v>
      </c>
      <c r="S184" s="15">
        <f>[1]consoCURRENT!V3197</f>
        <v>0</v>
      </c>
      <c r="T184" s="15">
        <f>[1]consoCURRENT!W3197</f>
        <v>0</v>
      </c>
      <c r="U184" s="15">
        <f>[1]consoCURRENT!X3197</f>
        <v>0</v>
      </c>
      <c r="V184" s="15">
        <f>[1]consoCURRENT!Y3197</f>
        <v>0</v>
      </c>
      <c r="W184" s="15">
        <f>[1]consoCURRENT!Z3197</f>
        <v>0</v>
      </c>
      <c r="X184" s="15">
        <f>[1]consoCURRENT!AA3197</f>
        <v>0</v>
      </c>
      <c r="Y184" s="15">
        <f>[1]consoCURRENT!AB3197</f>
        <v>0</v>
      </c>
      <c r="Z184" s="15">
        <f t="shared" ref="Z184" si="126">SUM(M184:Y184)</f>
        <v>0</v>
      </c>
      <c r="AA184" s="15">
        <f t="shared" ref="AA184" si="127">B184-Z184</f>
        <v>0</v>
      </c>
      <c r="AB184" s="21" t="e">
        <f t="shared" si="124"/>
        <v>#DIV/0!</v>
      </c>
      <c r="AC184" s="16"/>
      <c r="AG184" s="86"/>
      <c r="AH184" s="87"/>
      <c r="AI184" s="87"/>
      <c r="AJ184" s="87"/>
      <c r="AK184" s="87"/>
      <c r="AL184" s="87"/>
      <c r="AM184" s="87"/>
      <c r="AN184" s="87"/>
      <c r="AO184" s="87"/>
    </row>
    <row r="185" spans="1:41" s="17" customFormat="1" ht="21" customHeight="1" x14ac:dyDescent="0.25">
      <c r="A185" s="23" t="s">
        <v>42</v>
      </c>
      <c r="B185" s="24">
        <f>B184+B183</f>
        <v>3430390.43</v>
      </c>
      <c r="C185" s="24">
        <f t="shared" ref="C185:AA185" si="128">C184+C183</f>
        <v>0</v>
      </c>
      <c r="D185" s="24">
        <f t="shared" si="128"/>
        <v>0</v>
      </c>
      <c r="E185" s="24">
        <f t="shared" si="128"/>
        <v>1150000</v>
      </c>
      <c r="F185" s="24">
        <f t="shared" si="128"/>
        <v>690875</v>
      </c>
      <c r="G185" s="24">
        <f t="shared" si="128"/>
        <v>415454.34</v>
      </c>
      <c r="H185" s="24">
        <f t="shared" si="128"/>
        <v>410200.87</v>
      </c>
      <c r="I185" s="24">
        <f t="shared" si="128"/>
        <v>0</v>
      </c>
      <c r="J185" s="24">
        <f t="shared" si="128"/>
        <v>0</v>
      </c>
      <c r="K185" s="24">
        <f t="shared" si="128"/>
        <v>0</v>
      </c>
      <c r="L185" s="24">
        <f t="shared" si="128"/>
        <v>0</v>
      </c>
      <c r="M185" s="24">
        <f t="shared" si="128"/>
        <v>0</v>
      </c>
      <c r="N185" s="24">
        <f t="shared" si="128"/>
        <v>0</v>
      </c>
      <c r="O185" s="24">
        <f t="shared" si="128"/>
        <v>440000</v>
      </c>
      <c r="P185" s="24">
        <f t="shared" si="128"/>
        <v>710000</v>
      </c>
      <c r="Q185" s="24">
        <f t="shared" si="128"/>
        <v>0</v>
      </c>
      <c r="R185" s="24">
        <f t="shared" si="128"/>
        <v>0</v>
      </c>
      <c r="S185" s="24">
        <f t="shared" si="128"/>
        <v>690875</v>
      </c>
      <c r="T185" s="24">
        <f t="shared" si="128"/>
        <v>351393</v>
      </c>
      <c r="U185" s="24">
        <f t="shared" si="128"/>
        <v>0</v>
      </c>
      <c r="V185" s="24">
        <f t="shared" si="128"/>
        <v>64061.34</v>
      </c>
      <c r="W185" s="24">
        <f t="shared" si="128"/>
        <v>37450</v>
      </c>
      <c r="X185" s="24">
        <f t="shared" si="128"/>
        <v>44016.76</v>
      </c>
      <c r="Y185" s="24">
        <f t="shared" si="128"/>
        <v>328734.11</v>
      </c>
      <c r="Z185" s="24">
        <f t="shared" si="128"/>
        <v>2666530.2099999995</v>
      </c>
      <c r="AA185" s="24">
        <f t="shared" si="128"/>
        <v>763860.22000000067</v>
      </c>
      <c r="AB185" s="25">
        <f t="shared" si="124"/>
        <v>0.77732557398721502</v>
      </c>
      <c r="AC185" s="27"/>
      <c r="AG185" s="86"/>
      <c r="AH185" s="87"/>
      <c r="AI185" s="87"/>
      <c r="AJ185" s="87"/>
      <c r="AK185" s="87"/>
      <c r="AL185" s="87"/>
      <c r="AM185" s="87"/>
      <c r="AN185" s="87"/>
      <c r="AO185" s="87"/>
    </row>
    <row r="186" spans="1:41" s="17" customFormat="1" ht="15" customHeight="1" x14ac:dyDescent="0.2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G186" s="86"/>
      <c r="AH186" s="87"/>
      <c r="AI186" s="87"/>
      <c r="AJ186" s="87"/>
      <c r="AK186" s="87"/>
      <c r="AL186" s="87"/>
      <c r="AM186" s="87"/>
      <c r="AN186" s="87"/>
      <c r="AO186" s="87"/>
    </row>
    <row r="187" spans="1:41" s="17" customFormat="1" ht="15" customHeight="1" x14ac:dyDescent="0.2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G187" s="86"/>
      <c r="AH187" s="87"/>
      <c r="AI187" s="87"/>
      <c r="AJ187" s="87"/>
      <c r="AK187" s="87"/>
      <c r="AL187" s="87"/>
      <c r="AM187" s="87"/>
      <c r="AN187" s="87"/>
      <c r="AO187" s="87"/>
    </row>
    <row r="188" spans="1:41" s="17" customFormat="1" ht="15" customHeight="1" x14ac:dyDescent="0.25">
      <c r="A188" s="19" t="s">
        <v>62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6"/>
      <c r="AG188" s="86"/>
      <c r="AH188" s="87"/>
      <c r="AI188" s="87"/>
      <c r="AJ188" s="87"/>
      <c r="AK188" s="87"/>
      <c r="AL188" s="87"/>
      <c r="AM188" s="87"/>
      <c r="AN188" s="87"/>
      <c r="AO188" s="87"/>
    </row>
    <row r="189" spans="1:41" s="17" customFormat="1" ht="18" customHeight="1" x14ac:dyDescent="0.2">
      <c r="A189" s="20" t="s">
        <v>36</v>
      </c>
      <c r="B189" s="15">
        <f>[1]consoCURRENT!E3257</f>
        <v>0</v>
      </c>
      <c r="C189" s="15">
        <f>[1]consoCURRENT!F3257</f>
        <v>0</v>
      </c>
      <c r="D189" s="15">
        <f>[1]consoCURRENT!G3257</f>
        <v>0</v>
      </c>
      <c r="E189" s="15">
        <f>[1]consoCURRENT!H3257</f>
        <v>0</v>
      </c>
      <c r="F189" s="15">
        <f>[1]consoCURRENT!I3257</f>
        <v>0</v>
      </c>
      <c r="G189" s="15">
        <f>[1]consoCURRENT!J3257</f>
        <v>0</v>
      </c>
      <c r="H189" s="15">
        <f>[1]consoCURRENT!K3257</f>
        <v>0</v>
      </c>
      <c r="I189" s="15">
        <f>[1]consoCURRENT!L3257</f>
        <v>0</v>
      </c>
      <c r="J189" s="15">
        <f>[1]consoCURRENT!M3257</f>
        <v>0</v>
      </c>
      <c r="K189" s="15">
        <f>[1]consoCURRENT!N3257</f>
        <v>0</v>
      </c>
      <c r="L189" s="15">
        <f>[1]consoCURRENT!O3257</f>
        <v>0</v>
      </c>
      <c r="M189" s="15">
        <f>[1]consoCURRENT!P3257</f>
        <v>0</v>
      </c>
      <c r="N189" s="15">
        <f>[1]consoCURRENT!Q3257</f>
        <v>0</v>
      </c>
      <c r="O189" s="15">
        <f>[1]consoCURRENT!R3257</f>
        <v>0</v>
      </c>
      <c r="P189" s="15">
        <f>[1]consoCURRENT!S3257</f>
        <v>0</v>
      </c>
      <c r="Q189" s="15">
        <f>[1]consoCURRENT!T3257</f>
        <v>0</v>
      </c>
      <c r="R189" s="15">
        <f>[1]consoCURRENT!U3257</f>
        <v>0</v>
      </c>
      <c r="S189" s="15">
        <f>[1]consoCURRENT!V3257</f>
        <v>0</v>
      </c>
      <c r="T189" s="15">
        <f>[1]consoCURRENT!W3257</f>
        <v>0</v>
      </c>
      <c r="U189" s="15">
        <f>[1]consoCURRENT!X3257</f>
        <v>0</v>
      </c>
      <c r="V189" s="15">
        <f>[1]consoCURRENT!Y3257</f>
        <v>0</v>
      </c>
      <c r="W189" s="15">
        <f>[1]consoCURRENT!Z3257</f>
        <v>0</v>
      </c>
      <c r="X189" s="15">
        <f>[1]consoCURRENT!AA3257</f>
        <v>0</v>
      </c>
      <c r="Y189" s="15">
        <f>[1]consoCURRENT!AB3257</f>
        <v>0</v>
      </c>
      <c r="Z189" s="15">
        <f>SUM(M189:Y189)</f>
        <v>0</v>
      </c>
      <c r="AA189" s="15">
        <f>B189-Z189</f>
        <v>0</v>
      </c>
      <c r="AB189" s="21" t="e">
        <f>Z189/B189</f>
        <v>#DIV/0!</v>
      </c>
      <c r="AC189" s="16"/>
      <c r="AG189" s="86"/>
      <c r="AH189" s="87"/>
      <c r="AI189" s="87"/>
      <c r="AJ189" s="87"/>
      <c r="AK189" s="87"/>
      <c r="AL189" s="87"/>
      <c r="AM189" s="87"/>
      <c r="AN189" s="87"/>
      <c r="AO189" s="87"/>
    </row>
    <row r="190" spans="1:41" s="17" customFormat="1" ht="18" customHeight="1" x14ac:dyDescent="0.2">
      <c r="A190" s="20" t="s">
        <v>37</v>
      </c>
      <c r="B190" s="15">
        <f>[1]consoCURRENT!E3345</f>
        <v>5705975.2400000002</v>
      </c>
      <c r="C190" s="15">
        <f>[1]consoCURRENT!F3345</f>
        <v>0</v>
      </c>
      <c r="D190" s="15">
        <f>[1]consoCURRENT!G3345</f>
        <v>0</v>
      </c>
      <c r="E190" s="15">
        <f>[1]consoCURRENT!H3345</f>
        <v>746452.45000000007</v>
      </c>
      <c r="F190" s="15">
        <f>[1]consoCURRENT!I3345</f>
        <v>2138669.1500000004</v>
      </c>
      <c r="G190" s="15">
        <f>[1]consoCURRENT!J3345</f>
        <v>2166116.3899999997</v>
      </c>
      <c r="H190" s="15">
        <f>[1]consoCURRENT!K3345</f>
        <v>648658.93000000017</v>
      </c>
      <c r="I190" s="15">
        <f>[1]consoCURRENT!L3345</f>
        <v>0</v>
      </c>
      <c r="J190" s="15">
        <f>[1]consoCURRENT!M3345</f>
        <v>0</v>
      </c>
      <c r="K190" s="15">
        <f>[1]consoCURRENT!N3345</f>
        <v>0</v>
      </c>
      <c r="L190" s="15">
        <f>[1]consoCURRENT!O3345</f>
        <v>0</v>
      </c>
      <c r="M190" s="15">
        <f>[1]consoCURRENT!P3345</f>
        <v>0</v>
      </c>
      <c r="N190" s="15">
        <f>[1]consoCURRENT!Q3345</f>
        <v>3786.71</v>
      </c>
      <c r="O190" s="15">
        <f>[1]consoCURRENT!R3345</f>
        <v>371747.06</v>
      </c>
      <c r="P190" s="15">
        <f>[1]consoCURRENT!S3345</f>
        <v>370918.68000000005</v>
      </c>
      <c r="Q190" s="15">
        <f>[1]consoCURRENT!T3345</f>
        <v>544007.06000000006</v>
      </c>
      <c r="R190" s="15">
        <f>[1]consoCURRENT!U3345</f>
        <v>662675</v>
      </c>
      <c r="S190" s="15">
        <f>[1]consoCURRENT!V3345</f>
        <v>931987.09</v>
      </c>
      <c r="T190" s="15">
        <f>[1]consoCURRENT!W3345</f>
        <v>851611.45</v>
      </c>
      <c r="U190" s="15">
        <f>[1]consoCURRENT!X3345</f>
        <v>1167637.8599999999</v>
      </c>
      <c r="V190" s="15">
        <f>[1]consoCURRENT!Y3345</f>
        <v>146867.07999999999</v>
      </c>
      <c r="W190" s="15">
        <f>[1]consoCURRENT!Z3345</f>
        <v>191402.72</v>
      </c>
      <c r="X190" s="15">
        <f>[1]consoCURRENT!AA3345</f>
        <v>149512.22</v>
      </c>
      <c r="Y190" s="15">
        <f>[1]consoCURRENT!AB3345</f>
        <v>307743.99</v>
      </c>
      <c r="Z190" s="15">
        <f t="shared" ref="Z190:Z192" si="129">SUM(M190:Y190)</f>
        <v>5699896.9199999999</v>
      </c>
      <c r="AA190" s="15">
        <f t="shared" ref="AA190:AA192" si="130">B190-Z190</f>
        <v>6078.320000000298</v>
      </c>
      <c r="AB190" s="22">
        <f t="shared" ref="AB190:AB195" si="131">Z190/B190</f>
        <v>0.998934744764157</v>
      </c>
      <c r="AC190" s="16"/>
      <c r="AG190" s="86"/>
      <c r="AH190" s="87"/>
      <c r="AI190" s="87"/>
      <c r="AJ190" s="87"/>
      <c r="AK190" s="87"/>
      <c r="AL190" s="87"/>
      <c r="AM190" s="87"/>
      <c r="AN190" s="87"/>
      <c r="AO190" s="87"/>
    </row>
    <row r="191" spans="1:41" s="17" customFormat="1" ht="18" customHeight="1" x14ac:dyDescent="0.2">
      <c r="A191" s="20" t="s">
        <v>38</v>
      </c>
      <c r="B191" s="15">
        <f>[1]consoCURRENT!E3351</f>
        <v>0</v>
      </c>
      <c r="C191" s="15">
        <f>[1]consoCURRENT!F3351</f>
        <v>0</v>
      </c>
      <c r="D191" s="15">
        <f>[1]consoCURRENT!G3351</f>
        <v>0</v>
      </c>
      <c r="E191" s="15">
        <f>[1]consoCURRENT!H3351</f>
        <v>0</v>
      </c>
      <c r="F191" s="15">
        <f>[1]consoCURRENT!I3351</f>
        <v>0</v>
      </c>
      <c r="G191" s="15">
        <f>[1]consoCURRENT!J3351</f>
        <v>0</v>
      </c>
      <c r="H191" s="15">
        <f>[1]consoCURRENT!K3351</f>
        <v>0</v>
      </c>
      <c r="I191" s="15">
        <f>[1]consoCURRENT!L3351</f>
        <v>0</v>
      </c>
      <c r="J191" s="15">
        <f>[1]consoCURRENT!M3351</f>
        <v>0</v>
      </c>
      <c r="K191" s="15">
        <f>[1]consoCURRENT!N3351</f>
        <v>0</v>
      </c>
      <c r="L191" s="15">
        <f>[1]consoCURRENT!O3351</f>
        <v>0</v>
      </c>
      <c r="M191" s="15">
        <f>[1]consoCURRENT!P3351</f>
        <v>0</v>
      </c>
      <c r="N191" s="15">
        <f>[1]consoCURRENT!Q3351</f>
        <v>0</v>
      </c>
      <c r="O191" s="15">
        <f>[1]consoCURRENT!R3351</f>
        <v>0</v>
      </c>
      <c r="P191" s="15">
        <f>[1]consoCURRENT!S3351</f>
        <v>0</v>
      </c>
      <c r="Q191" s="15">
        <f>[1]consoCURRENT!T3351</f>
        <v>0</v>
      </c>
      <c r="R191" s="15">
        <f>[1]consoCURRENT!U3351</f>
        <v>0</v>
      </c>
      <c r="S191" s="15">
        <f>[1]consoCURRENT!V3351</f>
        <v>0</v>
      </c>
      <c r="T191" s="15">
        <f>[1]consoCURRENT!W3351</f>
        <v>0</v>
      </c>
      <c r="U191" s="15">
        <f>[1]consoCURRENT!X3351</f>
        <v>0</v>
      </c>
      <c r="V191" s="15">
        <f>[1]consoCURRENT!Y3351</f>
        <v>0</v>
      </c>
      <c r="W191" s="15">
        <f>[1]consoCURRENT!Z3351</f>
        <v>0</v>
      </c>
      <c r="X191" s="15">
        <f>[1]consoCURRENT!AA3351</f>
        <v>0</v>
      </c>
      <c r="Y191" s="15">
        <f>[1]consoCURRENT!AB3351</f>
        <v>0</v>
      </c>
      <c r="Z191" s="15">
        <f t="shared" si="129"/>
        <v>0</v>
      </c>
      <c r="AA191" s="15">
        <f t="shared" si="130"/>
        <v>0</v>
      </c>
      <c r="AB191" s="22"/>
      <c r="AC191" s="16"/>
      <c r="AG191" s="86"/>
      <c r="AH191" s="87"/>
      <c r="AI191" s="87"/>
      <c r="AJ191" s="87"/>
      <c r="AK191" s="87"/>
      <c r="AL191" s="87"/>
      <c r="AM191" s="87"/>
      <c r="AN191" s="87"/>
      <c r="AO191" s="87"/>
    </row>
    <row r="192" spans="1:41" s="17" customFormat="1" ht="18" customHeight="1" x14ac:dyDescent="0.2">
      <c r="A192" s="20" t="s">
        <v>39</v>
      </c>
      <c r="B192" s="15">
        <f>[1]consoCURRENT!E3380</f>
        <v>0</v>
      </c>
      <c r="C192" s="15">
        <f>[1]consoCURRENT!F3380</f>
        <v>0</v>
      </c>
      <c r="D192" s="15">
        <f>[1]consoCURRENT!G3380</f>
        <v>0</v>
      </c>
      <c r="E192" s="15">
        <f>[1]consoCURRENT!H3380</f>
        <v>0</v>
      </c>
      <c r="F192" s="15">
        <f>[1]consoCURRENT!I3380</f>
        <v>0</v>
      </c>
      <c r="G192" s="15">
        <f>[1]consoCURRENT!J3380</f>
        <v>0</v>
      </c>
      <c r="H192" s="15">
        <f>[1]consoCURRENT!K3380</f>
        <v>0</v>
      </c>
      <c r="I192" s="15">
        <f>[1]consoCURRENT!L3380</f>
        <v>0</v>
      </c>
      <c r="J192" s="15">
        <f>[1]consoCURRENT!M3380</f>
        <v>0</v>
      </c>
      <c r="K192" s="15">
        <f>[1]consoCURRENT!N3380</f>
        <v>0</v>
      </c>
      <c r="L192" s="15">
        <f>[1]consoCURRENT!O3380</f>
        <v>0</v>
      </c>
      <c r="M192" s="15">
        <f>[1]consoCURRENT!P3380</f>
        <v>0</v>
      </c>
      <c r="N192" s="15">
        <f>[1]consoCURRENT!Q3380</f>
        <v>0</v>
      </c>
      <c r="O192" s="15">
        <f>[1]consoCURRENT!R3380</f>
        <v>0</v>
      </c>
      <c r="P192" s="15">
        <f>[1]consoCURRENT!S3380</f>
        <v>0</v>
      </c>
      <c r="Q192" s="15">
        <f>[1]consoCURRENT!T3380</f>
        <v>0</v>
      </c>
      <c r="R192" s="15">
        <f>[1]consoCURRENT!U3380</f>
        <v>0</v>
      </c>
      <c r="S192" s="15">
        <f>[1]consoCURRENT!V3380</f>
        <v>0</v>
      </c>
      <c r="T192" s="15">
        <f>[1]consoCURRENT!W3380</f>
        <v>0</v>
      </c>
      <c r="U192" s="15">
        <f>[1]consoCURRENT!X3380</f>
        <v>0</v>
      </c>
      <c r="V192" s="15">
        <f>[1]consoCURRENT!Y3380</f>
        <v>0</v>
      </c>
      <c r="W192" s="15">
        <f>[1]consoCURRENT!Z3380</f>
        <v>0</v>
      </c>
      <c r="X192" s="15">
        <f>[1]consoCURRENT!AA3380</f>
        <v>0</v>
      </c>
      <c r="Y192" s="15">
        <f>[1]consoCURRENT!AB3380</f>
        <v>0</v>
      </c>
      <c r="Z192" s="15">
        <f t="shared" si="129"/>
        <v>0</v>
      </c>
      <c r="AA192" s="15">
        <f t="shared" si="130"/>
        <v>0</v>
      </c>
      <c r="AB192" s="22"/>
      <c r="AC192" s="16"/>
      <c r="AG192" s="86"/>
      <c r="AH192" s="87"/>
      <c r="AI192" s="87"/>
      <c r="AJ192" s="87"/>
      <c r="AK192" s="87"/>
      <c r="AL192" s="87"/>
      <c r="AM192" s="87"/>
      <c r="AN192" s="87"/>
      <c r="AO192" s="87"/>
    </row>
    <row r="193" spans="1:41" s="17" customFormat="1" ht="18" hidden="1" customHeight="1" x14ac:dyDescent="0.25">
      <c r="A193" s="23" t="s">
        <v>40</v>
      </c>
      <c r="B193" s="24">
        <f>SUM(B189:B192)</f>
        <v>5705975.2400000002</v>
      </c>
      <c r="C193" s="24">
        <f t="shared" ref="C193:AA193" si="132">SUM(C189:C192)</f>
        <v>0</v>
      </c>
      <c r="D193" s="24">
        <f t="shared" si="132"/>
        <v>0</v>
      </c>
      <c r="E193" s="24">
        <f t="shared" si="132"/>
        <v>746452.45000000007</v>
      </c>
      <c r="F193" s="24">
        <f t="shared" si="132"/>
        <v>2138669.1500000004</v>
      </c>
      <c r="G193" s="24">
        <f t="shared" si="132"/>
        <v>2166116.3899999997</v>
      </c>
      <c r="H193" s="24">
        <f t="shared" si="132"/>
        <v>648658.93000000017</v>
      </c>
      <c r="I193" s="24">
        <f t="shared" si="132"/>
        <v>0</v>
      </c>
      <c r="J193" s="24">
        <f t="shared" si="132"/>
        <v>0</v>
      </c>
      <c r="K193" s="24">
        <f t="shared" si="132"/>
        <v>0</v>
      </c>
      <c r="L193" s="24">
        <f t="shared" si="132"/>
        <v>0</v>
      </c>
      <c r="M193" s="24">
        <f t="shared" si="132"/>
        <v>0</v>
      </c>
      <c r="N193" s="24">
        <f t="shared" si="132"/>
        <v>3786.71</v>
      </c>
      <c r="O193" s="24">
        <f t="shared" si="132"/>
        <v>371747.06</v>
      </c>
      <c r="P193" s="24">
        <f t="shared" si="132"/>
        <v>370918.68000000005</v>
      </c>
      <c r="Q193" s="24">
        <f t="shared" si="132"/>
        <v>544007.06000000006</v>
      </c>
      <c r="R193" s="24">
        <f t="shared" si="132"/>
        <v>662675</v>
      </c>
      <c r="S193" s="24">
        <f t="shared" si="132"/>
        <v>931987.09</v>
      </c>
      <c r="T193" s="24">
        <f t="shared" si="132"/>
        <v>851611.45</v>
      </c>
      <c r="U193" s="24">
        <f t="shared" si="132"/>
        <v>1167637.8599999999</v>
      </c>
      <c r="V193" s="24">
        <f t="shared" si="132"/>
        <v>146867.07999999999</v>
      </c>
      <c r="W193" s="24">
        <f t="shared" si="132"/>
        <v>191402.72</v>
      </c>
      <c r="X193" s="24">
        <f t="shared" si="132"/>
        <v>149512.22</v>
      </c>
      <c r="Y193" s="24">
        <f t="shared" si="132"/>
        <v>307743.99</v>
      </c>
      <c r="Z193" s="24">
        <f t="shared" si="132"/>
        <v>5699896.9199999999</v>
      </c>
      <c r="AA193" s="24">
        <f t="shared" si="132"/>
        <v>6078.320000000298</v>
      </c>
      <c r="AB193" s="25">
        <f t="shared" si="131"/>
        <v>0.998934744764157</v>
      </c>
      <c r="AC193" s="16"/>
      <c r="AG193" s="86"/>
      <c r="AH193" s="87"/>
      <c r="AI193" s="87"/>
      <c r="AJ193" s="87"/>
      <c r="AK193" s="87"/>
      <c r="AL193" s="87"/>
      <c r="AM193" s="87"/>
      <c r="AN193" s="87"/>
      <c r="AO193" s="87"/>
    </row>
    <row r="194" spans="1:41" s="17" customFormat="1" ht="18" hidden="1" customHeight="1" x14ac:dyDescent="0.25">
      <c r="A194" s="26" t="s">
        <v>41</v>
      </c>
      <c r="B194" s="15">
        <f>[1]consoCURRENT!E3384</f>
        <v>0</v>
      </c>
      <c r="C194" s="15">
        <f>[1]consoCURRENT!F3384</f>
        <v>0</v>
      </c>
      <c r="D194" s="15">
        <f>[1]consoCURRENT!G3384</f>
        <v>0</v>
      </c>
      <c r="E194" s="15">
        <f>[1]consoCURRENT!H3384</f>
        <v>0</v>
      </c>
      <c r="F194" s="15">
        <f>[1]consoCURRENT!I3384</f>
        <v>0</v>
      </c>
      <c r="G194" s="15">
        <f>[1]consoCURRENT!J3384</f>
        <v>0</v>
      </c>
      <c r="H194" s="15">
        <f>[1]consoCURRENT!K3384</f>
        <v>0</v>
      </c>
      <c r="I194" s="15">
        <f>[1]consoCURRENT!L3384</f>
        <v>0</v>
      </c>
      <c r="J194" s="15">
        <f>[1]consoCURRENT!M3384</f>
        <v>0</v>
      </c>
      <c r="K194" s="15">
        <f>[1]consoCURRENT!N3384</f>
        <v>0</v>
      </c>
      <c r="L194" s="15">
        <f>[1]consoCURRENT!O3384</f>
        <v>0</v>
      </c>
      <c r="M194" s="15">
        <f>[1]consoCURRENT!P3384</f>
        <v>0</v>
      </c>
      <c r="N194" s="15">
        <f>[1]consoCURRENT!Q3384</f>
        <v>0</v>
      </c>
      <c r="O194" s="15">
        <f>[1]consoCURRENT!R3384</f>
        <v>0</v>
      </c>
      <c r="P194" s="15">
        <f>[1]consoCURRENT!S3384</f>
        <v>0</v>
      </c>
      <c r="Q194" s="15">
        <f>[1]consoCURRENT!T3384</f>
        <v>0</v>
      </c>
      <c r="R194" s="15">
        <f>[1]consoCURRENT!U3384</f>
        <v>0</v>
      </c>
      <c r="S194" s="15">
        <f>[1]consoCURRENT!V3384</f>
        <v>0</v>
      </c>
      <c r="T194" s="15">
        <f>[1]consoCURRENT!W3384</f>
        <v>0</v>
      </c>
      <c r="U194" s="15">
        <f>[1]consoCURRENT!X3384</f>
        <v>0</v>
      </c>
      <c r="V194" s="15">
        <f>[1]consoCURRENT!Y3384</f>
        <v>0</v>
      </c>
      <c r="W194" s="15">
        <f>[1]consoCURRENT!Z3384</f>
        <v>0</v>
      </c>
      <c r="X194" s="15">
        <f>[1]consoCURRENT!AA3384</f>
        <v>0</v>
      </c>
      <c r="Y194" s="15">
        <f>[1]consoCURRENT!AB3384</f>
        <v>0</v>
      </c>
      <c r="Z194" s="15">
        <f t="shared" ref="Z194" si="133">SUM(M194:Y194)</f>
        <v>0</v>
      </c>
      <c r="AA194" s="15">
        <f t="shared" ref="AA194" si="134">B194-Z194</f>
        <v>0</v>
      </c>
      <c r="AB194" s="21" t="e">
        <f t="shared" si="131"/>
        <v>#DIV/0!</v>
      </c>
      <c r="AC194" s="16"/>
      <c r="AG194" s="86"/>
      <c r="AH194" s="87"/>
      <c r="AI194" s="87"/>
      <c r="AJ194" s="87"/>
      <c r="AK194" s="87"/>
      <c r="AL194" s="87"/>
      <c r="AM194" s="87"/>
      <c r="AN194" s="87"/>
      <c r="AO194" s="87"/>
    </row>
    <row r="195" spans="1:41" s="17" customFormat="1" ht="18" customHeight="1" x14ac:dyDescent="0.25">
      <c r="A195" s="23" t="s">
        <v>42</v>
      </c>
      <c r="B195" s="24">
        <f>B194+B193</f>
        <v>5705975.2400000002</v>
      </c>
      <c r="C195" s="24">
        <f t="shared" ref="C195:AA195" si="135">C194+C193</f>
        <v>0</v>
      </c>
      <c r="D195" s="24">
        <f t="shared" si="135"/>
        <v>0</v>
      </c>
      <c r="E195" s="24">
        <f t="shared" si="135"/>
        <v>746452.45000000007</v>
      </c>
      <c r="F195" s="24">
        <f t="shared" si="135"/>
        <v>2138669.1500000004</v>
      </c>
      <c r="G195" s="24">
        <f t="shared" si="135"/>
        <v>2166116.3899999997</v>
      </c>
      <c r="H195" s="24">
        <f t="shared" si="135"/>
        <v>648658.93000000017</v>
      </c>
      <c r="I195" s="24">
        <f t="shared" si="135"/>
        <v>0</v>
      </c>
      <c r="J195" s="24">
        <f t="shared" si="135"/>
        <v>0</v>
      </c>
      <c r="K195" s="24">
        <f t="shared" si="135"/>
        <v>0</v>
      </c>
      <c r="L195" s="24">
        <f t="shared" si="135"/>
        <v>0</v>
      </c>
      <c r="M195" s="24">
        <f t="shared" si="135"/>
        <v>0</v>
      </c>
      <c r="N195" s="24">
        <f t="shared" si="135"/>
        <v>3786.71</v>
      </c>
      <c r="O195" s="24">
        <f t="shared" si="135"/>
        <v>371747.06</v>
      </c>
      <c r="P195" s="24">
        <f t="shared" si="135"/>
        <v>370918.68000000005</v>
      </c>
      <c r="Q195" s="24">
        <f t="shared" si="135"/>
        <v>544007.06000000006</v>
      </c>
      <c r="R195" s="24">
        <f t="shared" si="135"/>
        <v>662675</v>
      </c>
      <c r="S195" s="24">
        <f t="shared" si="135"/>
        <v>931987.09</v>
      </c>
      <c r="T195" s="24">
        <f t="shared" si="135"/>
        <v>851611.45</v>
      </c>
      <c r="U195" s="24">
        <f t="shared" si="135"/>
        <v>1167637.8599999999</v>
      </c>
      <c r="V195" s="24">
        <f t="shared" si="135"/>
        <v>146867.07999999999</v>
      </c>
      <c r="W195" s="24">
        <f t="shared" si="135"/>
        <v>191402.72</v>
      </c>
      <c r="X195" s="24">
        <f t="shared" si="135"/>
        <v>149512.22</v>
      </c>
      <c r="Y195" s="24">
        <f t="shared" si="135"/>
        <v>307743.99</v>
      </c>
      <c r="Z195" s="24">
        <f t="shared" si="135"/>
        <v>5699896.9199999999</v>
      </c>
      <c r="AA195" s="24">
        <f t="shared" si="135"/>
        <v>6078.320000000298</v>
      </c>
      <c r="AB195" s="25">
        <f t="shared" si="131"/>
        <v>0.998934744764157</v>
      </c>
      <c r="AC195" s="27"/>
      <c r="AG195" s="86"/>
      <c r="AH195" s="87"/>
      <c r="AI195" s="87"/>
      <c r="AJ195" s="87"/>
      <c r="AK195" s="87"/>
      <c r="AL195" s="87"/>
      <c r="AM195" s="87"/>
      <c r="AN195" s="87"/>
      <c r="AO195" s="87"/>
    </row>
    <row r="196" spans="1:41" s="17" customFormat="1" ht="15" customHeight="1" x14ac:dyDescent="0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  <c r="AG196" s="86"/>
      <c r="AH196" s="87"/>
      <c r="AI196" s="87"/>
      <c r="AJ196" s="87"/>
      <c r="AK196" s="87"/>
      <c r="AL196" s="87"/>
      <c r="AM196" s="87"/>
      <c r="AN196" s="87"/>
      <c r="AO196" s="87"/>
    </row>
    <row r="197" spans="1:41" s="17" customFormat="1" ht="15" customHeight="1" x14ac:dyDescent="0.2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  <c r="AG197" s="86"/>
      <c r="AH197" s="87"/>
      <c r="AI197" s="87"/>
      <c r="AJ197" s="87"/>
      <c r="AK197" s="87"/>
      <c r="AL197" s="87"/>
      <c r="AM197" s="87"/>
      <c r="AN197" s="87"/>
      <c r="AO197" s="87"/>
    </row>
    <row r="198" spans="1:41" s="17" customFormat="1" ht="15" customHeight="1" x14ac:dyDescent="0.25">
      <c r="A198" s="19" t="s">
        <v>63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6"/>
      <c r="AG198" s="86"/>
      <c r="AH198" s="87"/>
      <c r="AI198" s="87"/>
      <c r="AJ198" s="87"/>
      <c r="AK198" s="87"/>
      <c r="AL198" s="87"/>
      <c r="AM198" s="87"/>
      <c r="AN198" s="87"/>
      <c r="AO198" s="87"/>
    </row>
    <row r="199" spans="1:41" s="17" customFormat="1" ht="18" customHeight="1" x14ac:dyDescent="0.2">
      <c r="A199" s="20" t="s">
        <v>36</v>
      </c>
      <c r="B199" s="15">
        <f>[1]consoCURRENT!E3444</f>
        <v>0</v>
      </c>
      <c r="C199" s="15">
        <f>[1]consoCURRENT!F3444</f>
        <v>0</v>
      </c>
      <c r="D199" s="15">
        <f>[1]consoCURRENT!G3444</f>
        <v>0</v>
      </c>
      <c r="E199" s="15">
        <f>[1]consoCURRENT!H3444</f>
        <v>0</v>
      </c>
      <c r="F199" s="15">
        <f>[1]consoCURRENT!I3444</f>
        <v>0</v>
      </c>
      <c r="G199" s="15">
        <f>[1]consoCURRENT!J3444</f>
        <v>0</v>
      </c>
      <c r="H199" s="15">
        <f>[1]consoCURRENT!K3444</f>
        <v>0</v>
      </c>
      <c r="I199" s="15">
        <f>[1]consoCURRENT!L3444</f>
        <v>0</v>
      </c>
      <c r="J199" s="15">
        <f>[1]consoCURRENT!M3444</f>
        <v>0</v>
      </c>
      <c r="K199" s="15">
        <f>[1]consoCURRENT!N3444</f>
        <v>0</v>
      </c>
      <c r="L199" s="15">
        <f>[1]consoCURRENT!O3444</f>
        <v>0</v>
      </c>
      <c r="M199" s="15">
        <f>[1]consoCURRENT!P3444</f>
        <v>0</v>
      </c>
      <c r="N199" s="15">
        <f>[1]consoCURRENT!Q3444</f>
        <v>0</v>
      </c>
      <c r="O199" s="15">
        <f>[1]consoCURRENT!R3444</f>
        <v>0</v>
      </c>
      <c r="P199" s="15">
        <f>[1]consoCURRENT!S3444</f>
        <v>0</v>
      </c>
      <c r="Q199" s="15">
        <f>[1]consoCURRENT!T3444</f>
        <v>0</v>
      </c>
      <c r="R199" s="15">
        <f>[1]consoCURRENT!U3444</f>
        <v>0</v>
      </c>
      <c r="S199" s="15">
        <f>[1]consoCURRENT!V3444</f>
        <v>0</v>
      </c>
      <c r="T199" s="15">
        <f>[1]consoCURRENT!W3444</f>
        <v>0</v>
      </c>
      <c r="U199" s="15">
        <f>[1]consoCURRENT!X3444</f>
        <v>0</v>
      </c>
      <c r="V199" s="15">
        <f>[1]consoCURRENT!Y3444</f>
        <v>0</v>
      </c>
      <c r="W199" s="15">
        <f>[1]consoCURRENT!Z3444</f>
        <v>0</v>
      </c>
      <c r="X199" s="15">
        <f>[1]consoCURRENT!AA3444</f>
        <v>0</v>
      </c>
      <c r="Y199" s="15">
        <f>[1]consoCURRENT!AB3444</f>
        <v>0</v>
      </c>
      <c r="Z199" s="15">
        <f>SUM(M199:Y199)</f>
        <v>0</v>
      </c>
      <c r="AA199" s="15">
        <f>B199-Z199</f>
        <v>0</v>
      </c>
      <c r="AB199" s="21" t="e">
        <f>Z199/B199</f>
        <v>#DIV/0!</v>
      </c>
      <c r="AC199" s="16"/>
      <c r="AG199" s="86"/>
      <c r="AH199" s="87"/>
      <c r="AI199" s="87"/>
      <c r="AJ199" s="87"/>
      <c r="AK199" s="87"/>
      <c r="AL199" s="87"/>
      <c r="AM199" s="87"/>
      <c r="AN199" s="87"/>
      <c r="AO199" s="87"/>
    </row>
    <row r="200" spans="1:41" s="17" customFormat="1" ht="18" customHeight="1" x14ac:dyDescent="0.2">
      <c r="A200" s="20" t="s">
        <v>37</v>
      </c>
      <c r="B200" s="15">
        <f>[1]consoCURRENT!E3532</f>
        <v>14032938.9</v>
      </c>
      <c r="C200" s="15">
        <f>[1]consoCURRENT!F3532</f>
        <v>0</v>
      </c>
      <c r="D200" s="15">
        <f>[1]consoCURRENT!G3532</f>
        <v>0</v>
      </c>
      <c r="E200" s="15">
        <f>[1]consoCURRENT!H3532</f>
        <v>1943812.39</v>
      </c>
      <c r="F200" s="15">
        <f>[1]consoCURRENT!I3532</f>
        <v>4834849.7499999991</v>
      </c>
      <c r="G200" s="15">
        <f>[1]consoCURRENT!J3532</f>
        <v>1553730.89</v>
      </c>
      <c r="H200" s="15">
        <f>[1]consoCURRENT!K3532</f>
        <v>4493868.1000000006</v>
      </c>
      <c r="I200" s="15">
        <f>[1]consoCURRENT!L3532</f>
        <v>0</v>
      </c>
      <c r="J200" s="15">
        <f>[1]consoCURRENT!M3532</f>
        <v>0</v>
      </c>
      <c r="K200" s="15">
        <f>[1]consoCURRENT!N3532</f>
        <v>0</v>
      </c>
      <c r="L200" s="15">
        <f>[1]consoCURRENT!O3532</f>
        <v>0</v>
      </c>
      <c r="M200" s="15">
        <f>[1]consoCURRENT!P3532</f>
        <v>0</v>
      </c>
      <c r="N200" s="15">
        <f>[1]consoCURRENT!Q3532</f>
        <v>157179.94</v>
      </c>
      <c r="O200" s="15">
        <f>[1]consoCURRENT!R3532</f>
        <v>1756634.95</v>
      </c>
      <c r="P200" s="15">
        <f>[1]consoCURRENT!S3532</f>
        <v>29997.5</v>
      </c>
      <c r="Q200" s="15">
        <f>[1]consoCURRENT!T3532</f>
        <v>913497.3</v>
      </c>
      <c r="R200" s="15">
        <f>[1]consoCURRENT!U3532</f>
        <v>1399306.8900000001</v>
      </c>
      <c r="S200" s="15">
        <f>[1]consoCURRENT!V3532</f>
        <v>2522045.56</v>
      </c>
      <c r="T200" s="15">
        <f>[1]consoCURRENT!W3532</f>
        <v>238741.19</v>
      </c>
      <c r="U200" s="15">
        <f>[1]consoCURRENT!X3532</f>
        <v>189679.19</v>
      </c>
      <c r="V200" s="15">
        <f>[1]consoCURRENT!Y3532</f>
        <v>1125310.51</v>
      </c>
      <c r="W200" s="15">
        <f>[1]consoCURRENT!Z3532</f>
        <v>404699.94</v>
      </c>
      <c r="X200" s="15">
        <f>[1]consoCURRENT!AA3532</f>
        <v>794589.51</v>
      </c>
      <c r="Y200" s="15">
        <f>[1]consoCURRENT!AB3532</f>
        <v>3294578.6500000004</v>
      </c>
      <c r="Z200" s="15">
        <f t="shared" ref="Z200:Z202" si="136">SUM(M200:Y200)</f>
        <v>12826261.130000001</v>
      </c>
      <c r="AA200" s="15">
        <f t="shared" ref="AA200:AA202" si="137">B200-Z200</f>
        <v>1206677.7699999996</v>
      </c>
      <c r="AB200" s="22">
        <f t="shared" ref="AB200:AB205" si="138">Z200/B200</f>
        <v>0.91401104368807595</v>
      </c>
      <c r="AC200" s="16"/>
      <c r="AG200" s="86"/>
      <c r="AH200" s="87"/>
      <c r="AI200" s="87"/>
      <c r="AJ200" s="87"/>
      <c r="AK200" s="87"/>
      <c r="AL200" s="87"/>
      <c r="AM200" s="87"/>
      <c r="AN200" s="87"/>
      <c r="AO200" s="87"/>
    </row>
    <row r="201" spans="1:41" s="17" customFormat="1" ht="18" customHeight="1" x14ac:dyDescent="0.2">
      <c r="A201" s="20" t="s">
        <v>38</v>
      </c>
      <c r="B201" s="15">
        <f>[1]consoCURRENT!E3538</f>
        <v>0</v>
      </c>
      <c r="C201" s="15">
        <f>[1]consoCURRENT!F3538</f>
        <v>0</v>
      </c>
      <c r="D201" s="15">
        <f>[1]consoCURRENT!G3538</f>
        <v>0</v>
      </c>
      <c r="E201" s="15">
        <f>[1]consoCURRENT!H3538</f>
        <v>0</v>
      </c>
      <c r="F201" s="15">
        <f>[1]consoCURRENT!I3538</f>
        <v>0</v>
      </c>
      <c r="G201" s="15">
        <f>[1]consoCURRENT!J3538</f>
        <v>0</v>
      </c>
      <c r="H201" s="15">
        <f>[1]consoCURRENT!K3538</f>
        <v>0</v>
      </c>
      <c r="I201" s="15">
        <f>[1]consoCURRENT!L3538</f>
        <v>0</v>
      </c>
      <c r="J201" s="15">
        <f>[1]consoCURRENT!M3538</f>
        <v>0</v>
      </c>
      <c r="K201" s="15">
        <f>[1]consoCURRENT!N3538</f>
        <v>0</v>
      </c>
      <c r="L201" s="15">
        <f>[1]consoCURRENT!O3538</f>
        <v>0</v>
      </c>
      <c r="M201" s="15">
        <f>[1]consoCURRENT!P3538</f>
        <v>0</v>
      </c>
      <c r="N201" s="15">
        <f>[1]consoCURRENT!Q3538</f>
        <v>0</v>
      </c>
      <c r="O201" s="15">
        <f>[1]consoCURRENT!R3538</f>
        <v>0</v>
      </c>
      <c r="P201" s="15">
        <f>[1]consoCURRENT!S3538</f>
        <v>0</v>
      </c>
      <c r="Q201" s="15">
        <f>[1]consoCURRENT!T3538</f>
        <v>0</v>
      </c>
      <c r="R201" s="15">
        <f>[1]consoCURRENT!U3538</f>
        <v>0</v>
      </c>
      <c r="S201" s="15">
        <f>[1]consoCURRENT!V3538</f>
        <v>0</v>
      </c>
      <c r="T201" s="15">
        <f>[1]consoCURRENT!W3538</f>
        <v>0</v>
      </c>
      <c r="U201" s="15">
        <f>[1]consoCURRENT!X3538</f>
        <v>0</v>
      </c>
      <c r="V201" s="15">
        <f>[1]consoCURRENT!Y3538</f>
        <v>0</v>
      </c>
      <c r="W201" s="15">
        <f>[1]consoCURRENT!Z3538</f>
        <v>0</v>
      </c>
      <c r="X201" s="15">
        <f>[1]consoCURRENT!AA3538</f>
        <v>0</v>
      </c>
      <c r="Y201" s="15">
        <f>[1]consoCURRENT!AB3538</f>
        <v>0</v>
      </c>
      <c r="Z201" s="15">
        <f t="shared" si="136"/>
        <v>0</v>
      </c>
      <c r="AA201" s="15">
        <f t="shared" si="137"/>
        <v>0</v>
      </c>
      <c r="AB201" s="22"/>
      <c r="AC201" s="16"/>
      <c r="AG201" s="86"/>
      <c r="AH201" s="87"/>
      <c r="AI201" s="87"/>
      <c r="AJ201" s="87"/>
      <c r="AK201" s="87"/>
      <c r="AL201" s="87"/>
      <c r="AM201" s="87"/>
      <c r="AN201" s="87"/>
      <c r="AO201" s="87"/>
    </row>
    <row r="202" spans="1:41" s="17" customFormat="1" ht="18" customHeight="1" x14ac:dyDescent="0.2">
      <c r="A202" s="20" t="s">
        <v>39</v>
      </c>
      <c r="B202" s="15">
        <f>[1]consoCURRENT!E3567</f>
        <v>0</v>
      </c>
      <c r="C202" s="15">
        <f>[1]consoCURRENT!F3567</f>
        <v>0</v>
      </c>
      <c r="D202" s="15">
        <f>[1]consoCURRENT!G3567</f>
        <v>0</v>
      </c>
      <c r="E202" s="15">
        <f>[1]consoCURRENT!H3567</f>
        <v>0</v>
      </c>
      <c r="F202" s="15">
        <f>[1]consoCURRENT!I3567</f>
        <v>0</v>
      </c>
      <c r="G202" s="15">
        <f>[1]consoCURRENT!J3567</f>
        <v>0</v>
      </c>
      <c r="H202" s="15">
        <f>[1]consoCURRENT!K3567</f>
        <v>0</v>
      </c>
      <c r="I202" s="15">
        <f>[1]consoCURRENT!L3567</f>
        <v>0</v>
      </c>
      <c r="J202" s="15">
        <f>[1]consoCURRENT!M3567</f>
        <v>0</v>
      </c>
      <c r="K202" s="15">
        <f>[1]consoCURRENT!N3567</f>
        <v>0</v>
      </c>
      <c r="L202" s="15">
        <f>[1]consoCURRENT!O3567</f>
        <v>0</v>
      </c>
      <c r="M202" s="15">
        <f>[1]consoCURRENT!P3567</f>
        <v>0</v>
      </c>
      <c r="N202" s="15">
        <f>[1]consoCURRENT!Q3567</f>
        <v>0</v>
      </c>
      <c r="O202" s="15">
        <f>[1]consoCURRENT!R3567</f>
        <v>0</v>
      </c>
      <c r="P202" s="15">
        <f>[1]consoCURRENT!S3567</f>
        <v>0</v>
      </c>
      <c r="Q202" s="15">
        <f>[1]consoCURRENT!T3567</f>
        <v>0</v>
      </c>
      <c r="R202" s="15">
        <f>[1]consoCURRENT!U3567</f>
        <v>0</v>
      </c>
      <c r="S202" s="15">
        <f>[1]consoCURRENT!V3567</f>
        <v>0</v>
      </c>
      <c r="T202" s="15">
        <f>[1]consoCURRENT!W3567</f>
        <v>0</v>
      </c>
      <c r="U202" s="15">
        <f>[1]consoCURRENT!X3567</f>
        <v>0</v>
      </c>
      <c r="V202" s="15">
        <f>[1]consoCURRENT!Y3567</f>
        <v>0</v>
      </c>
      <c r="W202" s="15">
        <f>[1]consoCURRENT!Z3567</f>
        <v>0</v>
      </c>
      <c r="X202" s="15">
        <f>[1]consoCURRENT!AA3567</f>
        <v>0</v>
      </c>
      <c r="Y202" s="15">
        <f>[1]consoCURRENT!AB3567</f>
        <v>0</v>
      </c>
      <c r="Z202" s="15">
        <f t="shared" si="136"/>
        <v>0</v>
      </c>
      <c r="AA202" s="15">
        <f t="shared" si="137"/>
        <v>0</v>
      </c>
      <c r="AB202" s="22"/>
      <c r="AC202" s="16"/>
      <c r="AG202" s="86"/>
      <c r="AH202" s="87"/>
      <c r="AI202" s="87"/>
      <c r="AJ202" s="87"/>
      <c r="AK202" s="87"/>
      <c r="AL202" s="87"/>
      <c r="AM202" s="87"/>
      <c r="AN202" s="87"/>
      <c r="AO202" s="87"/>
    </row>
    <row r="203" spans="1:41" s="17" customFormat="1" ht="18" hidden="1" customHeight="1" x14ac:dyDescent="0.25">
      <c r="A203" s="23" t="s">
        <v>40</v>
      </c>
      <c r="B203" s="24">
        <f>SUM(B199:B202)</f>
        <v>14032938.9</v>
      </c>
      <c r="C203" s="24">
        <f t="shared" ref="C203:AA203" si="139">SUM(C199:C202)</f>
        <v>0</v>
      </c>
      <c r="D203" s="24">
        <f t="shared" si="139"/>
        <v>0</v>
      </c>
      <c r="E203" s="24">
        <f t="shared" si="139"/>
        <v>1943812.39</v>
      </c>
      <c r="F203" s="24">
        <f t="shared" si="139"/>
        <v>4834849.7499999991</v>
      </c>
      <c r="G203" s="24">
        <f t="shared" si="139"/>
        <v>1553730.89</v>
      </c>
      <c r="H203" s="24">
        <f t="shared" si="139"/>
        <v>4493868.1000000006</v>
      </c>
      <c r="I203" s="24">
        <f t="shared" si="139"/>
        <v>0</v>
      </c>
      <c r="J203" s="24">
        <f t="shared" si="139"/>
        <v>0</v>
      </c>
      <c r="K203" s="24">
        <f t="shared" si="139"/>
        <v>0</v>
      </c>
      <c r="L203" s="24">
        <f t="shared" si="139"/>
        <v>0</v>
      </c>
      <c r="M203" s="24">
        <f t="shared" si="139"/>
        <v>0</v>
      </c>
      <c r="N203" s="24">
        <f t="shared" si="139"/>
        <v>157179.94</v>
      </c>
      <c r="O203" s="24">
        <f t="shared" si="139"/>
        <v>1756634.95</v>
      </c>
      <c r="P203" s="24">
        <f t="shared" si="139"/>
        <v>29997.5</v>
      </c>
      <c r="Q203" s="24">
        <f t="shared" si="139"/>
        <v>913497.3</v>
      </c>
      <c r="R203" s="24">
        <f t="shared" si="139"/>
        <v>1399306.8900000001</v>
      </c>
      <c r="S203" s="24">
        <f t="shared" si="139"/>
        <v>2522045.56</v>
      </c>
      <c r="T203" s="24">
        <f t="shared" si="139"/>
        <v>238741.19</v>
      </c>
      <c r="U203" s="24">
        <f t="shared" si="139"/>
        <v>189679.19</v>
      </c>
      <c r="V203" s="24">
        <f t="shared" si="139"/>
        <v>1125310.51</v>
      </c>
      <c r="W203" s="24">
        <f t="shared" si="139"/>
        <v>404699.94</v>
      </c>
      <c r="X203" s="24">
        <f t="shared" si="139"/>
        <v>794589.51</v>
      </c>
      <c r="Y203" s="24">
        <f t="shared" si="139"/>
        <v>3294578.6500000004</v>
      </c>
      <c r="Z203" s="24">
        <f t="shared" si="139"/>
        <v>12826261.130000001</v>
      </c>
      <c r="AA203" s="24">
        <f t="shared" si="139"/>
        <v>1206677.7699999996</v>
      </c>
      <c r="AB203" s="25">
        <f t="shared" si="138"/>
        <v>0.91401104368807595</v>
      </c>
      <c r="AC203" s="16"/>
      <c r="AG203" s="86"/>
      <c r="AH203" s="87"/>
      <c r="AI203" s="87"/>
      <c r="AJ203" s="87"/>
      <c r="AK203" s="87"/>
      <c r="AL203" s="87"/>
      <c r="AM203" s="87"/>
      <c r="AN203" s="87"/>
      <c r="AO203" s="87"/>
    </row>
    <row r="204" spans="1:41" s="17" customFormat="1" ht="18" hidden="1" customHeight="1" x14ac:dyDescent="0.25">
      <c r="A204" s="26" t="s">
        <v>41</v>
      </c>
      <c r="B204" s="15">
        <f>[1]consoCURRENT!E3571</f>
        <v>0</v>
      </c>
      <c r="C204" s="15">
        <f>[1]consoCURRENT!F3571</f>
        <v>0</v>
      </c>
      <c r="D204" s="15">
        <f>[1]consoCURRENT!G3571</f>
        <v>0</v>
      </c>
      <c r="E204" s="15">
        <f>[1]consoCURRENT!H3571</f>
        <v>0</v>
      </c>
      <c r="F204" s="15">
        <f>[1]consoCURRENT!I3571</f>
        <v>0</v>
      </c>
      <c r="G204" s="15">
        <f>[1]consoCURRENT!J3571</f>
        <v>0</v>
      </c>
      <c r="H204" s="15">
        <f>[1]consoCURRENT!K3571</f>
        <v>0</v>
      </c>
      <c r="I204" s="15">
        <f>[1]consoCURRENT!L3571</f>
        <v>0</v>
      </c>
      <c r="J204" s="15">
        <f>[1]consoCURRENT!M3571</f>
        <v>0</v>
      </c>
      <c r="K204" s="15">
        <f>[1]consoCURRENT!N3571</f>
        <v>0</v>
      </c>
      <c r="L204" s="15">
        <f>[1]consoCURRENT!O3571</f>
        <v>0</v>
      </c>
      <c r="M204" s="15">
        <f>[1]consoCURRENT!P3571</f>
        <v>0</v>
      </c>
      <c r="N204" s="15">
        <f>[1]consoCURRENT!Q3571</f>
        <v>0</v>
      </c>
      <c r="O204" s="15">
        <f>[1]consoCURRENT!R3571</f>
        <v>0</v>
      </c>
      <c r="P204" s="15">
        <f>[1]consoCURRENT!S3571</f>
        <v>0</v>
      </c>
      <c r="Q204" s="15">
        <f>[1]consoCURRENT!T3571</f>
        <v>0</v>
      </c>
      <c r="R204" s="15">
        <f>[1]consoCURRENT!U3571</f>
        <v>0</v>
      </c>
      <c r="S204" s="15">
        <f>[1]consoCURRENT!V3571</f>
        <v>0</v>
      </c>
      <c r="T204" s="15">
        <f>[1]consoCURRENT!W3571</f>
        <v>0</v>
      </c>
      <c r="U204" s="15">
        <f>[1]consoCURRENT!X3571</f>
        <v>0</v>
      </c>
      <c r="V204" s="15">
        <f>[1]consoCURRENT!Y3571</f>
        <v>0</v>
      </c>
      <c r="W204" s="15">
        <f>[1]consoCURRENT!Z3571</f>
        <v>0</v>
      </c>
      <c r="X204" s="15">
        <f>[1]consoCURRENT!AA3571</f>
        <v>0</v>
      </c>
      <c r="Y204" s="15">
        <f>[1]consoCURRENT!AB3571</f>
        <v>0</v>
      </c>
      <c r="Z204" s="15">
        <f t="shared" ref="Z204" si="140">SUM(M204:Y204)</f>
        <v>0</v>
      </c>
      <c r="AA204" s="15">
        <f t="shared" ref="AA204" si="141">B204-Z204</f>
        <v>0</v>
      </c>
      <c r="AB204" s="21" t="e">
        <f t="shared" si="138"/>
        <v>#DIV/0!</v>
      </c>
      <c r="AC204" s="16"/>
      <c r="AG204" s="86"/>
      <c r="AH204" s="87"/>
      <c r="AI204" s="87"/>
      <c r="AJ204" s="87"/>
      <c r="AK204" s="87"/>
      <c r="AL204" s="87"/>
      <c r="AM204" s="87"/>
      <c r="AN204" s="87"/>
      <c r="AO204" s="87"/>
    </row>
    <row r="205" spans="1:41" s="17" customFormat="1" ht="18" customHeight="1" x14ac:dyDescent="0.25">
      <c r="A205" s="23" t="s">
        <v>42</v>
      </c>
      <c r="B205" s="24">
        <f>B204+B203</f>
        <v>14032938.9</v>
      </c>
      <c r="C205" s="24">
        <f t="shared" ref="C205:AA205" si="142">C204+C203</f>
        <v>0</v>
      </c>
      <c r="D205" s="24">
        <f t="shared" si="142"/>
        <v>0</v>
      </c>
      <c r="E205" s="24">
        <f t="shared" si="142"/>
        <v>1943812.39</v>
      </c>
      <c r="F205" s="24">
        <f t="shared" si="142"/>
        <v>4834849.7499999991</v>
      </c>
      <c r="G205" s="24">
        <f t="shared" si="142"/>
        <v>1553730.89</v>
      </c>
      <c r="H205" s="24">
        <f t="shared" si="142"/>
        <v>4493868.1000000006</v>
      </c>
      <c r="I205" s="24">
        <f t="shared" si="142"/>
        <v>0</v>
      </c>
      <c r="J205" s="24">
        <f t="shared" si="142"/>
        <v>0</v>
      </c>
      <c r="K205" s="24">
        <f t="shared" si="142"/>
        <v>0</v>
      </c>
      <c r="L205" s="24">
        <f t="shared" si="142"/>
        <v>0</v>
      </c>
      <c r="M205" s="24">
        <f t="shared" si="142"/>
        <v>0</v>
      </c>
      <c r="N205" s="24">
        <f t="shared" si="142"/>
        <v>157179.94</v>
      </c>
      <c r="O205" s="24">
        <f t="shared" si="142"/>
        <v>1756634.95</v>
      </c>
      <c r="P205" s="24">
        <f t="shared" si="142"/>
        <v>29997.5</v>
      </c>
      <c r="Q205" s="24">
        <f t="shared" si="142"/>
        <v>913497.3</v>
      </c>
      <c r="R205" s="24">
        <f t="shared" si="142"/>
        <v>1399306.8900000001</v>
      </c>
      <c r="S205" s="24">
        <f t="shared" si="142"/>
        <v>2522045.56</v>
      </c>
      <c r="T205" s="24">
        <f t="shared" si="142"/>
        <v>238741.19</v>
      </c>
      <c r="U205" s="24">
        <f t="shared" si="142"/>
        <v>189679.19</v>
      </c>
      <c r="V205" s="24">
        <f t="shared" si="142"/>
        <v>1125310.51</v>
      </c>
      <c r="W205" s="24">
        <f t="shared" si="142"/>
        <v>404699.94</v>
      </c>
      <c r="X205" s="24">
        <f t="shared" si="142"/>
        <v>794589.51</v>
      </c>
      <c r="Y205" s="24">
        <f t="shared" si="142"/>
        <v>3294578.6500000004</v>
      </c>
      <c r="Z205" s="24">
        <f t="shared" si="142"/>
        <v>12826261.130000001</v>
      </c>
      <c r="AA205" s="24">
        <f t="shared" si="142"/>
        <v>1206677.7699999996</v>
      </c>
      <c r="AB205" s="25">
        <f t="shared" si="138"/>
        <v>0.91401104368807595</v>
      </c>
      <c r="AC205" s="27"/>
      <c r="AG205" s="86"/>
      <c r="AH205" s="87"/>
      <c r="AI205" s="87"/>
      <c r="AJ205" s="87"/>
      <c r="AK205" s="87"/>
      <c r="AL205" s="87"/>
      <c r="AM205" s="87"/>
      <c r="AN205" s="87"/>
      <c r="AO205" s="87"/>
    </row>
    <row r="206" spans="1:41" s="17" customFormat="1" ht="15" customHeight="1" x14ac:dyDescent="0.2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  <c r="AG206" s="86"/>
      <c r="AH206" s="87"/>
      <c r="AI206" s="87"/>
      <c r="AJ206" s="87"/>
      <c r="AK206" s="87"/>
      <c r="AL206" s="87"/>
      <c r="AM206" s="87"/>
      <c r="AN206" s="87"/>
      <c r="AO206" s="87"/>
    </row>
    <row r="207" spans="1:41" s="17" customFormat="1" ht="15" customHeight="1" x14ac:dyDescent="0.2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  <c r="AG207" s="86"/>
      <c r="AH207" s="87"/>
      <c r="AI207" s="87"/>
      <c r="AJ207" s="87"/>
      <c r="AK207" s="87"/>
      <c r="AL207" s="87"/>
      <c r="AM207" s="87"/>
      <c r="AN207" s="87"/>
      <c r="AO207" s="87"/>
    </row>
    <row r="208" spans="1:41" s="17" customFormat="1" ht="15" customHeight="1" x14ac:dyDescent="0.25">
      <c r="A208" s="19" t="s">
        <v>64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6"/>
      <c r="AG208" s="86"/>
      <c r="AH208" s="87"/>
      <c r="AI208" s="87"/>
      <c r="AJ208" s="87"/>
      <c r="AK208" s="87"/>
      <c r="AL208" s="87"/>
      <c r="AM208" s="87"/>
      <c r="AN208" s="87"/>
      <c r="AO208" s="87"/>
    </row>
    <row r="209" spans="1:41" s="17" customFormat="1" ht="18" customHeight="1" x14ac:dyDescent="0.2">
      <c r="A209" s="20" t="s">
        <v>36</v>
      </c>
      <c r="B209" s="15">
        <f>[1]consoCURRENT!E3631</f>
        <v>0</v>
      </c>
      <c r="C209" s="15">
        <f>[1]consoCURRENT!F3631</f>
        <v>0</v>
      </c>
      <c r="D209" s="15">
        <f>[1]consoCURRENT!G3631</f>
        <v>0</v>
      </c>
      <c r="E209" s="15">
        <f>[1]consoCURRENT!H3631</f>
        <v>0</v>
      </c>
      <c r="F209" s="15">
        <f>[1]consoCURRENT!I3631</f>
        <v>0</v>
      </c>
      <c r="G209" s="15">
        <f>[1]consoCURRENT!J3631</f>
        <v>0</v>
      </c>
      <c r="H209" s="15">
        <f>[1]consoCURRENT!K3631</f>
        <v>0</v>
      </c>
      <c r="I209" s="15">
        <f>[1]consoCURRENT!L3631</f>
        <v>0</v>
      </c>
      <c r="J209" s="15">
        <f>[1]consoCURRENT!M3631</f>
        <v>0</v>
      </c>
      <c r="K209" s="15">
        <f>[1]consoCURRENT!N3631</f>
        <v>0</v>
      </c>
      <c r="L209" s="15">
        <f>[1]consoCURRENT!O3631</f>
        <v>0</v>
      </c>
      <c r="M209" s="15">
        <f>[1]consoCURRENT!P3631</f>
        <v>0</v>
      </c>
      <c r="N209" s="15">
        <f>[1]consoCURRENT!Q3631</f>
        <v>0</v>
      </c>
      <c r="O209" s="15">
        <f>[1]consoCURRENT!R3631</f>
        <v>0</v>
      </c>
      <c r="P209" s="15">
        <f>[1]consoCURRENT!S3631</f>
        <v>0</v>
      </c>
      <c r="Q209" s="15">
        <f>[1]consoCURRENT!T3631</f>
        <v>0</v>
      </c>
      <c r="R209" s="15">
        <f>[1]consoCURRENT!U3631</f>
        <v>0</v>
      </c>
      <c r="S209" s="15">
        <f>[1]consoCURRENT!V3631</f>
        <v>0</v>
      </c>
      <c r="T209" s="15">
        <f>[1]consoCURRENT!W3631</f>
        <v>0</v>
      </c>
      <c r="U209" s="15">
        <f>[1]consoCURRENT!X3631</f>
        <v>0</v>
      </c>
      <c r="V209" s="15">
        <f>[1]consoCURRENT!Y3631</f>
        <v>0</v>
      </c>
      <c r="W209" s="15">
        <f>[1]consoCURRENT!Z3631</f>
        <v>0</v>
      </c>
      <c r="X209" s="15">
        <f>[1]consoCURRENT!AA3631</f>
        <v>0</v>
      </c>
      <c r="Y209" s="15">
        <f>[1]consoCURRENT!AB3631</f>
        <v>0</v>
      </c>
      <c r="Z209" s="15">
        <f>SUM(M209:Y209)</f>
        <v>0</v>
      </c>
      <c r="AA209" s="15">
        <f>B209-Z209</f>
        <v>0</v>
      </c>
      <c r="AB209" s="21" t="e">
        <f>Z209/B209</f>
        <v>#DIV/0!</v>
      </c>
      <c r="AC209" s="16"/>
      <c r="AG209" s="86"/>
      <c r="AH209" s="87"/>
      <c r="AI209" s="87"/>
      <c r="AJ209" s="87"/>
      <c r="AK209" s="87"/>
      <c r="AL209" s="87"/>
      <c r="AM209" s="87"/>
      <c r="AN209" s="87"/>
      <c r="AO209" s="87"/>
    </row>
    <row r="210" spans="1:41" s="17" customFormat="1" ht="18" customHeight="1" x14ac:dyDescent="0.2">
      <c r="A210" s="20" t="s">
        <v>37</v>
      </c>
      <c r="B210" s="15">
        <f>[1]consoCURRENT!E3719</f>
        <v>7940263.5999999996</v>
      </c>
      <c r="C210" s="15">
        <f>[1]consoCURRENT!F3719</f>
        <v>0</v>
      </c>
      <c r="D210" s="15">
        <f>[1]consoCURRENT!G3719</f>
        <v>0</v>
      </c>
      <c r="E210" s="15">
        <f>[1]consoCURRENT!H3719</f>
        <v>4914470.08</v>
      </c>
      <c r="F210" s="15">
        <f>[1]consoCURRENT!I3719</f>
        <v>414789.27999999997</v>
      </c>
      <c r="G210" s="15">
        <f>[1]consoCURRENT!J3719</f>
        <v>2611004.2400000007</v>
      </c>
      <c r="H210" s="15">
        <f>[1]consoCURRENT!K3719</f>
        <v>0</v>
      </c>
      <c r="I210" s="15">
        <f>[1]consoCURRENT!L3719</f>
        <v>0</v>
      </c>
      <c r="J210" s="15">
        <f>[1]consoCURRENT!M3719</f>
        <v>0</v>
      </c>
      <c r="K210" s="15">
        <f>[1]consoCURRENT!N3719</f>
        <v>0</v>
      </c>
      <c r="L210" s="15">
        <f>[1]consoCURRENT!O3719</f>
        <v>0</v>
      </c>
      <c r="M210" s="15">
        <f>[1]consoCURRENT!P3719</f>
        <v>0</v>
      </c>
      <c r="N210" s="15">
        <f>[1]consoCURRENT!Q3719</f>
        <v>4243235.26</v>
      </c>
      <c r="O210" s="15">
        <f>[1]consoCURRENT!R3719</f>
        <v>666702.02999999991</v>
      </c>
      <c r="P210" s="15">
        <f>[1]consoCURRENT!S3719</f>
        <v>4532.7900000000809</v>
      </c>
      <c r="Q210" s="15">
        <f>[1]consoCURRENT!T3719</f>
        <v>8677.3100000000013</v>
      </c>
      <c r="R210" s="15">
        <f>[1]consoCURRENT!U3719</f>
        <v>112070.05999999995</v>
      </c>
      <c r="S210" s="15">
        <f>[1]consoCURRENT!V3719</f>
        <v>294041.91000000003</v>
      </c>
      <c r="T210" s="15">
        <f>[1]consoCURRENT!W3719</f>
        <v>288858.44</v>
      </c>
      <c r="U210" s="15">
        <f>[1]consoCURRENT!X3719</f>
        <v>1507742.85</v>
      </c>
      <c r="V210" s="15">
        <f>[1]consoCURRENT!Y3719</f>
        <v>814402.95</v>
      </c>
      <c r="W210" s="15">
        <f>[1]consoCURRENT!Z3719</f>
        <v>0</v>
      </c>
      <c r="X210" s="15">
        <f>[1]consoCURRENT!AA3719</f>
        <v>0</v>
      </c>
      <c r="Y210" s="15">
        <f>[1]consoCURRENT!AB3719</f>
        <v>0</v>
      </c>
      <c r="Z210" s="15">
        <f t="shared" ref="Z210:Z212" si="143">SUM(M210:Y210)</f>
        <v>7940263.6000000006</v>
      </c>
      <c r="AA210" s="15">
        <f t="shared" ref="AA210:AA212" si="144">B210-Z210</f>
        <v>0</v>
      </c>
      <c r="AB210" s="22">
        <f t="shared" ref="AB210:AB215" si="145">Z210/B210</f>
        <v>1.0000000000000002</v>
      </c>
      <c r="AC210" s="16"/>
      <c r="AG210" s="86"/>
      <c r="AH210" s="87"/>
      <c r="AI210" s="87"/>
      <c r="AJ210" s="87"/>
      <c r="AK210" s="87"/>
      <c r="AL210" s="87"/>
      <c r="AM210" s="87"/>
      <c r="AN210" s="87"/>
      <c r="AO210" s="87"/>
    </row>
    <row r="211" spans="1:41" s="17" customFormat="1" ht="18" customHeight="1" x14ac:dyDescent="0.2">
      <c r="A211" s="20" t="s">
        <v>38</v>
      </c>
      <c r="B211" s="15">
        <f>[1]consoCURRENT!E3725</f>
        <v>0</v>
      </c>
      <c r="C211" s="15">
        <f>[1]consoCURRENT!F3725</f>
        <v>0</v>
      </c>
      <c r="D211" s="15">
        <f>[1]consoCURRENT!G3725</f>
        <v>0</v>
      </c>
      <c r="E211" s="15">
        <f>[1]consoCURRENT!H3725</f>
        <v>0</v>
      </c>
      <c r="F211" s="15">
        <f>[1]consoCURRENT!I3725</f>
        <v>0</v>
      </c>
      <c r="G211" s="15">
        <f>[1]consoCURRENT!J3725</f>
        <v>0</v>
      </c>
      <c r="H211" s="15">
        <f>[1]consoCURRENT!K3725</f>
        <v>0</v>
      </c>
      <c r="I211" s="15">
        <f>[1]consoCURRENT!L3725</f>
        <v>0</v>
      </c>
      <c r="J211" s="15">
        <f>[1]consoCURRENT!M3725</f>
        <v>0</v>
      </c>
      <c r="K211" s="15">
        <f>[1]consoCURRENT!N3725</f>
        <v>0</v>
      </c>
      <c r="L211" s="15">
        <f>[1]consoCURRENT!O3725</f>
        <v>0</v>
      </c>
      <c r="M211" s="15">
        <f>[1]consoCURRENT!P3725</f>
        <v>0</v>
      </c>
      <c r="N211" s="15">
        <f>[1]consoCURRENT!Q3725</f>
        <v>0</v>
      </c>
      <c r="O211" s="15">
        <f>[1]consoCURRENT!R3725</f>
        <v>0</v>
      </c>
      <c r="P211" s="15">
        <f>[1]consoCURRENT!S3725</f>
        <v>0</v>
      </c>
      <c r="Q211" s="15">
        <f>[1]consoCURRENT!T3725</f>
        <v>0</v>
      </c>
      <c r="R211" s="15">
        <f>[1]consoCURRENT!U3725</f>
        <v>0</v>
      </c>
      <c r="S211" s="15">
        <f>[1]consoCURRENT!V3725</f>
        <v>0</v>
      </c>
      <c r="T211" s="15">
        <f>[1]consoCURRENT!W3725</f>
        <v>0</v>
      </c>
      <c r="U211" s="15">
        <f>[1]consoCURRENT!X3725</f>
        <v>0</v>
      </c>
      <c r="V211" s="15">
        <f>[1]consoCURRENT!Y3725</f>
        <v>0</v>
      </c>
      <c r="W211" s="15">
        <f>[1]consoCURRENT!Z3725</f>
        <v>0</v>
      </c>
      <c r="X211" s="15">
        <f>[1]consoCURRENT!AA3725</f>
        <v>0</v>
      </c>
      <c r="Y211" s="15">
        <f>[1]consoCURRENT!AB3725</f>
        <v>0</v>
      </c>
      <c r="Z211" s="15">
        <f t="shared" si="143"/>
        <v>0</v>
      </c>
      <c r="AA211" s="15">
        <f t="shared" si="144"/>
        <v>0</v>
      </c>
      <c r="AB211" s="22"/>
      <c r="AC211" s="16"/>
      <c r="AG211" s="86"/>
      <c r="AH211" s="87"/>
      <c r="AI211" s="87"/>
      <c r="AJ211" s="87"/>
      <c r="AK211" s="87"/>
      <c r="AL211" s="87"/>
      <c r="AM211" s="87"/>
      <c r="AN211" s="87"/>
      <c r="AO211" s="87"/>
    </row>
    <row r="212" spans="1:41" s="17" customFormat="1" ht="18" customHeight="1" x14ac:dyDescent="0.2">
      <c r="A212" s="20" t="s">
        <v>39</v>
      </c>
      <c r="B212" s="15">
        <f>[1]consoCURRENT!E3754</f>
        <v>0</v>
      </c>
      <c r="C212" s="15">
        <f>[1]consoCURRENT!F3754</f>
        <v>0</v>
      </c>
      <c r="D212" s="15">
        <f>[1]consoCURRENT!G3754</f>
        <v>0</v>
      </c>
      <c r="E212" s="15">
        <f>[1]consoCURRENT!H3754</f>
        <v>0</v>
      </c>
      <c r="F212" s="15">
        <f>[1]consoCURRENT!I3754</f>
        <v>0</v>
      </c>
      <c r="G212" s="15">
        <f>[1]consoCURRENT!J3754</f>
        <v>0</v>
      </c>
      <c r="H212" s="15">
        <f>[1]consoCURRENT!K3754</f>
        <v>0</v>
      </c>
      <c r="I212" s="15">
        <f>[1]consoCURRENT!L3754</f>
        <v>0</v>
      </c>
      <c r="J212" s="15">
        <f>[1]consoCURRENT!M3754</f>
        <v>0</v>
      </c>
      <c r="K212" s="15">
        <f>[1]consoCURRENT!N3754</f>
        <v>0</v>
      </c>
      <c r="L212" s="15">
        <f>[1]consoCURRENT!O3754</f>
        <v>0</v>
      </c>
      <c r="M212" s="15">
        <f>[1]consoCURRENT!P3754</f>
        <v>0</v>
      </c>
      <c r="N212" s="15">
        <f>[1]consoCURRENT!Q3754</f>
        <v>0</v>
      </c>
      <c r="O212" s="15">
        <f>[1]consoCURRENT!R3754</f>
        <v>0</v>
      </c>
      <c r="P212" s="15">
        <f>[1]consoCURRENT!S3754</f>
        <v>0</v>
      </c>
      <c r="Q212" s="15">
        <f>[1]consoCURRENT!T3754</f>
        <v>0</v>
      </c>
      <c r="R212" s="15">
        <f>[1]consoCURRENT!U3754</f>
        <v>0</v>
      </c>
      <c r="S212" s="15">
        <f>[1]consoCURRENT!V3754</f>
        <v>0</v>
      </c>
      <c r="T212" s="15">
        <f>[1]consoCURRENT!W3754</f>
        <v>0</v>
      </c>
      <c r="U212" s="15">
        <f>[1]consoCURRENT!X3754</f>
        <v>0</v>
      </c>
      <c r="V212" s="15">
        <f>[1]consoCURRENT!Y3754</f>
        <v>0</v>
      </c>
      <c r="W212" s="15">
        <f>[1]consoCURRENT!Z3754</f>
        <v>0</v>
      </c>
      <c r="X212" s="15">
        <f>[1]consoCURRENT!AA3754</f>
        <v>0</v>
      </c>
      <c r="Y212" s="15">
        <f>[1]consoCURRENT!AB3754</f>
        <v>0</v>
      </c>
      <c r="Z212" s="15">
        <f t="shared" si="143"/>
        <v>0</v>
      </c>
      <c r="AA212" s="15">
        <f t="shared" si="144"/>
        <v>0</v>
      </c>
      <c r="AB212" s="22"/>
      <c r="AC212" s="16"/>
      <c r="AG212" s="86"/>
      <c r="AH212" s="87"/>
      <c r="AI212" s="87"/>
      <c r="AJ212" s="87"/>
      <c r="AK212" s="87"/>
      <c r="AL212" s="87"/>
      <c r="AM212" s="87"/>
      <c r="AN212" s="87"/>
      <c r="AO212" s="87"/>
    </row>
    <row r="213" spans="1:41" s="17" customFormat="1" ht="22.15" hidden="1" customHeight="1" x14ac:dyDescent="0.25">
      <c r="A213" s="23" t="s">
        <v>40</v>
      </c>
      <c r="B213" s="24">
        <f>SUM(B209:B212)</f>
        <v>7940263.5999999996</v>
      </c>
      <c r="C213" s="24">
        <f t="shared" ref="C213:AA213" si="146">SUM(C209:C212)</f>
        <v>0</v>
      </c>
      <c r="D213" s="24">
        <f t="shared" si="146"/>
        <v>0</v>
      </c>
      <c r="E213" s="24">
        <f t="shared" si="146"/>
        <v>4914470.08</v>
      </c>
      <c r="F213" s="24">
        <f t="shared" si="146"/>
        <v>414789.27999999997</v>
      </c>
      <c r="G213" s="24">
        <f t="shared" si="146"/>
        <v>2611004.2400000007</v>
      </c>
      <c r="H213" s="24">
        <f t="shared" si="146"/>
        <v>0</v>
      </c>
      <c r="I213" s="24">
        <f t="shared" si="146"/>
        <v>0</v>
      </c>
      <c r="J213" s="24">
        <f t="shared" si="146"/>
        <v>0</v>
      </c>
      <c r="K213" s="24">
        <f t="shared" si="146"/>
        <v>0</v>
      </c>
      <c r="L213" s="24">
        <f t="shared" si="146"/>
        <v>0</v>
      </c>
      <c r="M213" s="24">
        <f t="shared" si="146"/>
        <v>0</v>
      </c>
      <c r="N213" s="24">
        <f t="shared" si="146"/>
        <v>4243235.26</v>
      </c>
      <c r="O213" s="24">
        <f t="shared" si="146"/>
        <v>666702.02999999991</v>
      </c>
      <c r="P213" s="24">
        <f t="shared" si="146"/>
        <v>4532.7900000000809</v>
      </c>
      <c r="Q213" s="24">
        <f t="shared" si="146"/>
        <v>8677.3100000000013</v>
      </c>
      <c r="R213" s="24">
        <f t="shared" si="146"/>
        <v>112070.05999999995</v>
      </c>
      <c r="S213" s="24">
        <f t="shared" si="146"/>
        <v>294041.91000000003</v>
      </c>
      <c r="T213" s="24">
        <f t="shared" si="146"/>
        <v>288858.44</v>
      </c>
      <c r="U213" s="24">
        <f t="shared" si="146"/>
        <v>1507742.85</v>
      </c>
      <c r="V213" s="24">
        <f t="shared" si="146"/>
        <v>814402.95</v>
      </c>
      <c r="W213" s="24">
        <f t="shared" si="146"/>
        <v>0</v>
      </c>
      <c r="X213" s="24">
        <f t="shared" si="146"/>
        <v>0</v>
      </c>
      <c r="Y213" s="24">
        <f t="shared" si="146"/>
        <v>0</v>
      </c>
      <c r="Z213" s="24">
        <f t="shared" si="146"/>
        <v>7940263.6000000006</v>
      </c>
      <c r="AA213" s="24">
        <f t="shared" si="146"/>
        <v>0</v>
      </c>
      <c r="AB213" s="25">
        <f t="shared" si="145"/>
        <v>1.0000000000000002</v>
      </c>
      <c r="AC213" s="16"/>
      <c r="AG213" s="86"/>
      <c r="AH213" s="87"/>
      <c r="AI213" s="87"/>
      <c r="AJ213" s="87"/>
      <c r="AK213" s="87"/>
      <c r="AL213" s="87"/>
      <c r="AM213" s="87"/>
      <c r="AN213" s="87"/>
      <c r="AO213" s="87"/>
    </row>
    <row r="214" spans="1:41" s="17" customFormat="1" ht="21.6" hidden="1" customHeight="1" x14ac:dyDescent="0.25">
      <c r="A214" s="26" t="s">
        <v>41</v>
      </c>
      <c r="B214" s="15">
        <f>[1]consoCURRENT!E3758</f>
        <v>0</v>
      </c>
      <c r="C214" s="15">
        <f>[1]consoCURRENT!F3758</f>
        <v>0</v>
      </c>
      <c r="D214" s="15">
        <f>[1]consoCURRENT!G3758</f>
        <v>0</v>
      </c>
      <c r="E214" s="15">
        <f>[1]consoCURRENT!H3758</f>
        <v>0</v>
      </c>
      <c r="F214" s="15">
        <f>[1]consoCURRENT!I3758</f>
        <v>0</v>
      </c>
      <c r="G214" s="15">
        <f>[1]consoCURRENT!J3758</f>
        <v>0</v>
      </c>
      <c r="H214" s="15">
        <f>[1]consoCURRENT!K3758</f>
        <v>0</v>
      </c>
      <c r="I214" s="15">
        <f>[1]consoCURRENT!L3758</f>
        <v>0</v>
      </c>
      <c r="J214" s="15">
        <f>[1]consoCURRENT!M3758</f>
        <v>0</v>
      </c>
      <c r="K214" s="15">
        <f>[1]consoCURRENT!N3758</f>
        <v>0</v>
      </c>
      <c r="L214" s="15">
        <f>[1]consoCURRENT!O3758</f>
        <v>0</v>
      </c>
      <c r="M214" s="15">
        <f>[1]consoCURRENT!P3758</f>
        <v>0</v>
      </c>
      <c r="N214" s="15">
        <f>[1]consoCURRENT!Q3758</f>
        <v>0</v>
      </c>
      <c r="O214" s="15">
        <f>[1]consoCURRENT!R3758</f>
        <v>0</v>
      </c>
      <c r="P214" s="15">
        <f>[1]consoCURRENT!S3758</f>
        <v>0</v>
      </c>
      <c r="Q214" s="15">
        <f>[1]consoCURRENT!T3758</f>
        <v>0</v>
      </c>
      <c r="R214" s="15">
        <f>[1]consoCURRENT!U3758</f>
        <v>0</v>
      </c>
      <c r="S214" s="15">
        <f>[1]consoCURRENT!V3758</f>
        <v>0</v>
      </c>
      <c r="T214" s="15">
        <f>[1]consoCURRENT!W3758</f>
        <v>0</v>
      </c>
      <c r="U214" s="15">
        <f>[1]consoCURRENT!X3758</f>
        <v>0</v>
      </c>
      <c r="V214" s="15">
        <f>[1]consoCURRENT!Y3758</f>
        <v>0</v>
      </c>
      <c r="W214" s="15">
        <f>[1]consoCURRENT!Z3758</f>
        <v>0</v>
      </c>
      <c r="X214" s="15">
        <f>[1]consoCURRENT!AA3758</f>
        <v>0</v>
      </c>
      <c r="Y214" s="15">
        <f>[1]consoCURRENT!AB3758</f>
        <v>0</v>
      </c>
      <c r="Z214" s="15">
        <f t="shared" ref="Z214" si="147">SUM(M214:Y214)</f>
        <v>0</v>
      </c>
      <c r="AA214" s="15">
        <f t="shared" ref="AA214" si="148">B214-Z214</f>
        <v>0</v>
      </c>
      <c r="AB214" s="21" t="e">
        <f t="shared" si="145"/>
        <v>#DIV/0!</v>
      </c>
      <c r="AC214" s="16"/>
      <c r="AG214" s="86"/>
      <c r="AH214" s="87"/>
      <c r="AI214" s="87"/>
      <c r="AJ214" s="87"/>
      <c r="AK214" s="87"/>
      <c r="AL214" s="87"/>
      <c r="AM214" s="87"/>
      <c r="AN214" s="87"/>
      <c r="AO214" s="87"/>
    </row>
    <row r="215" spans="1:41" s="17" customFormat="1" ht="23.45" customHeight="1" x14ac:dyDescent="0.25">
      <c r="A215" s="23" t="s">
        <v>42</v>
      </c>
      <c r="B215" s="24">
        <f>B214+B213</f>
        <v>7940263.5999999996</v>
      </c>
      <c r="C215" s="24">
        <f t="shared" ref="C215:AA215" si="149">C214+C213</f>
        <v>0</v>
      </c>
      <c r="D215" s="24">
        <f t="shared" si="149"/>
        <v>0</v>
      </c>
      <c r="E215" s="24">
        <f t="shared" si="149"/>
        <v>4914470.08</v>
      </c>
      <c r="F215" s="24">
        <f t="shared" si="149"/>
        <v>414789.27999999997</v>
      </c>
      <c r="G215" s="24">
        <f t="shared" si="149"/>
        <v>2611004.2400000007</v>
      </c>
      <c r="H215" s="24">
        <f t="shared" si="149"/>
        <v>0</v>
      </c>
      <c r="I215" s="24">
        <f t="shared" si="149"/>
        <v>0</v>
      </c>
      <c r="J215" s="24">
        <f t="shared" si="149"/>
        <v>0</v>
      </c>
      <c r="K215" s="24">
        <f t="shared" si="149"/>
        <v>0</v>
      </c>
      <c r="L215" s="24">
        <f t="shared" si="149"/>
        <v>0</v>
      </c>
      <c r="M215" s="24">
        <f t="shared" si="149"/>
        <v>0</v>
      </c>
      <c r="N215" s="24">
        <f t="shared" si="149"/>
        <v>4243235.26</v>
      </c>
      <c r="O215" s="24">
        <f t="shared" si="149"/>
        <v>666702.02999999991</v>
      </c>
      <c r="P215" s="24">
        <f t="shared" si="149"/>
        <v>4532.7900000000809</v>
      </c>
      <c r="Q215" s="24">
        <f t="shared" si="149"/>
        <v>8677.3100000000013</v>
      </c>
      <c r="R215" s="24">
        <f t="shared" si="149"/>
        <v>112070.05999999995</v>
      </c>
      <c r="S215" s="24">
        <f t="shared" si="149"/>
        <v>294041.91000000003</v>
      </c>
      <c r="T215" s="24">
        <f t="shared" si="149"/>
        <v>288858.44</v>
      </c>
      <c r="U215" s="24">
        <f t="shared" si="149"/>
        <v>1507742.85</v>
      </c>
      <c r="V215" s="24">
        <f t="shared" si="149"/>
        <v>814402.95</v>
      </c>
      <c r="W215" s="24">
        <f t="shared" si="149"/>
        <v>0</v>
      </c>
      <c r="X215" s="24">
        <f t="shared" si="149"/>
        <v>0</v>
      </c>
      <c r="Y215" s="24">
        <f t="shared" si="149"/>
        <v>0</v>
      </c>
      <c r="Z215" s="24">
        <f t="shared" si="149"/>
        <v>7940263.6000000006</v>
      </c>
      <c r="AA215" s="24">
        <f t="shared" si="149"/>
        <v>0</v>
      </c>
      <c r="AB215" s="25">
        <f t="shared" si="145"/>
        <v>1.0000000000000002</v>
      </c>
      <c r="AC215" s="27"/>
      <c r="AG215" s="86"/>
      <c r="AH215" s="87"/>
      <c r="AI215" s="87"/>
      <c r="AJ215" s="87"/>
      <c r="AK215" s="87"/>
      <c r="AL215" s="87"/>
      <c r="AM215" s="87"/>
      <c r="AN215" s="87"/>
      <c r="AO215" s="87"/>
    </row>
    <row r="216" spans="1:41" s="17" customFormat="1" ht="15" customHeight="1" x14ac:dyDescent="0.2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  <c r="AG216" s="86"/>
      <c r="AH216" s="87"/>
      <c r="AI216" s="87"/>
      <c r="AJ216" s="87"/>
      <c r="AK216" s="87"/>
      <c r="AL216" s="87"/>
      <c r="AM216" s="87"/>
      <c r="AN216" s="87"/>
      <c r="AO216" s="87"/>
    </row>
    <row r="217" spans="1:41" s="17" customFormat="1" ht="15" customHeight="1" x14ac:dyDescent="0.2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  <c r="AG217" s="86"/>
      <c r="AH217" s="87"/>
      <c r="AI217" s="87"/>
      <c r="AJ217" s="87"/>
      <c r="AK217" s="87"/>
      <c r="AL217" s="87"/>
      <c r="AM217" s="87"/>
      <c r="AN217" s="87"/>
      <c r="AO217" s="87"/>
    </row>
    <row r="218" spans="1:41" s="17" customFormat="1" ht="15" customHeight="1" x14ac:dyDescent="0.25">
      <c r="A218" s="19" t="s">
        <v>65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6"/>
      <c r="AG218" s="86"/>
      <c r="AH218" s="87"/>
      <c r="AI218" s="87"/>
      <c r="AJ218" s="87"/>
      <c r="AK218" s="87"/>
      <c r="AL218" s="87"/>
      <c r="AM218" s="87"/>
      <c r="AN218" s="87"/>
      <c r="AO218" s="87"/>
    </row>
    <row r="219" spans="1:41" s="17" customFormat="1" ht="18" customHeight="1" x14ac:dyDescent="0.2">
      <c r="A219" s="20" t="s">
        <v>36</v>
      </c>
      <c r="B219" s="15">
        <f>[1]consoCURRENT!E3818</f>
        <v>0</v>
      </c>
      <c r="C219" s="15">
        <f>[1]consoCURRENT!F3818</f>
        <v>0</v>
      </c>
      <c r="D219" s="15">
        <f>[1]consoCURRENT!G3818</f>
        <v>0</v>
      </c>
      <c r="E219" s="15">
        <f>[1]consoCURRENT!H3818</f>
        <v>0</v>
      </c>
      <c r="F219" s="15">
        <f>[1]consoCURRENT!I3818</f>
        <v>0</v>
      </c>
      <c r="G219" s="15">
        <f>[1]consoCURRENT!J3818</f>
        <v>0</v>
      </c>
      <c r="H219" s="15">
        <f>[1]consoCURRENT!K3818</f>
        <v>0</v>
      </c>
      <c r="I219" s="15">
        <f>[1]consoCURRENT!L3818</f>
        <v>0</v>
      </c>
      <c r="J219" s="15">
        <f>[1]consoCURRENT!M3818</f>
        <v>0</v>
      </c>
      <c r="K219" s="15">
        <f>[1]consoCURRENT!N3818</f>
        <v>0</v>
      </c>
      <c r="L219" s="15">
        <f>[1]consoCURRENT!O3818</f>
        <v>0</v>
      </c>
      <c r="M219" s="15">
        <f>[1]consoCURRENT!P3818</f>
        <v>0</v>
      </c>
      <c r="N219" s="15">
        <f>[1]consoCURRENT!Q3818</f>
        <v>0</v>
      </c>
      <c r="O219" s="15">
        <f>[1]consoCURRENT!R3818</f>
        <v>0</v>
      </c>
      <c r="P219" s="15">
        <f>[1]consoCURRENT!S3818</f>
        <v>0</v>
      </c>
      <c r="Q219" s="15">
        <f>[1]consoCURRENT!T3818</f>
        <v>0</v>
      </c>
      <c r="R219" s="15">
        <f>[1]consoCURRENT!U3818</f>
        <v>0</v>
      </c>
      <c r="S219" s="15">
        <f>[1]consoCURRENT!V3818</f>
        <v>0</v>
      </c>
      <c r="T219" s="15">
        <f>[1]consoCURRENT!W3818</f>
        <v>0</v>
      </c>
      <c r="U219" s="15">
        <f>[1]consoCURRENT!X3818</f>
        <v>0</v>
      </c>
      <c r="V219" s="15">
        <f>[1]consoCURRENT!Y3818</f>
        <v>0</v>
      </c>
      <c r="W219" s="15">
        <f>[1]consoCURRENT!Z3818</f>
        <v>0</v>
      </c>
      <c r="X219" s="15">
        <f>[1]consoCURRENT!AA3818</f>
        <v>0</v>
      </c>
      <c r="Y219" s="15">
        <f>[1]consoCURRENT!AB3818</f>
        <v>0</v>
      </c>
      <c r="Z219" s="15">
        <f>SUM(M219:Y219)</f>
        <v>0</v>
      </c>
      <c r="AA219" s="15">
        <f>B219-Z219</f>
        <v>0</v>
      </c>
      <c r="AB219" s="21" t="e">
        <f>Z219/B219</f>
        <v>#DIV/0!</v>
      </c>
      <c r="AC219" s="16"/>
      <c r="AG219" s="86"/>
      <c r="AH219" s="87"/>
      <c r="AI219" s="87"/>
      <c r="AJ219" s="87"/>
      <c r="AK219" s="87"/>
      <c r="AL219" s="87"/>
      <c r="AM219" s="87"/>
      <c r="AN219" s="87"/>
      <c r="AO219" s="87"/>
    </row>
    <row r="220" spans="1:41" s="17" customFormat="1" ht="18" customHeight="1" x14ac:dyDescent="0.2">
      <c r="A220" s="20" t="s">
        <v>37</v>
      </c>
      <c r="B220" s="15">
        <f>[1]consoCURRENT!E3906</f>
        <v>3316736.06</v>
      </c>
      <c r="C220" s="15">
        <f>[1]consoCURRENT!F3906</f>
        <v>0</v>
      </c>
      <c r="D220" s="15">
        <f>[1]consoCURRENT!G3906</f>
        <v>0</v>
      </c>
      <c r="E220" s="15">
        <f>[1]consoCURRENT!H3906</f>
        <v>1092904</v>
      </c>
      <c r="F220" s="15">
        <f>[1]consoCURRENT!I3906</f>
        <v>1193116.67</v>
      </c>
      <c r="G220" s="15">
        <f>[1]consoCURRENT!J3906</f>
        <v>472432.59</v>
      </c>
      <c r="H220" s="15">
        <f>[1]consoCURRENT!K3906</f>
        <v>431403.59</v>
      </c>
      <c r="I220" s="15">
        <f>[1]consoCURRENT!L3906</f>
        <v>0</v>
      </c>
      <c r="J220" s="15">
        <f>[1]consoCURRENT!M3906</f>
        <v>0</v>
      </c>
      <c r="K220" s="15">
        <f>[1]consoCURRENT!N3906</f>
        <v>0</v>
      </c>
      <c r="L220" s="15">
        <f>[1]consoCURRENT!O3906</f>
        <v>0</v>
      </c>
      <c r="M220" s="15">
        <f>[1]consoCURRENT!P3906</f>
        <v>0</v>
      </c>
      <c r="N220" s="15">
        <f>[1]consoCURRENT!Q3906</f>
        <v>0</v>
      </c>
      <c r="O220" s="15">
        <f>[1]consoCURRENT!R3906</f>
        <v>1010000</v>
      </c>
      <c r="P220" s="15">
        <f>[1]consoCURRENT!S3906</f>
        <v>82904</v>
      </c>
      <c r="Q220" s="15">
        <f>[1]consoCURRENT!T3906</f>
        <v>533506.87</v>
      </c>
      <c r="R220" s="15">
        <f>[1]consoCURRENT!U3906</f>
        <v>-259564.40000000002</v>
      </c>
      <c r="S220" s="15">
        <f>[1]consoCURRENT!V3906</f>
        <v>919174.2</v>
      </c>
      <c r="T220" s="15">
        <f>[1]consoCURRENT!W3906</f>
        <v>4062</v>
      </c>
      <c r="U220" s="15">
        <f>[1]consoCURRENT!X3906</f>
        <v>110280</v>
      </c>
      <c r="V220" s="15">
        <f>[1]consoCURRENT!Y3906</f>
        <v>358090.59</v>
      </c>
      <c r="W220" s="15">
        <f>[1]consoCURRENT!Z3906</f>
        <v>33275.160000000003</v>
      </c>
      <c r="X220" s="15">
        <f>[1]consoCURRENT!AA3906</f>
        <v>28991.279999999999</v>
      </c>
      <c r="Y220" s="15">
        <f>[1]consoCURRENT!AB3906</f>
        <v>369137.15</v>
      </c>
      <c r="Z220" s="15">
        <f t="shared" ref="Z220:Z222" si="150">SUM(M220:Y220)</f>
        <v>3189856.8499999996</v>
      </c>
      <c r="AA220" s="15">
        <f t="shared" ref="AA220:AA222" si="151">B220-Z220</f>
        <v>126879.21000000043</v>
      </c>
      <c r="AB220" s="22">
        <f t="shared" ref="AB220:AB225" si="152">Z220/B220</f>
        <v>0.96174576218766095</v>
      </c>
      <c r="AC220" s="16"/>
      <c r="AG220" s="86"/>
      <c r="AH220" s="87"/>
      <c r="AI220" s="87"/>
      <c r="AJ220" s="87"/>
      <c r="AK220" s="87"/>
      <c r="AL220" s="87"/>
      <c r="AM220" s="87"/>
      <c r="AN220" s="87"/>
      <c r="AO220" s="87"/>
    </row>
    <row r="221" spans="1:41" s="17" customFormat="1" ht="18" customHeight="1" x14ac:dyDescent="0.2">
      <c r="A221" s="20" t="s">
        <v>38</v>
      </c>
      <c r="B221" s="15">
        <f>[1]consoCURRENT!E3912</f>
        <v>0</v>
      </c>
      <c r="C221" s="15">
        <f>[1]consoCURRENT!F3912</f>
        <v>0</v>
      </c>
      <c r="D221" s="15">
        <f>[1]consoCURRENT!G3912</f>
        <v>0</v>
      </c>
      <c r="E221" s="15">
        <f>[1]consoCURRENT!H3912</f>
        <v>0</v>
      </c>
      <c r="F221" s="15">
        <f>[1]consoCURRENT!I3912</f>
        <v>0</v>
      </c>
      <c r="G221" s="15">
        <f>[1]consoCURRENT!J3912</f>
        <v>0</v>
      </c>
      <c r="H221" s="15">
        <f>[1]consoCURRENT!K3912</f>
        <v>0</v>
      </c>
      <c r="I221" s="15">
        <f>[1]consoCURRENT!L3912</f>
        <v>0</v>
      </c>
      <c r="J221" s="15">
        <f>[1]consoCURRENT!M3912</f>
        <v>0</v>
      </c>
      <c r="K221" s="15">
        <f>[1]consoCURRENT!N3912</f>
        <v>0</v>
      </c>
      <c r="L221" s="15">
        <f>[1]consoCURRENT!O3912</f>
        <v>0</v>
      </c>
      <c r="M221" s="15">
        <f>[1]consoCURRENT!P3912</f>
        <v>0</v>
      </c>
      <c r="N221" s="15">
        <f>[1]consoCURRENT!Q3912</f>
        <v>0</v>
      </c>
      <c r="O221" s="15">
        <f>[1]consoCURRENT!R3912</f>
        <v>0</v>
      </c>
      <c r="P221" s="15">
        <f>[1]consoCURRENT!S3912</f>
        <v>0</v>
      </c>
      <c r="Q221" s="15">
        <f>[1]consoCURRENT!T3912</f>
        <v>0</v>
      </c>
      <c r="R221" s="15">
        <f>[1]consoCURRENT!U3912</f>
        <v>0</v>
      </c>
      <c r="S221" s="15">
        <f>[1]consoCURRENT!V3912</f>
        <v>0</v>
      </c>
      <c r="T221" s="15">
        <f>[1]consoCURRENT!W3912</f>
        <v>0</v>
      </c>
      <c r="U221" s="15">
        <f>[1]consoCURRENT!X3912</f>
        <v>0</v>
      </c>
      <c r="V221" s="15">
        <f>[1]consoCURRENT!Y3912</f>
        <v>0</v>
      </c>
      <c r="W221" s="15">
        <f>[1]consoCURRENT!Z3912</f>
        <v>0</v>
      </c>
      <c r="X221" s="15">
        <f>[1]consoCURRENT!AA3912</f>
        <v>0</v>
      </c>
      <c r="Y221" s="15">
        <f>[1]consoCURRENT!AB3912</f>
        <v>0</v>
      </c>
      <c r="Z221" s="15">
        <f t="shared" si="150"/>
        <v>0</v>
      </c>
      <c r="AA221" s="15">
        <f t="shared" si="151"/>
        <v>0</v>
      </c>
      <c r="AB221" s="22"/>
      <c r="AC221" s="16"/>
      <c r="AG221" s="86"/>
      <c r="AH221" s="87"/>
      <c r="AI221" s="87"/>
      <c r="AJ221" s="87"/>
      <c r="AK221" s="87"/>
      <c r="AL221" s="87"/>
      <c r="AM221" s="87"/>
      <c r="AN221" s="87"/>
      <c r="AO221" s="87"/>
    </row>
    <row r="222" spans="1:41" s="17" customFormat="1" ht="18" customHeight="1" x14ac:dyDescent="0.2">
      <c r="A222" s="20" t="s">
        <v>39</v>
      </c>
      <c r="B222" s="15">
        <f>[1]consoCURRENT!E3941</f>
        <v>0</v>
      </c>
      <c r="C222" s="15">
        <f>[1]consoCURRENT!F3941</f>
        <v>0</v>
      </c>
      <c r="D222" s="15">
        <f>[1]consoCURRENT!G3941</f>
        <v>0</v>
      </c>
      <c r="E222" s="15">
        <f>[1]consoCURRENT!H3941</f>
        <v>0</v>
      </c>
      <c r="F222" s="15">
        <f>[1]consoCURRENT!I3941</f>
        <v>0</v>
      </c>
      <c r="G222" s="15">
        <f>[1]consoCURRENT!J3941</f>
        <v>0</v>
      </c>
      <c r="H222" s="15">
        <f>[1]consoCURRENT!K3941</f>
        <v>0</v>
      </c>
      <c r="I222" s="15">
        <f>[1]consoCURRENT!L3941</f>
        <v>0</v>
      </c>
      <c r="J222" s="15">
        <f>[1]consoCURRENT!M3941</f>
        <v>0</v>
      </c>
      <c r="K222" s="15">
        <f>[1]consoCURRENT!N3941</f>
        <v>0</v>
      </c>
      <c r="L222" s="15">
        <f>[1]consoCURRENT!O3941</f>
        <v>0</v>
      </c>
      <c r="M222" s="15">
        <f>[1]consoCURRENT!P3941</f>
        <v>0</v>
      </c>
      <c r="N222" s="15">
        <f>[1]consoCURRENT!Q3941</f>
        <v>0</v>
      </c>
      <c r="O222" s="15">
        <f>[1]consoCURRENT!R3941</f>
        <v>0</v>
      </c>
      <c r="P222" s="15">
        <f>[1]consoCURRENT!S3941</f>
        <v>0</v>
      </c>
      <c r="Q222" s="15">
        <f>[1]consoCURRENT!T3941</f>
        <v>0</v>
      </c>
      <c r="R222" s="15">
        <f>[1]consoCURRENT!U3941</f>
        <v>0</v>
      </c>
      <c r="S222" s="15">
        <f>[1]consoCURRENT!V3941</f>
        <v>0</v>
      </c>
      <c r="T222" s="15">
        <f>[1]consoCURRENT!W3941</f>
        <v>0</v>
      </c>
      <c r="U222" s="15">
        <f>[1]consoCURRENT!X3941</f>
        <v>0</v>
      </c>
      <c r="V222" s="15">
        <f>[1]consoCURRENT!Y3941</f>
        <v>0</v>
      </c>
      <c r="W222" s="15">
        <f>[1]consoCURRENT!Z3941</f>
        <v>0</v>
      </c>
      <c r="X222" s="15">
        <f>[1]consoCURRENT!AA3941</f>
        <v>0</v>
      </c>
      <c r="Y222" s="15">
        <f>[1]consoCURRENT!AB3941</f>
        <v>0</v>
      </c>
      <c r="Z222" s="15">
        <f t="shared" si="150"/>
        <v>0</v>
      </c>
      <c r="AA222" s="15">
        <f t="shared" si="151"/>
        <v>0</v>
      </c>
      <c r="AB222" s="22"/>
      <c r="AC222" s="16"/>
      <c r="AG222" s="86"/>
      <c r="AH222" s="87"/>
      <c r="AI222" s="87"/>
      <c r="AJ222" s="87"/>
      <c r="AK222" s="87"/>
      <c r="AL222" s="87"/>
      <c r="AM222" s="87"/>
      <c r="AN222" s="87"/>
      <c r="AO222" s="87"/>
    </row>
    <row r="223" spans="1:41" s="17" customFormat="1" ht="22.9" hidden="1" customHeight="1" x14ac:dyDescent="0.25">
      <c r="A223" s="23" t="s">
        <v>40</v>
      </c>
      <c r="B223" s="24">
        <f>SUM(B219:B222)</f>
        <v>3316736.06</v>
      </c>
      <c r="C223" s="24">
        <f t="shared" ref="C223:AA223" si="153">SUM(C219:C222)</f>
        <v>0</v>
      </c>
      <c r="D223" s="24">
        <f t="shared" si="153"/>
        <v>0</v>
      </c>
      <c r="E223" s="24">
        <f t="shared" si="153"/>
        <v>1092904</v>
      </c>
      <c r="F223" s="24">
        <f t="shared" si="153"/>
        <v>1193116.67</v>
      </c>
      <c r="G223" s="24">
        <f t="shared" si="153"/>
        <v>472432.59</v>
      </c>
      <c r="H223" s="24">
        <f t="shared" si="153"/>
        <v>431403.59</v>
      </c>
      <c r="I223" s="24">
        <f t="shared" si="153"/>
        <v>0</v>
      </c>
      <c r="J223" s="24">
        <f t="shared" si="153"/>
        <v>0</v>
      </c>
      <c r="K223" s="24">
        <f t="shared" si="153"/>
        <v>0</v>
      </c>
      <c r="L223" s="24">
        <f t="shared" si="153"/>
        <v>0</v>
      </c>
      <c r="M223" s="24">
        <f t="shared" si="153"/>
        <v>0</v>
      </c>
      <c r="N223" s="24">
        <f t="shared" si="153"/>
        <v>0</v>
      </c>
      <c r="O223" s="24">
        <f t="shared" si="153"/>
        <v>1010000</v>
      </c>
      <c r="P223" s="24">
        <f t="shared" si="153"/>
        <v>82904</v>
      </c>
      <c r="Q223" s="24">
        <f t="shared" si="153"/>
        <v>533506.87</v>
      </c>
      <c r="R223" s="24">
        <f t="shared" si="153"/>
        <v>-259564.40000000002</v>
      </c>
      <c r="S223" s="24">
        <f t="shared" si="153"/>
        <v>919174.2</v>
      </c>
      <c r="T223" s="24">
        <f t="shared" si="153"/>
        <v>4062</v>
      </c>
      <c r="U223" s="24">
        <f t="shared" si="153"/>
        <v>110280</v>
      </c>
      <c r="V223" s="24">
        <f t="shared" si="153"/>
        <v>358090.59</v>
      </c>
      <c r="W223" s="24">
        <f t="shared" si="153"/>
        <v>33275.160000000003</v>
      </c>
      <c r="X223" s="24">
        <f t="shared" si="153"/>
        <v>28991.279999999999</v>
      </c>
      <c r="Y223" s="24">
        <f t="shared" si="153"/>
        <v>369137.15</v>
      </c>
      <c r="Z223" s="24">
        <f t="shared" si="153"/>
        <v>3189856.8499999996</v>
      </c>
      <c r="AA223" s="24">
        <f t="shared" si="153"/>
        <v>126879.21000000043</v>
      </c>
      <c r="AB223" s="25">
        <f t="shared" si="152"/>
        <v>0.96174576218766095</v>
      </c>
      <c r="AC223" s="16"/>
      <c r="AG223" s="86"/>
      <c r="AH223" s="87"/>
      <c r="AI223" s="87"/>
      <c r="AJ223" s="87"/>
      <c r="AK223" s="87"/>
      <c r="AL223" s="87"/>
      <c r="AM223" s="87"/>
      <c r="AN223" s="87"/>
      <c r="AO223" s="87"/>
    </row>
    <row r="224" spans="1:41" s="17" customFormat="1" ht="22.15" hidden="1" customHeight="1" x14ac:dyDescent="0.25">
      <c r="A224" s="26" t="s">
        <v>41</v>
      </c>
      <c r="B224" s="15">
        <f>[1]consoCURRENT!E3945</f>
        <v>0</v>
      </c>
      <c r="C224" s="15">
        <f>[1]consoCURRENT!F3945</f>
        <v>0</v>
      </c>
      <c r="D224" s="15">
        <f>[1]consoCURRENT!G3945</f>
        <v>0</v>
      </c>
      <c r="E224" s="15">
        <f>[1]consoCURRENT!H3945</f>
        <v>0</v>
      </c>
      <c r="F224" s="15">
        <f>[1]consoCURRENT!I3945</f>
        <v>0</v>
      </c>
      <c r="G224" s="15">
        <f>[1]consoCURRENT!J3945</f>
        <v>0</v>
      </c>
      <c r="H224" s="15">
        <f>[1]consoCURRENT!K3945</f>
        <v>0</v>
      </c>
      <c r="I224" s="15">
        <f>[1]consoCURRENT!L3945</f>
        <v>0</v>
      </c>
      <c r="J224" s="15">
        <f>[1]consoCURRENT!M3945</f>
        <v>0</v>
      </c>
      <c r="K224" s="15">
        <f>[1]consoCURRENT!N3945</f>
        <v>0</v>
      </c>
      <c r="L224" s="15">
        <f>[1]consoCURRENT!O3945</f>
        <v>0</v>
      </c>
      <c r="M224" s="15">
        <f>[1]consoCURRENT!P3945</f>
        <v>0</v>
      </c>
      <c r="N224" s="15">
        <f>[1]consoCURRENT!Q3945</f>
        <v>0</v>
      </c>
      <c r="O224" s="15">
        <f>[1]consoCURRENT!R3945</f>
        <v>0</v>
      </c>
      <c r="P224" s="15">
        <f>[1]consoCURRENT!S3945</f>
        <v>0</v>
      </c>
      <c r="Q224" s="15">
        <f>[1]consoCURRENT!T3945</f>
        <v>0</v>
      </c>
      <c r="R224" s="15">
        <f>[1]consoCURRENT!U3945</f>
        <v>0</v>
      </c>
      <c r="S224" s="15">
        <f>[1]consoCURRENT!V3945</f>
        <v>0</v>
      </c>
      <c r="T224" s="15">
        <f>[1]consoCURRENT!W3945</f>
        <v>0</v>
      </c>
      <c r="U224" s="15">
        <f>[1]consoCURRENT!X3945</f>
        <v>0</v>
      </c>
      <c r="V224" s="15">
        <f>[1]consoCURRENT!Y3945</f>
        <v>0</v>
      </c>
      <c r="W224" s="15">
        <f>[1]consoCURRENT!Z3945</f>
        <v>0</v>
      </c>
      <c r="X224" s="15">
        <f>[1]consoCURRENT!AA3945</f>
        <v>0</v>
      </c>
      <c r="Y224" s="15">
        <f>[1]consoCURRENT!AB3945</f>
        <v>0</v>
      </c>
      <c r="Z224" s="15">
        <f t="shared" ref="Z224" si="154">SUM(M224:Y224)</f>
        <v>0</v>
      </c>
      <c r="AA224" s="15">
        <f t="shared" ref="AA224" si="155">B224-Z224</f>
        <v>0</v>
      </c>
      <c r="AB224" s="21" t="e">
        <f t="shared" si="152"/>
        <v>#DIV/0!</v>
      </c>
      <c r="AC224" s="16"/>
      <c r="AG224" s="86"/>
      <c r="AH224" s="87"/>
      <c r="AI224" s="87"/>
      <c r="AJ224" s="87"/>
      <c r="AK224" s="87"/>
      <c r="AL224" s="87"/>
      <c r="AM224" s="87"/>
      <c r="AN224" s="87"/>
      <c r="AO224" s="87"/>
    </row>
    <row r="225" spans="1:41" s="17" customFormat="1" ht="21.6" customHeight="1" x14ac:dyDescent="0.25">
      <c r="A225" s="23" t="s">
        <v>42</v>
      </c>
      <c r="B225" s="24">
        <f>B224+B223</f>
        <v>3316736.06</v>
      </c>
      <c r="C225" s="24">
        <f t="shared" ref="C225:AA225" si="156">C224+C223</f>
        <v>0</v>
      </c>
      <c r="D225" s="24">
        <f t="shared" si="156"/>
        <v>0</v>
      </c>
      <c r="E225" s="24">
        <f t="shared" si="156"/>
        <v>1092904</v>
      </c>
      <c r="F225" s="24">
        <f t="shared" si="156"/>
        <v>1193116.67</v>
      </c>
      <c r="G225" s="24">
        <f t="shared" si="156"/>
        <v>472432.59</v>
      </c>
      <c r="H225" s="24">
        <f t="shared" si="156"/>
        <v>431403.59</v>
      </c>
      <c r="I225" s="24">
        <f t="shared" si="156"/>
        <v>0</v>
      </c>
      <c r="J225" s="24">
        <f t="shared" si="156"/>
        <v>0</v>
      </c>
      <c r="K225" s="24">
        <f t="shared" si="156"/>
        <v>0</v>
      </c>
      <c r="L225" s="24">
        <f t="shared" si="156"/>
        <v>0</v>
      </c>
      <c r="M225" s="24">
        <f t="shared" si="156"/>
        <v>0</v>
      </c>
      <c r="N225" s="24">
        <f t="shared" si="156"/>
        <v>0</v>
      </c>
      <c r="O225" s="24">
        <f t="shared" si="156"/>
        <v>1010000</v>
      </c>
      <c r="P225" s="24">
        <f t="shared" si="156"/>
        <v>82904</v>
      </c>
      <c r="Q225" s="24">
        <f t="shared" si="156"/>
        <v>533506.87</v>
      </c>
      <c r="R225" s="24">
        <f t="shared" si="156"/>
        <v>-259564.40000000002</v>
      </c>
      <c r="S225" s="24">
        <f t="shared" si="156"/>
        <v>919174.2</v>
      </c>
      <c r="T225" s="24">
        <f t="shared" si="156"/>
        <v>4062</v>
      </c>
      <c r="U225" s="24">
        <f t="shared" si="156"/>
        <v>110280</v>
      </c>
      <c r="V225" s="24">
        <f t="shared" si="156"/>
        <v>358090.59</v>
      </c>
      <c r="W225" s="24">
        <f t="shared" si="156"/>
        <v>33275.160000000003</v>
      </c>
      <c r="X225" s="24">
        <f t="shared" si="156"/>
        <v>28991.279999999999</v>
      </c>
      <c r="Y225" s="24">
        <f t="shared" si="156"/>
        <v>369137.15</v>
      </c>
      <c r="Z225" s="24">
        <f t="shared" si="156"/>
        <v>3189856.8499999996</v>
      </c>
      <c r="AA225" s="24">
        <f t="shared" si="156"/>
        <v>126879.21000000043</v>
      </c>
      <c r="AB225" s="25">
        <f t="shared" si="152"/>
        <v>0.96174576218766095</v>
      </c>
      <c r="AC225" s="27"/>
      <c r="AG225" s="86"/>
      <c r="AH225" s="87"/>
      <c r="AI225" s="87"/>
      <c r="AJ225" s="87"/>
      <c r="AK225" s="87"/>
      <c r="AL225" s="87"/>
      <c r="AM225" s="87"/>
      <c r="AN225" s="87"/>
      <c r="AO225" s="87"/>
    </row>
    <row r="226" spans="1:41" s="17" customFormat="1" ht="15" customHeight="1" x14ac:dyDescent="0.2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  <c r="AG226" s="86"/>
      <c r="AH226" s="87"/>
      <c r="AI226" s="87"/>
      <c r="AJ226" s="87"/>
      <c r="AK226" s="87"/>
      <c r="AL226" s="87"/>
      <c r="AM226" s="87"/>
      <c r="AN226" s="87"/>
      <c r="AO226" s="87"/>
    </row>
    <row r="227" spans="1:41" s="17" customFormat="1" ht="15" customHeight="1" x14ac:dyDescent="0.2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  <c r="AG227" s="86"/>
      <c r="AH227" s="87"/>
      <c r="AI227" s="87"/>
      <c r="AJ227" s="87"/>
      <c r="AK227" s="87"/>
      <c r="AL227" s="87"/>
      <c r="AM227" s="87"/>
      <c r="AN227" s="87"/>
      <c r="AO227" s="87"/>
    </row>
    <row r="228" spans="1:41" s="17" customFormat="1" ht="15" customHeight="1" x14ac:dyDescent="0.25">
      <c r="A228" s="19" t="s">
        <v>66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6"/>
      <c r="AG228" s="86"/>
      <c r="AH228" s="87"/>
      <c r="AI228" s="87"/>
      <c r="AJ228" s="87"/>
      <c r="AK228" s="87"/>
      <c r="AL228" s="87"/>
      <c r="AM228" s="87"/>
      <c r="AN228" s="87"/>
      <c r="AO228" s="87"/>
    </row>
    <row r="229" spans="1:41" s="17" customFormat="1" ht="18" customHeight="1" x14ac:dyDescent="0.2">
      <c r="A229" s="20" t="s">
        <v>36</v>
      </c>
      <c r="B229" s="15">
        <f>[1]consoCURRENT!E4005</f>
        <v>0</v>
      </c>
      <c r="C229" s="15">
        <f>[1]consoCURRENT!F4005</f>
        <v>0</v>
      </c>
      <c r="D229" s="15">
        <f>[1]consoCURRENT!G4005</f>
        <v>0</v>
      </c>
      <c r="E229" s="15">
        <f>[1]consoCURRENT!H4005</f>
        <v>0</v>
      </c>
      <c r="F229" s="15">
        <f>[1]consoCURRENT!I4005</f>
        <v>0</v>
      </c>
      <c r="G229" s="15">
        <f>[1]consoCURRENT!J4005</f>
        <v>0</v>
      </c>
      <c r="H229" s="15">
        <f>[1]consoCURRENT!K4005</f>
        <v>0</v>
      </c>
      <c r="I229" s="15">
        <f>[1]consoCURRENT!L4005</f>
        <v>0</v>
      </c>
      <c r="J229" s="15">
        <f>[1]consoCURRENT!M4005</f>
        <v>0</v>
      </c>
      <c r="K229" s="15">
        <f>[1]consoCURRENT!N4005</f>
        <v>0</v>
      </c>
      <c r="L229" s="15">
        <f>[1]consoCURRENT!O4005</f>
        <v>0</v>
      </c>
      <c r="M229" s="15">
        <f>[1]consoCURRENT!P4005</f>
        <v>0</v>
      </c>
      <c r="N229" s="15">
        <f>[1]consoCURRENT!Q4005</f>
        <v>0</v>
      </c>
      <c r="O229" s="15">
        <f>[1]consoCURRENT!R4005</f>
        <v>0</v>
      </c>
      <c r="P229" s="15">
        <f>[1]consoCURRENT!S4005</f>
        <v>0</v>
      </c>
      <c r="Q229" s="15">
        <f>[1]consoCURRENT!T4005</f>
        <v>0</v>
      </c>
      <c r="R229" s="15">
        <f>[1]consoCURRENT!U4005</f>
        <v>0</v>
      </c>
      <c r="S229" s="15">
        <f>[1]consoCURRENT!V4005</f>
        <v>0</v>
      </c>
      <c r="T229" s="15">
        <f>[1]consoCURRENT!W4005</f>
        <v>0</v>
      </c>
      <c r="U229" s="15">
        <f>[1]consoCURRENT!X4005</f>
        <v>0</v>
      </c>
      <c r="V229" s="15">
        <f>[1]consoCURRENT!Y4005</f>
        <v>0</v>
      </c>
      <c r="W229" s="15">
        <f>[1]consoCURRENT!Z4005</f>
        <v>0</v>
      </c>
      <c r="X229" s="15">
        <f>[1]consoCURRENT!AA4005</f>
        <v>0</v>
      </c>
      <c r="Y229" s="15">
        <f>[1]consoCURRENT!AB4005</f>
        <v>0</v>
      </c>
      <c r="Z229" s="15">
        <f>SUM(M229:Y229)</f>
        <v>0</v>
      </c>
      <c r="AA229" s="15">
        <f>B229-Z229</f>
        <v>0</v>
      </c>
      <c r="AB229" s="21" t="e">
        <f>Z229/B229</f>
        <v>#DIV/0!</v>
      </c>
      <c r="AC229" s="16"/>
      <c r="AG229" s="86"/>
      <c r="AH229" s="87"/>
      <c r="AI229" s="87"/>
      <c r="AJ229" s="87"/>
      <c r="AK229" s="87"/>
      <c r="AL229" s="87"/>
      <c r="AM229" s="87"/>
      <c r="AN229" s="87"/>
      <c r="AO229" s="87"/>
    </row>
    <row r="230" spans="1:41" s="17" customFormat="1" ht="18" customHeight="1" x14ac:dyDescent="0.2">
      <c r="A230" s="20" t="s">
        <v>37</v>
      </c>
      <c r="B230" s="15">
        <f>[1]consoCURRENT!E4093</f>
        <v>5584452.7599999998</v>
      </c>
      <c r="C230" s="15">
        <f>[1]consoCURRENT!F4093</f>
        <v>0</v>
      </c>
      <c r="D230" s="15">
        <f>[1]consoCURRENT!G4093</f>
        <v>0</v>
      </c>
      <c r="E230" s="15">
        <f>[1]consoCURRENT!H4093</f>
        <v>0</v>
      </c>
      <c r="F230" s="15">
        <f>[1]consoCURRENT!I4093</f>
        <v>4464372.3599999994</v>
      </c>
      <c r="G230" s="15">
        <f>[1]consoCURRENT!J4093</f>
        <v>576889.5</v>
      </c>
      <c r="H230" s="15">
        <f>[1]consoCURRENT!K4093</f>
        <v>543190.9</v>
      </c>
      <c r="I230" s="15">
        <f>[1]consoCURRENT!L4093</f>
        <v>0</v>
      </c>
      <c r="J230" s="15">
        <f>[1]consoCURRENT!M4093</f>
        <v>0</v>
      </c>
      <c r="K230" s="15">
        <f>[1]consoCURRENT!N4093</f>
        <v>0</v>
      </c>
      <c r="L230" s="15">
        <f>[1]consoCURRENT!O4093</f>
        <v>0</v>
      </c>
      <c r="M230" s="15">
        <f>[1]consoCURRENT!P4093</f>
        <v>0</v>
      </c>
      <c r="N230" s="15">
        <f>[1]consoCURRENT!Q4093</f>
        <v>0</v>
      </c>
      <c r="O230" s="15">
        <f>[1]consoCURRENT!R4093</f>
        <v>0</v>
      </c>
      <c r="P230" s="15">
        <f>[1]consoCURRENT!S4093</f>
        <v>0</v>
      </c>
      <c r="Q230" s="15">
        <f>[1]consoCURRENT!T4093</f>
        <v>1681000.0200000003</v>
      </c>
      <c r="R230" s="15">
        <f>[1]consoCURRENT!U4093</f>
        <v>2184105.16</v>
      </c>
      <c r="S230" s="15">
        <f>[1]consoCURRENT!V4093</f>
        <v>599267.17999999993</v>
      </c>
      <c r="T230" s="15">
        <f>[1]consoCURRENT!W4093</f>
        <v>346693.57999999996</v>
      </c>
      <c r="U230" s="15">
        <f>[1]consoCURRENT!X4093</f>
        <v>230195.92</v>
      </c>
      <c r="V230" s="15">
        <f>[1]consoCURRENT!Y4093</f>
        <v>0</v>
      </c>
      <c r="W230" s="15">
        <f>[1]consoCURRENT!Z4093</f>
        <v>107245.14</v>
      </c>
      <c r="X230" s="15">
        <f>[1]consoCURRENT!AA4093</f>
        <v>435945.76</v>
      </c>
      <c r="Y230" s="15">
        <f>[1]consoCURRENT!AB4093</f>
        <v>0</v>
      </c>
      <c r="Z230" s="15">
        <f t="shared" ref="Z230:Z232" si="157">SUM(M230:Y230)</f>
        <v>5584452.7599999998</v>
      </c>
      <c r="AA230" s="15">
        <f t="shared" ref="AA230:AA232" si="158">B230-Z230</f>
        <v>0</v>
      </c>
      <c r="AB230" s="22">
        <f t="shared" ref="AB230:AB235" si="159">Z230/B230</f>
        <v>1</v>
      </c>
      <c r="AC230" s="16"/>
      <c r="AG230" s="86"/>
      <c r="AH230" s="87"/>
      <c r="AI230" s="87"/>
      <c r="AJ230" s="87"/>
      <c r="AK230" s="87"/>
      <c r="AL230" s="87"/>
      <c r="AM230" s="87"/>
      <c r="AN230" s="87"/>
      <c r="AO230" s="87"/>
    </row>
    <row r="231" spans="1:41" s="17" customFormat="1" ht="18" customHeight="1" x14ac:dyDescent="0.2">
      <c r="A231" s="20" t="s">
        <v>38</v>
      </c>
      <c r="B231" s="15">
        <f>[1]consoCURRENT!E4099</f>
        <v>0</v>
      </c>
      <c r="C231" s="15">
        <f>[1]consoCURRENT!F4099</f>
        <v>0</v>
      </c>
      <c r="D231" s="15">
        <f>[1]consoCURRENT!G4099</f>
        <v>0</v>
      </c>
      <c r="E231" s="15">
        <f>[1]consoCURRENT!H4099</f>
        <v>0</v>
      </c>
      <c r="F231" s="15">
        <f>[1]consoCURRENT!I4099</f>
        <v>0</v>
      </c>
      <c r="G231" s="15">
        <f>[1]consoCURRENT!J4099</f>
        <v>0</v>
      </c>
      <c r="H231" s="15">
        <f>[1]consoCURRENT!K4099</f>
        <v>0</v>
      </c>
      <c r="I231" s="15">
        <f>[1]consoCURRENT!L4099</f>
        <v>0</v>
      </c>
      <c r="J231" s="15">
        <f>[1]consoCURRENT!M4099</f>
        <v>0</v>
      </c>
      <c r="K231" s="15">
        <f>[1]consoCURRENT!N4099</f>
        <v>0</v>
      </c>
      <c r="L231" s="15">
        <f>[1]consoCURRENT!O4099</f>
        <v>0</v>
      </c>
      <c r="M231" s="15">
        <f>[1]consoCURRENT!P4099</f>
        <v>0</v>
      </c>
      <c r="N231" s="15">
        <f>[1]consoCURRENT!Q4099</f>
        <v>0</v>
      </c>
      <c r="O231" s="15">
        <f>[1]consoCURRENT!R4099</f>
        <v>0</v>
      </c>
      <c r="P231" s="15">
        <f>[1]consoCURRENT!S4099</f>
        <v>0</v>
      </c>
      <c r="Q231" s="15">
        <f>[1]consoCURRENT!T4099</f>
        <v>0</v>
      </c>
      <c r="R231" s="15">
        <f>[1]consoCURRENT!U4099</f>
        <v>0</v>
      </c>
      <c r="S231" s="15">
        <f>[1]consoCURRENT!V4099</f>
        <v>0</v>
      </c>
      <c r="T231" s="15">
        <f>[1]consoCURRENT!W4099</f>
        <v>0</v>
      </c>
      <c r="U231" s="15">
        <f>[1]consoCURRENT!X4099</f>
        <v>0</v>
      </c>
      <c r="V231" s="15">
        <f>[1]consoCURRENT!Y4099</f>
        <v>0</v>
      </c>
      <c r="W231" s="15">
        <f>[1]consoCURRENT!Z4099</f>
        <v>0</v>
      </c>
      <c r="X231" s="15">
        <f>[1]consoCURRENT!AA4099</f>
        <v>0</v>
      </c>
      <c r="Y231" s="15">
        <f>[1]consoCURRENT!AB4099</f>
        <v>0</v>
      </c>
      <c r="Z231" s="15">
        <f t="shared" si="157"/>
        <v>0</v>
      </c>
      <c r="AA231" s="15">
        <f t="shared" si="158"/>
        <v>0</v>
      </c>
      <c r="AB231" s="22"/>
      <c r="AC231" s="16"/>
      <c r="AG231" s="86"/>
      <c r="AH231" s="87"/>
      <c r="AI231" s="87"/>
      <c r="AJ231" s="87"/>
      <c r="AK231" s="87"/>
      <c r="AL231" s="87"/>
      <c r="AM231" s="87"/>
      <c r="AN231" s="87"/>
      <c r="AO231" s="87"/>
    </row>
    <row r="232" spans="1:41" s="17" customFormat="1" ht="18" customHeight="1" x14ac:dyDescent="0.2">
      <c r="A232" s="20" t="s">
        <v>39</v>
      </c>
      <c r="B232" s="15">
        <f>[1]consoCURRENT!E4128</f>
        <v>0</v>
      </c>
      <c r="C232" s="15">
        <f>[1]consoCURRENT!F4128</f>
        <v>0</v>
      </c>
      <c r="D232" s="15">
        <f>[1]consoCURRENT!G4128</f>
        <v>0</v>
      </c>
      <c r="E232" s="15">
        <f>[1]consoCURRENT!H4128</f>
        <v>0</v>
      </c>
      <c r="F232" s="15">
        <f>[1]consoCURRENT!I4128</f>
        <v>0</v>
      </c>
      <c r="G232" s="15">
        <f>[1]consoCURRENT!J4128</f>
        <v>0</v>
      </c>
      <c r="H232" s="15">
        <f>[1]consoCURRENT!K4128</f>
        <v>0</v>
      </c>
      <c r="I232" s="15">
        <f>[1]consoCURRENT!L4128</f>
        <v>0</v>
      </c>
      <c r="J232" s="15">
        <f>[1]consoCURRENT!M4128</f>
        <v>0</v>
      </c>
      <c r="K232" s="15">
        <f>[1]consoCURRENT!N4128</f>
        <v>0</v>
      </c>
      <c r="L232" s="15">
        <f>[1]consoCURRENT!O4128</f>
        <v>0</v>
      </c>
      <c r="M232" s="15">
        <f>[1]consoCURRENT!P4128</f>
        <v>0</v>
      </c>
      <c r="N232" s="15">
        <f>[1]consoCURRENT!Q4128</f>
        <v>0</v>
      </c>
      <c r="O232" s="15">
        <f>[1]consoCURRENT!R4128</f>
        <v>0</v>
      </c>
      <c r="P232" s="15">
        <f>[1]consoCURRENT!S4128</f>
        <v>0</v>
      </c>
      <c r="Q232" s="15">
        <f>[1]consoCURRENT!T4128</f>
        <v>0</v>
      </c>
      <c r="R232" s="15">
        <f>[1]consoCURRENT!U4128</f>
        <v>0</v>
      </c>
      <c r="S232" s="15">
        <f>[1]consoCURRENT!V4128</f>
        <v>0</v>
      </c>
      <c r="T232" s="15">
        <f>[1]consoCURRENT!W4128</f>
        <v>0</v>
      </c>
      <c r="U232" s="15">
        <f>[1]consoCURRENT!X4128</f>
        <v>0</v>
      </c>
      <c r="V232" s="15">
        <f>[1]consoCURRENT!Y4128</f>
        <v>0</v>
      </c>
      <c r="W232" s="15">
        <f>[1]consoCURRENT!Z4128</f>
        <v>0</v>
      </c>
      <c r="X232" s="15">
        <f>[1]consoCURRENT!AA4128</f>
        <v>0</v>
      </c>
      <c r="Y232" s="15">
        <f>[1]consoCURRENT!AB4128</f>
        <v>0</v>
      </c>
      <c r="Z232" s="15">
        <f t="shared" si="157"/>
        <v>0</v>
      </c>
      <c r="AA232" s="15">
        <f t="shared" si="158"/>
        <v>0</v>
      </c>
      <c r="AB232" s="22"/>
      <c r="AC232" s="16"/>
      <c r="AG232" s="86"/>
      <c r="AH232" s="87"/>
      <c r="AI232" s="87"/>
      <c r="AJ232" s="87"/>
      <c r="AK232" s="87"/>
      <c r="AL232" s="87"/>
      <c r="AM232" s="87"/>
      <c r="AN232" s="87"/>
      <c r="AO232" s="87"/>
    </row>
    <row r="233" spans="1:41" s="17" customFormat="1" ht="23.45" hidden="1" customHeight="1" x14ac:dyDescent="0.25">
      <c r="A233" s="23" t="s">
        <v>40</v>
      </c>
      <c r="B233" s="24">
        <f>SUM(B229:B232)</f>
        <v>5584452.7599999998</v>
      </c>
      <c r="C233" s="24">
        <f t="shared" ref="C233:AA233" si="160">SUM(C229:C232)</f>
        <v>0</v>
      </c>
      <c r="D233" s="24">
        <f t="shared" si="160"/>
        <v>0</v>
      </c>
      <c r="E233" s="24">
        <f t="shared" si="160"/>
        <v>0</v>
      </c>
      <c r="F233" s="24">
        <f t="shared" si="160"/>
        <v>4464372.3599999994</v>
      </c>
      <c r="G233" s="24">
        <f t="shared" si="160"/>
        <v>576889.5</v>
      </c>
      <c r="H233" s="24">
        <f t="shared" si="160"/>
        <v>543190.9</v>
      </c>
      <c r="I233" s="24">
        <f t="shared" si="160"/>
        <v>0</v>
      </c>
      <c r="J233" s="24">
        <f t="shared" si="160"/>
        <v>0</v>
      </c>
      <c r="K233" s="24">
        <f t="shared" si="160"/>
        <v>0</v>
      </c>
      <c r="L233" s="24">
        <f t="shared" si="160"/>
        <v>0</v>
      </c>
      <c r="M233" s="24">
        <f t="shared" si="160"/>
        <v>0</v>
      </c>
      <c r="N233" s="24">
        <f t="shared" si="160"/>
        <v>0</v>
      </c>
      <c r="O233" s="24">
        <f t="shared" si="160"/>
        <v>0</v>
      </c>
      <c r="P233" s="24">
        <f t="shared" si="160"/>
        <v>0</v>
      </c>
      <c r="Q233" s="24">
        <f t="shared" si="160"/>
        <v>1681000.0200000003</v>
      </c>
      <c r="R233" s="24">
        <f t="shared" si="160"/>
        <v>2184105.16</v>
      </c>
      <c r="S233" s="24">
        <f t="shared" si="160"/>
        <v>599267.17999999993</v>
      </c>
      <c r="T233" s="24">
        <f t="shared" si="160"/>
        <v>346693.57999999996</v>
      </c>
      <c r="U233" s="24">
        <f t="shared" si="160"/>
        <v>230195.92</v>
      </c>
      <c r="V233" s="24">
        <f t="shared" si="160"/>
        <v>0</v>
      </c>
      <c r="W233" s="24">
        <f t="shared" si="160"/>
        <v>107245.14</v>
      </c>
      <c r="X233" s="24">
        <f t="shared" si="160"/>
        <v>435945.76</v>
      </c>
      <c r="Y233" s="24">
        <f t="shared" si="160"/>
        <v>0</v>
      </c>
      <c r="Z233" s="24">
        <f t="shared" si="160"/>
        <v>5584452.7599999998</v>
      </c>
      <c r="AA233" s="24">
        <f t="shared" si="160"/>
        <v>0</v>
      </c>
      <c r="AB233" s="25">
        <f t="shared" si="159"/>
        <v>1</v>
      </c>
      <c r="AC233" s="16"/>
      <c r="AG233" s="86"/>
      <c r="AH233" s="87"/>
      <c r="AI233" s="87"/>
      <c r="AJ233" s="87"/>
      <c r="AK233" s="87"/>
      <c r="AL233" s="87"/>
      <c r="AM233" s="87"/>
      <c r="AN233" s="87"/>
      <c r="AO233" s="87"/>
    </row>
    <row r="234" spans="1:41" s="17" customFormat="1" ht="27" hidden="1" customHeight="1" x14ac:dyDescent="0.25">
      <c r="A234" s="26" t="s">
        <v>41</v>
      </c>
      <c r="B234" s="15">
        <f>[1]consoCURRENT!E4132</f>
        <v>0</v>
      </c>
      <c r="C234" s="15">
        <f>[1]consoCURRENT!F4132</f>
        <v>0</v>
      </c>
      <c r="D234" s="15">
        <f>[1]consoCURRENT!G4132</f>
        <v>0</v>
      </c>
      <c r="E234" s="15">
        <f>[1]consoCURRENT!H4132</f>
        <v>0</v>
      </c>
      <c r="F234" s="15">
        <f>[1]consoCURRENT!I4132</f>
        <v>0</v>
      </c>
      <c r="G234" s="15">
        <f>[1]consoCURRENT!J4132</f>
        <v>0</v>
      </c>
      <c r="H234" s="15">
        <f>[1]consoCURRENT!K4132</f>
        <v>0</v>
      </c>
      <c r="I234" s="15">
        <f>[1]consoCURRENT!L4132</f>
        <v>0</v>
      </c>
      <c r="J234" s="15">
        <f>[1]consoCURRENT!M4132</f>
        <v>0</v>
      </c>
      <c r="K234" s="15">
        <f>[1]consoCURRENT!N4132</f>
        <v>0</v>
      </c>
      <c r="L234" s="15">
        <f>[1]consoCURRENT!O4132</f>
        <v>0</v>
      </c>
      <c r="M234" s="15">
        <f>[1]consoCURRENT!P4132</f>
        <v>0</v>
      </c>
      <c r="N234" s="15">
        <f>[1]consoCURRENT!Q4132</f>
        <v>0</v>
      </c>
      <c r="O234" s="15">
        <f>[1]consoCURRENT!R4132</f>
        <v>0</v>
      </c>
      <c r="P234" s="15">
        <f>[1]consoCURRENT!S4132</f>
        <v>0</v>
      </c>
      <c r="Q234" s="15">
        <f>[1]consoCURRENT!T4132</f>
        <v>0</v>
      </c>
      <c r="R234" s="15">
        <f>[1]consoCURRENT!U4132</f>
        <v>0</v>
      </c>
      <c r="S234" s="15">
        <f>[1]consoCURRENT!V4132</f>
        <v>0</v>
      </c>
      <c r="T234" s="15">
        <f>[1]consoCURRENT!W4132</f>
        <v>0</v>
      </c>
      <c r="U234" s="15">
        <f>[1]consoCURRENT!X4132</f>
        <v>0</v>
      </c>
      <c r="V234" s="15">
        <f>[1]consoCURRENT!Y4132</f>
        <v>0</v>
      </c>
      <c r="W234" s="15">
        <f>[1]consoCURRENT!Z4132</f>
        <v>0</v>
      </c>
      <c r="X234" s="15">
        <f>[1]consoCURRENT!AA4132</f>
        <v>0</v>
      </c>
      <c r="Y234" s="15">
        <f>[1]consoCURRENT!AB4132</f>
        <v>0</v>
      </c>
      <c r="Z234" s="15">
        <f t="shared" ref="Z234" si="161">SUM(M234:Y234)</f>
        <v>0</v>
      </c>
      <c r="AA234" s="15">
        <f t="shared" ref="AA234" si="162">B234-Z234</f>
        <v>0</v>
      </c>
      <c r="AB234" s="21" t="e">
        <f t="shared" si="159"/>
        <v>#DIV/0!</v>
      </c>
      <c r="AC234" s="16"/>
      <c r="AG234" s="86"/>
      <c r="AH234" s="87"/>
      <c r="AI234" s="87"/>
      <c r="AJ234" s="87"/>
      <c r="AK234" s="87"/>
      <c r="AL234" s="87"/>
      <c r="AM234" s="87"/>
      <c r="AN234" s="87"/>
      <c r="AO234" s="87"/>
    </row>
    <row r="235" spans="1:41" s="17" customFormat="1" ht="24" customHeight="1" x14ac:dyDescent="0.25">
      <c r="A235" s="23" t="s">
        <v>42</v>
      </c>
      <c r="B235" s="24">
        <f>B234+B233</f>
        <v>5584452.7599999998</v>
      </c>
      <c r="C235" s="24">
        <f t="shared" ref="C235:AA235" si="163">C234+C233</f>
        <v>0</v>
      </c>
      <c r="D235" s="24">
        <f t="shared" si="163"/>
        <v>0</v>
      </c>
      <c r="E235" s="24">
        <f t="shared" si="163"/>
        <v>0</v>
      </c>
      <c r="F235" s="24">
        <f t="shared" si="163"/>
        <v>4464372.3599999994</v>
      </c>
      <c r="G235" s="24">
        <f t="shared" si="163"/>
        <v>576889.5</v>
      </c>
      <c r="H235" s="24">
        <f t="shared" si="163"/>
        <v>543190.9</v>
      </c>
      <c r="I235" s="24">
        <f t="shared" si="163"/>
        <v>0</v>
      </c>
      <c r="J235" s="24">
        <f t="shared" si="163"/>
        <v>0</v>
      </c>
      <c r="K235" s="24">
        <f t="shared" si="163"/>
        <v>0</v>
      </c>
      <c r="L235" s="24">
        <f t="shared" si="163"/>
        <v>0</v>
      </c>
      <c r="M235" s="24">
        <f t="shared" si="163"/>
        <v>0</v>
      </c>
      <c r="N235" s="24">
        <f t="shared" si="163"/>
        <v>0</v>
      </c>
      <c r="O235" s="24">
        <f t="shared" si="163"/>
        <v>0</v>
      </c>
      <c r="P235" s="24">
        <f t="shared" si="163"/>
        <v>0</v>
      </c>
      <c r="Q235" s="24">
        <f t="shared" si="163"/>
        <v>1681000.0200000003</v>
      </c>
      <c r="R235" s="24">
        <f t="shared" si="163"/>
        <v>2184105.16</v>
      </c>
      <c r="S235" s="24">
        <f t="shared" si="163"/>
        <v>599267.17999999993</v>
      </c>
      <c r="T235" s="24">
        <f t="shared" si="163"/>
        <v>346693.57999999996</v>
      </c>
      <c r="U235" s="24">
        <f t="shared" si="163"/>
        <v>230195.92</v>
      </c>
      <c r="V235" s="24">
        <f t="shared" si="163"/>
        <v>0</v>
      </c>
      <c r="W235" s="24">
        <f t="shared" si="163"/>
        <v>107245.14</v>
      </c>
      <c r="X235" s="24">
        <f t="shared" si="163"/>
        <v>435945.76</v>
      </c>
      <c r="Y235" s="24">
        <f t="shared" si="163"/>
        <v>0</v>
      </c>
      <c r="Z235" s="24">
        <f t="shared" si="163"/>
        <v>5584452.7599999998</v>
      </c>
      <c r="AA235" s="24">
        <f t="shared" si="163"/>
        <v>0</v>
      </c>
      <c r="AB235" s="25">
        <f t="shared" si="159"/>
        <v>1</v>
      </c>
      <c r="AC235" s="27"/>
      <c r="AG235" s="86"/>
      <c r="AH235" s="87"/>
      <c r="AI235" s="87"/>
      <c r="AJ235" s="87"/>
      <c r="AK235" s="87"/>
      <c r="AL235" s="87"/>
      <c r="AM235" s="87"/>
      <c r="AN235" s="87"/>
      <c r="AO235" s="87"/>
    </row>
    <row r="236" spans="1:41" s="17" customFormat="1" ht="15" customHeight="1" x14ac:dyDescent="0.2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  <c r="AG236" s="86"/>
      <c r="AH236" s="87"/>
      <c r="AI236" s="87"/>
      <c r="AJ236" s="87"/>
      <c r="AK236" s="87"/>
      <c r="AL236" s="87"/>
      <c r="AM236" s="87"/>
      <c r="AN236" s="87"/>
      <c r="AO236" s="87"/>
    </row>
    <row r="237" spans="1:41" s="17" customFormat="1" ht="15" customHeight="1" x14ac:dyDescent="0.2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  <c r="AG237" s="86"/>
      <c r="AH237" s="87"/>
      <c r="AI237" s="87"/>
      <c r="AJ237" s="87"/>
      <c r="AK237" s="87"/>
      <c r="AL237" s="87"/>
      <c r="AM237" s="87"/>
      <c r="AN237" s="87"/>
      <c r="AO237" s="87"/>
    </row>
    <row r="238" spans="1:41" s="17" customFormat="1" ht="15" customHeight="1" x14ac:dyDescent="0.25">
      <c r="A238" s="19" t="s">
        <v>67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6"/>
      <c r="AG238" s="86"/>
      <c r="AH238" s="87"/>
      <c r="AI238" s="87"/>
      <c r="AJ238" s="87"/>
      <c r="AK238" s="87"/>
      <c r="AL238" s="87"/>
      <c r="AM238" s="87"/>
      <c r="AN238" s="87"/>
      <c r="AO238" s="87"/>
    </row>
    <row r="239" spans="1:41" s="17" customFormat="1" ht="18" customHeight="1" x14ac:dyDescent="0.2">
      <c r="A239" s="20" t="s">
        <v>36</v>
      </c>
      <c r="B239" s="15">
        <f>[1]consoCURRENT!E4192</f>
        <v>0</v>
      </c>
      <c r="C239" s="15">
        <f>[1]consoCURRENT!F4192</f>
        <v>0</v>
      </c>
      <c r="D239" s="15">
        <f>[1]consoCURRENT!G4192</f>
        <v>0</v>
      </c>
      <c r="E239" s="15">
        <f>[1]consoCURRENT!H4192</f>
        <v>0</v>
      </c>
      <c r="F239" s="15">
        <f>[1]consoCURRENT!I4192</f>
        <v>0</v>
      </c>
      <c r="G239" s="15">
        <f>[1]consoCURRENT!J4192</f>
        <v>0</v>
      </c>
      <c r="H239" s="15">
        <f>[1]consoCURRENT!K4192</f>
        <v>0</v>
      </c>
      <c r="I239" s="15">
        <f>[1]consoCURRENT!L4192</f>
        <v>0</v>
      </c>
      <c r="J239" s="15">
        <f>[1]consoCURRENT!M4192</f>
        <v>0</v>
      </c>
      <c r="K239" s="15">
        <f>[1]consoCURRENT!N4192</f>
        <v>0</v>
      </c>
      <c r="L239" s="15">
        <f>[1]consoCURRENT!O4192</f>
        <v>0</v>
      </c>
      <c r="M239" s="15">
        <f>[1]consoCURRENT!P4192</f>
        <v>0</v>
      </c>
      <c r="N239" s="15">
        <f>[1]consoCURRENT!Q4192</f>
        <v>0</v>
      </c>
      <c r="O239" s="15">
        <f>[1]consoCURRENT!R4192</f>
        <v>0</v>
      </c>
      <c r="P239" s="15">
        <f>[1]consoCURRENT!S4192</f>
        <v>0</v>
      </c>
      <c r="Q239" s="15">
        <f>[1]consoCURRENT!T4192</f>
        <v>0</v>
      </c>
      <c r="R239" s="15">
        <f>[1]consoCURRENT!U4192</f>
        <v>0</v>
      </c>
      <c r="S239" s="15">
        <f>[1]consoCURRENT!V4192</f>
        <v>0</v>
      </c>
      <c r="T239" s="15">
        <f>[1]consoCURRENT!W4192</f>
        <v>0</v>
      </c>
      <c r="U239" s="15">
        <f>[1]consoCURRENT!X4192</f>
        <v>0</v>
      </c>
      <c r="V239" s="15">
        <f>[1]consoCURRENT!Y4192</f>
        <v>0</v>
      </c>
      <c r="W239" s="15">
        <f>[1]consoCURRENT!Z4192</f>
        <v>0</v>
      </c>
      <c r="X239" s="15">
        <f>[1]consoCURRENT!AA4192</f>
        <v>0</v>
      </c>
      <c r="Y239" s="15">
        <f>[1]consoCURRENT!AB4192</f>
        <v>0</v>
      </c>
      <c r="Z239" s="15">
        <f>SUM(M239:Y239)</f>
        <v>0</v>
      </c>
      <c r="AA239" s="15">
        <f>B239-Z239</f>
        <v>0</v>
      </c>
      <c r="AB239" s="21" t="e">
        <f>Z239/B239</f>
        <v>#DIV/0!</v>
      </c>
      <c r="AC239" s="16"/>
      <c r="AG239" s="86"/>
      <c r="AH239" s="87"/>
      <c r="AI239" s="87"/>
      <c r="AJ239" s="87"/>
      <c r="AK239" s="87"/>
      <c r="AL239" s="87"/>
      <c r="AM239" s="87"/>
      <c r="AN239" s="87"/>
      <c r="AO239" s="87"/>
    </row>
    <row r="240" spans="1:41" s="17" customFormat="1" ht="18" customHeight="1" x14ac:dyDescent="0.2">
      <c r="A240" s="20" t="s">
        <v>37</v>
      </c>
      <c r="B240" s="15">
        <f>[1]consoCURRENT!E4280</f>
        <v>220669</v>
      </c>
      <c r="C240" s="15">
        <f>[1]consoCURRENT!F4280</f>
        <v>0</v>
      </c>
      <c r="D240" s="15">
        <f>[1]consoCURRENT!G4280</f>
        <v>0</v>
      </c>
      <c r="E240" s="15">
        <f>[1]consoCURRENT!H4280</f>
        <v>0</v>
      </c>
      <c r="F240" s="15">
        <f>[1]consoCURRENT!I4280</f>
        <v>0</v>
      </c>
      <c r="G240" s="15">
        <f>[1]consoCURRENT!J4280</f>
        <v>220669</v>
      </c>
      <c r="H240" s="15">
        <f>[1]consoCURRENT!K4280</f>
        <v>0</v>
      </c>
      <c r="I240" s="15">
        <f>[1]consoCURRENT!L4280</f>
        <v>0</v>
      </c>
      <c r="J240" s="15">
        <f>[1]consoCURRENT!M4280</f>
        <v>0</v>
      </c>
      <c r="K240" s="15">
        <f>[1]consoCURRENT!N4280</f>
        <v>0</v>
      </c>
      <c r="L240" s="15">
        <f>[1]consoCURRENT!O4280</f>
        <v>0</v>
      </c>
      <c r="M240" s="15">
        <f>[1]consoCURRENT!P4280</f>
        <v>0</v>
      </c>
      <c r="N240" s="15">
        <f>[1]consoCURRENT!Q4280</f>
        <v>0</v>
      </c>
      <c r="O240" s="15">
        <f>[1]consoCURRENT!R4280</f>
        <v>0</v>
      </c>
      <c r="P240" s="15">
        <f>[1]consoCURRENT!S4280</f>
        <v>0</v>
      </c>
      <c r="Q240" s="15">
        <f>[1]consoCURRENT!T4280</f>
        <v>0</v>
      </c>
      <c r="R240" s="15">
        <f>[1]consoCURRENT!U4280</f>
        <v>0</v>
      </c>
      <c r="S240" s="15">
        <f>[1]consoCURRENT!V4280</f>
        <v>0</v>
      </c>
      <c r="T240" s="15">
        <f>[1]consoCURRENT!W4280</f>
        <v>0</v>
      </c>
      <c r="U240" s="15">
        <f>[1]consoCURRENT!X4280</f>
        <v>220669</v>
      </c>
      <c r="V240" s="15">
        <f>[1]consoCURRENT!Y4280</f>
        <v>0</v>
      </c>
      <c r="W240" s="15">
        <f>[1]consoCURRENT!Z4280</f>
        <v>0</v>
      </c>
      <c r="X240" s="15">
        <f>[1]consoCURRENT!AA4280</f>
        <v>0</v>
      </c>
      <c r="Y240" s="15">
        <f>[1]consoCURRENT!AB4280</f>
        <v>0</v>
      </c>
      <c r="Z240" s="15">
        <f t="shared" ref="Z240:Z242" si="164">SUM(M240:Y240)</f>
        <v>220669</v>
      </c>
      <c r="AA240" s="15">
        <f t="shared" ref="AA240:AA242" si="165">B240-Z240</f>
        <v>0</v>
      </c>
      <c r="AB240" s="22">
        <f t="shared" ref="AB240:AB245" si="166">Z240/B240</f>
        <v>1</v>
      </c>
      <c r="AC240" s="16"/>
      <c r="AG240" s="86"/>
      <c r="AH240" s="87"/>
      <c r="AI240" s="87"/>
      <c r="AJ240" s="87"/>
      <c r="AK240" s="87"/>
      <c r="AL240" s="87"/>
      <c r="AM240" s="87"/>
      <c r="AN240" s="87"/>
      <c r="AO240" s="87"/>
    </row>
    <row r="241" spans="1:41" s="17" customFormat="1" ht="18" customHeight="1" x14ac:dyDescent="0.2">
      <c r="A241" s="20" t="s">
        <v>38</v>
      </c>
      <c r="B241" s="15">
        <f>[1]consoCURRENT!E4286</f>
        <v>0</v>
      </c>
      <c r="C241" s="15">
        <f>[1]consoCURRENT!F4286</f>
        <v>0</v>
      </c>
      <c r="D241" s="15">
        <f>[1]consoCURRENT!G4286</f>
        <v>0</v>
      </c>
      <c r="E241" s="15">
        <f>[1]consoCURRENT!H4286</f>
        <v>0</v>
      </c>
      <c r="F241" s="15">
        <f>[1]consoCURRENT!I4286</f>
        <v>0</v>
      </c>
      <c r="G241" s="15">
        <f>[1]consoCURRENT!J4286</f>
        <v>0</v>
      </c>
      <c r="H241" s="15">
        <f>[1]consoCURRENT!K4286</f>
        <v>0</v>
      </c>
      <c r="I241" s="15">
        <f>[1]consoCURRENT!L4286</f>
        <v>0</v>
      </c>
      <c r="J241" s="15">
        <f>[1]consoCURRENT!M4286</f>
        <v>0</v>
      </c>
      <c r="K241" s="15">
        <f>[1]consoCURRENT!N4286</f>
        <v>0</v>
      </c>
      <c r="L241" s="15">
        <f>[1]consoCURRENT!O4286</f>
        <v>0</v>
      </c>
      <c r="M241" s="15">
        <f>[1]consoCURRENT!P4286</f>
        <v>0</v>
      </c>
      <c r="N241" s="15">
        <f>[1]consoCURRENT!Q4286</f>
        <v>0</v>
      </c>
      <c r="O241" s="15">
        <f>[1]consoCURRENT!R4286</f>
        <v>0</v>
      </c>
      <c r="P241" s="15">
        <f>[1]consoCURRENT!S4286</f>
        <v>0</v>
      </c>
      <c r="Q241" s="15">
        <f>[1]consoCURRENT!T4286</f>
        <v>0</v>
      </c>
      <c r="R241" s="15">
        <f>[1]consoCURRENT!U4286</f>
        <v>0</v>
      </c>
      <c r="S241" s="15">
        <f>[1]consoCURRENT!V4286</f>
        <v>0</v>
      </c>
      <c r="T241" s="15">
        <f>[1]consoCURRENT!W4286</f>
        <v>0</v>
      </c>
      <c r="U241" s="15">
        <f>[1]consoCURRENT!X4286</f>
        <v>0</v>
      </c>
      <c r="V241" s="15">
        <f>[1]consoCURRENT!Y4286</f>
        <v>0</v>
      </c>
      <c r="W241" s="15">
        <f>[1]consoCURRENT!Z4286</f>
        <v>0</v>
      </c>
      <c r="X241" s="15">
        <f>[1]consoCURRENT!AA4286</f>
        <v>0</v>
      </c>
      <c r="Y241" s="15">
        <f>[1]consoCURRENT!AB4286</f>
        <v>0</v>
      </c>
      <c r="Z241" s="15">
        <f t="shared" si="164"/>
        <v>0</v>
      </c>
      <c r="AA241" s="15">
        <f t="shared" si="165"/>
        <v>0</v>
      </c>
      <c r="AB241" s="22"/>
      <c r="AC241" s="16"/>
      <c r="AG241" s="86"/>
      <c r="AH241" s="87"/>
      <c r="AI241" s="87"/>
      <c r="AJ241" s="87"/>
      <c r="AK241" s="87"/>
      <c r="AL241" s="87"/>
      <c r="AM241" s="87"/>
      <c r="AN241" s="87"/>
      <c r="AO241" s="87"/>
    </row>
    <row r="242" spans="1:41" s="17" customFormat="1" ht="18" customHeight="1" x14ac:dyDescent="0.2">
      <c r="A242" s="20" t="s">
        <v>39</v>
      </c>
      <c r="B242" s="15">
        <f>[1]consoCURRENT!E4315</f>
        <v>0</v>
      </c>
      <c r="C242" s="15">
        <f>[1]consoCURRENT!F4315</f>
        <v>0</v>
      </c>
      <c r="D242" s="15">
        <f>[1]consoCURRENT!G4315</f>
        <v>0</v>
      </c>
      <c r="E242" s="15">
        <f>[1]consoCURRENT!H4315</f>
        <v>0</v>
      </c>
      <c r="F242" s="15">
        <f>[1]consoCURRENT!I4315</f>
        <v>0</v>
      </c>
      <c r="G242" s="15">
        <f>[1]consoCURRENT!J4315</f>
        <v>0</v>
      </c>
      <c r="H242" s="15">
        <f>[1]consoCURRENT!K4315</f>
        <v>0</v>
      </c>
      <c r="I242" s="15">
        <f>[1]consoCURRENT!L4315</f>
        <v>0</v>
      </c>
      <c r="J242" s="15">
        <f>[1]consoCURRENT!M4315</f>
        <v>0</v>
      </c>
      <c r="K242" s="15">
        <f>[1]consoCURRENT!N4315</f>
        <v>0</v>
      </c>
      <c r="L242" s="15">
        <f>[1]consoCURRENT!O4315</f>
        <v>0</v>
      </c>
      <c r="M242" s="15">
        <f>[1]consoCURRENT!P4315</f>
        <v>0</v>
      </c>
      <c r="N242" s="15">
        <f>[1]consoCURRENT!Q4315</f>
        <v>0</v>
      </c>
      <c r="O242" s="15">
        <f>[1]consoCURRENT!R4315</f>
        <v>0</v>
      </c>
      <c r="P242" s="15">
        <f>[1]consoCURRENT!S4315</f>
        <v>0</v>
      </c>
      <c r="Q242" s="15">
        <f>[1]consoCURRENT!T4315</f>
        <v>0</v>
      </c>
      <c r="R242" s="15">
        <f>[1]consoCURRENT!U4315</f>
        <v>0</v>
      </c>
      <c r="S242" s="15">
        <f>[1]consoCURRENT!V4315</f>
        <v>0</v>
      </c>
      <c r="T242" s="15">
        <f>[1]consoCURRENT!W4315</f>
        <v>0</v>
      </c>
      <c r="U242" s="15">
        <f>[1]consoCURRENT!X4315</f>
        <v>0</v>
      </c>
      <c r="V242" s="15">
        <f>[1]consoCURRENT!Y4315</f>
        <v>0</v>
      </c>
      <c r="W242" s="15">
        <f>[1]consoCURRENT!Z4315</f>
        <v>0</v>
      </c>
      <c r="X242" s="15">
        <f>[1]consoCURRENT!AA4315</f>
        <v>0</v>
      </c>
      <c r="Y242" s="15">
        <f>[1]consoCURRENT!AB4315</f>
        <v>0</v>
      </c>
      <c r="Z242" s="15">
        <f t="shared" si="164"/>
        <v>0</v>
      </c>
      <c r="AA242" s="15">
        <f t="shared" si="165"/>
        <v>0</v>
      </c>
      <c r="AB242" s="22"/>
      <c r="AC242" s="16"/>
      <c r="AG242" s="86"/>
      <c r="AH242" s="87"/>
      <c r="AI242" s="87"/>
      <c r="AJ242" s="87"/>
      <c r="AK242" s="87"/>
      <c r="AL242" s="87"/>
      <c r="AM242" s="87"/>
      <c r="AN242" s="87"/>
      <c r="AO242" s="87"/>
    </row>
    <row r="243" spans="1:41" s="17" customFormat="1" ht="22.15" hidden="1" customHeight="1" x14ac:dyDescent="0.25">
      <c r="A243" s="23" t="s">
        <v>40</v>
      </c>
      <c r="B243" s="24">
        <f>SUM(B239:B242)</f>
        <v>220669</v>
      </c>
      <c r="C243" s="24">
        <f t="shared" ref="C243:AA243" si="167">SUM(C239:C242)</f>
        <v>0</v>
      </c>
      <c r="D243" s="24">
        <f t="shared" si="167"/>
        <v>0</v>
      </c>
      <c r="E243" s="24">
        <f t="shared" si="167"/>
        <v>0</v>
      </c>
      <c r="F243" s="24">
        <f t="shared" si="167"/>
        <v>0</v>
      </c>
      <c r="G243" s="24">
        <f t="shared" si="167"/>
        <v>220669</v>
      </c>
      <c r="H243" s="24">
        <f t="shared" si="167"/>
        <v>0</v>
      </c>
      <c r="I243" s="24">
        <f t="shared" si="167"/>
        <v>0</v>
      </c>
      <c r="J243" s="24">
        <f t="shared" si="167"/>
        <v>0</v>
      </c>
      <c r="K243" s="24">
        <f t="shared" si="167"/>
        <v>0</v>
      </c>
      <c r="L243" s="24">
        <f t="shared" si="167"/>
        <v>0</v>
      </c>
      <c r="M243" s="24">
        <f t="shared" si="167"/>
        <v>0</v>
      </c>
      <c r="N243" s="24">
        <f t="shared" si="167"/>
        <v>0</v>
      </c>
      <c r="O243" s="24">
        <f t="shared" si="167"/>
        <v>0</v>
      </c>
      <c r="P243" s="24">
        <f t="shared" si="167"/>
        <v>0</v>
      </c>
      <c r="Q243" s="24">
        <f t="shared" si="167"/>
        <v>0</v>
      </c>
      <c r="R243" s="24">
        <f t="shared" si="167"/>
        <v>0</v>
      </c>
      <c r="S243" s="24">
        <f t="shared" si="167"/>
        <v>0</v>
      </c>
      <c r="T243" s="24">
        <f t="shared" si="167"/>
        <v>0</v>
      </c>
      <c r="U243" s="24">
        <f t="shared" si="167"/>
        <v>220669</v>
      </c>
      <c r="V243" s="24">
        <f t="shared" si="167"/>
        <v>0</v>
      </c>
      <c r="W243" s="24">
        <f t="shared" si="167"/>
        <v>0</v>
      </c>
      <c r="X243" s="24">
        <f t="shared" si="167"/>
        <v>0</v>
      </c>
      <c r="Y243" s="24">
        <f t="shared" si="167"/>
        <v>0</v>
      </c>
      <c r="Z243" s="24">
        <f t="shared" si="167"/>
        <v>220669</v>
      </c>
      <c r="AA243" s="24">
        <f t="shared" si="167"/>
        <v>0</v>
      </c>
      <c r="AB243" s="25">
        <f t="shared" si="166"/>
        <v>1</v>
      </c>
      <c r="AC243" s="16"/>
      <c r="AG243" s="86"/>
      <c r="AH243" s="87"/>
      <c r="AI243" s="87"/>
      <c r="AJ243" s="87"/>
      <c r="AK243" s="87"/>
      <c r="AL243" s="87"/>
      <c r="AM243" s="87"/>
      <c r="AN243" s="87"/>
      <c r="AO243" s="87"/>
    </row>
    <row r="244" spans="1:41" s="17" customFormat="1" ht="21" hidden="1" customHeight="1" x14ac:dyDescent="0.25">
      <c r="A244" s="26" t="s">
        <v>41</v>
      </c>
      <c r="B244" s="15">
        <f>[1]consoCURRENT!E4319</f>
        <v>0</v>
      </c>
      <c r="C244" s="15">
        <f>[1]consoCURRENT!F4319</f>
        <v>0</v>
      </c>
      <c r="D244" s="15">
        <f>[1]consoCURRENT!G4319</f>
        <v>0</v>
      </c>
      <c r="E244" s="15">
        <f>[1]consoCURRENT!H4319</f>
        <v>0</v>
      </c>
      <c r="F244" s="15">
        <f>[1]consoCURRENT!I4319</f>
        <v>0</v>
      </c>
      <c r="G244" s="15">
        <f>[1]consoCURRENT!J4319</f>
        <v>0</v>
      </c>
      <c r="H244" s="15">
        <f>[1]consoCURRENT!K4319</f>
        <v>0</v>
      </c>
      <c r="I244" s="15">
        <f>[1]consoCURRENT!L4319</f>
        <v>0</v>
      </c>
      <c r="J244" s="15">
        <f>[1]consoCURRENT!M4319</f>
        <v>0</v>
      </c>
      <c r="K244" s="15">
        <f>[1]consoCURRENT!N4319</f>
        <v>0</v>
      </c>
      <c r="L244" s="15">
        <f>[1]consoCURRENT!O4319</f>
        <v>0</v>
      </c>
      <c r="M244" s="15">
        <f>[1]consoCURRENT!P4319</f>
        <v>0</v>
      </c>
      <c r="N244" s="15">
        <f>[1]consoCURRENT!Q4319</f>
        <v>0</v>
      </c>
      <c r="O244" s="15">
        <f>[1]consoCURRENT!R4319</f>
        <v>0</v>
      </c>
      <c r="P244" s="15">
        <f>[1]consoCURRENT!S4319</f>
        <v>0</v>
      </c>
      <c r="Q244" s="15">
        <f>[1]consoCURRENT!T4319</f>
        <v>0</v>
      </c>
      <c r="R244" s="15">
        <f>[1]consoCURRENT!U4319</f>
        <v>0</v>
      </c>
      <c r="S244" s="15">
        <f>[1]consoCURRENT!V4319</f>
        <v>0</v>
      </c>
      <c r="T244" s="15">
        <f>[1]consoCURRENT!W4319</f>
        <v>0</v>
      </c>
      <c r="U244" s="15">
        <f>[1]consoCURRENT!X4319</f>
        <v>0</v>
      </c>
      <c r="V244" s="15">
        <f>[1]consoCURRENT!Y4319</f>
        <v>0</v>
      </c>
      <c r="W244" s="15">
        <f>[1]consoCURRENT!Z4319</f>
        <v>0</v>
      </c>
      <c r="X244" s="15">
        <f>[1]consoCURRENT!AA4319</f>
        <v>0</v>
      </c>
      <c r="Y244" s="15">
        <f>[1]consoCURRENT!AB4319</f>
        <v>0</v>
      </c>
      <c r="Z244" s="15">
        <f t="shared" ref="Z244" si="168">SUM(M244:Y244)</f>
        <v>0</v>
      </c>
      <c r="AA244" s="15">
        <f t="shared" ref="AA244" si="169">B244-Z244</f>
        <v>0</v>
      </c>
      <c r="AB244" s="21" t="e">
        <f t="shared" si="166"/>
        <v>#DIV/0!</v>
      </c>
      <c r="AC244" s="16"/>
      <c r="AG244" s="86"/>
      <c r="AH244" s="87"/>
      <c r="AI244" s="87"/>
      <c r="AJ244" s="87"/>
      <c r="AK244" s="87"/>
      <c r="AL244" s="87"/>
      <c r="AM244" s="87"/>
      <c r="AN244" s="87"/>
      <c r="AO244" s="87"/>
    </row>
    <row r="245" spans="1:41" s="17" customFormat="1" ht="23.45" customHeight="1" x14ac:dyDescent="0.25">
      <c r="A245" s="23" t="s">
        <v>42</v>
      </c>
      <c r="B245" s="24">
        <f>B244+B243</f>
        <v>220669</v>
      </c>
      <c r="C245" s="24">
        <f t="shared" ref="C245:AA245" si="170">C244+C243</f>
        <v>0</v>
      </c>
      <c r="D245" s="24">
        <f t="shared" si="170"/>
        <v>0</v>
      </c>
      <c r="E245" s="24">
        <f t="shared" si="170"/>
        <v>0</v>
      </c>
      <c r="F245" s="24">
        <f t="shared" si="170"/>
        <v>0</v>
      </c>
      <c r="G245" s="24">
        <f t="shared" si="170"/>
        <v>220669</v>
      </c>
      <c r="H245" s="24">
        <f t="shared" si="170"/>
        <v>0</v>
      </c>
      <c r="I245" s="24">
        <f t="shared" si="170"/>
        <v>0</v>
      </c>
      <c r="J245" s="24">
        <f t="shared" si="170"/>
        <v>0</v>
      </c>
      <c r="K245" s="24">
        <f t="shared" si="170"/>
        <v>0</v>
      </c>
      <c r="L245" s="24">
        <f t="shared" si="170"/>
        <v>0</v>
      </c>
      <c r="M245" s="24">
        <f t="shared" si="170"/>
        <v>0</v>
      </c>
      <c r="N245" s="24">
        <f t="shared" si="170"/>
        <v>0</v>
      </c>
      <c r="O245" s="24">
        <f t="shared" si="170"/>
        <v>0</v>
      </c>
      <c r="P245" s="24">
        <f t="shared" si="170"/>
        <v>0</v>
      </c>
      <c r="Q245" s="24">
        <f t="shared" si="170"/>
        <v>0</v>
      </c>
      <c r="R245" s="24">
        <f t="shared" si="170"/>
        <v>0</v>
      </c>
      <c r="S245" s="24">
        <f t="shared" si="170"/>
        <v>0</v>
      </c>
      <c r="T245" s="24">
        <f t="shared" si="170"/>
        <v>0</v>
      </c>
      <c r="U245" s="24">
        <f t="shared" si="170"/>
        <v>220669</v>
      </c>
      <c r="V245" s="24">
        <f t="shared" si="170"/>
        <v>0</v>
      </c>
      <c r="W245" s="24">
        <f t="shared" si="170"/>
        <v>0</v>
      </c>
      <c r="X245" s="24">
        <f t="shared" si="170"/>
        <v>0</v>
      </c>
      <c r="Y245" s="24">
        <f t="shared" si="170"/>
        <v>0</v>
      </c>
      <c r="Z245" s="24">
        <f t="shared" si="170"/>
        <v>220669</v>
      </c>
      <c r="AA245" s="24">
        <f t="shared" si="170"/>
        <v>0</v>
      </c>
      <c r="AB245" s="25">
        <f t="shared" si="166"/>
        <v>1</v>
      </c>
      <c r="AC245" s="27"/>
      <c r="AG245" s="86"/>
      <c r="AH245" s="87"/>
      <c r="AI245" s="87"/>
      <c r="AJ245" s="87"/>
      <c r="AK245" s="87"/>
      <c r="AL245" s="87"/>
      <c r="AM245" s="87"/>
      <c r="AN245" s="87"/>
      <c r="AO245" s="87"/>
    </row>
    <row r="246" spans="1:41" s="17" customFormat="1" ht="15" customHeight="1" x14ac:dyDescent="0.2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6"/>
      <c r="AG246" s="86"/>
      <c r="AH246" s="87"/>
      <c r="AI246" s="87"/>
      <c r="AJ246" s="87"/>
      <c r="AK246" s="87"/>
      <c r="AL246" s="87"/>
      <c r="AM246" s="87"/>
      <c r="AN246" s="87"/>
      <c r="AO246" s="87"/>
    </row>
    <row r="247" spans="1:41" s="17" customFormat="1" ht="15" customHeight="1" x14ac:dyDescent="0.2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6"/>
      <c r="AG247" s="86"/>
      <c r="AH247" s="87"/>
      <c r="AI247" s="87"/>
      <c r="AJ247" s="87"/>
      <c r="AK247" s="87"/>
      <c r="AL247" s="87"/>
      <c r="AM247" s="87"/>
      <c r="AN247" s="87"/>
      <c r="AO247" s="87"/>
    </row>
    <row r="248" spans="1:41" s="17" customFormat="1" ht="15" customHeight="1" x14ac:dyDescent="0.25">
      <c r="A248" s="19" t="s">
        <v>68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6"/>
      <c r="AG248" s="86"/>
      <c r="AH248" s="87"/>
      <c r="AI248" s="87"/>
      <c r="AJ248" s="87"/>
      <c r="AK248" s="87"/>
      <c r="AL248" s="87"/>
      <c r="AM248" s="87"/>
      <c r="AN248" s="87"/>
      <c r="AO248" s="87"/>
    </row>
    <row r="249" spans="1:41" s="17" customFormat="1" ht="18" customHeight="1" x14ac:dyDescent="0.2">
      <c r="A249" s="20" t="s">
        <v>36</v>
      </c>
      <c r="B249" s="15">
        <f>[1]consoCURRENT!E4379</f>
        <v>0</v>
      </c>
      <c r="C249" s="15">
        <f>[1]consoCURRENT!F4379</f>
        <v>0</v>
      </c>
      <c r="D249" s="15">
        <f>[1]consoCURRENT!G4379</f>
        <v>0</v>
      </c>
      <c r="E249" s="15">
        <f>[1]consoCURRENT!H4379</f>
        <v>0</v>
      </c>
      <c r="F249" s="15">
        <f>[1]consoCURRENT!I4379</f>
        <v>0</v>
      </c>
      <c r="G249" s="15">
        <f>[1]consoCURRENT!J4379</f>
        <v>0</v>
      </c>
      <c r="H249" s="15">
        <f>[1]consoCURRENT!K4379</f>
        <v>0</v>
      </c>
      <c r="I249" s="15">
        <f>[1]consoCURRENT!L4379</f>
        <v>0</v>
      </c>
      <c r="J249" s="15">
        <f>[1]consoCURRENT!M4379</f>
        <v>0</v>
      </c>
      <c r="K249" s="15">
        <f>[1]consoCURRENT!N4379</f>
        <v>0</v>
      </c>
      <c r="L249" s="15">
        <f>[1]consoCURRENT!O4379</f>
        <v>0</v>
      </c>
      <c r="M249" s="15">
        <f>[1]consoCURRENT!P4379</f>
        <v>0</v>
      </c>
      <c r="N249" s="15">
        <f>[1]consoCURRENT!Q4379</f>
        <v>0</v>
      </c>
      <c r="O249" s="15">
        <f>[1]consoCURRENT!R4379</f>
        <v>0</v>
      </c>
      <c r="P249" s="15">
        <f>[1]consoCURRENT!S4379</f>
        <v>0</v>
      </c>
      <c r="Q249" s="15">
        <f>[1]consoCURRENT!T4379</f>
        <v>0</v>
      </c>
      <c r="R249" s="15">
        <f>[1]consoCURRENT!U4379</f>
        <v>0</v>
      </c>
      <c r="S249" s="15">
        <f>[1]consoCURRENT!V4379</f>
        <v>0</v>
      </c>
      <c r="T249" s="15">
        <f>[1]consoCURRENT!W4379</f>
        <v>0</v>
      </c>
      <c r="U249" s="15">
        <f>[1]consoCURRENT!X4379</f>
        <v>0</v>
      </c>
      <c r="V249" s="15">
        <f>[1]consoCURRENT!Y4379</f>
        <v>0</v>
      </c>
      <c r="W249" s="15">
        <f>[1]consoCURRENT!Z4379</f>
        <v>0</v>
      </c>
      <c r="X249" s="15">
        <f>[1]consoCURRENT!AA4379</f>
        <v>0</v>
      </c>
      <c r="Y249" s="15">
        <f>[1]consoCURRENT!AB4379</f>
        <v>0</v>
      </c>
      <c r="Z249" s="15">
        <f>SUM(M249:Y249)</f>
        <v>0</v>
      </c>
      <c r="AA249" s="15">
        <f>B249-Z249</f>
        <v>0</v>
      </c>
      <c r="AB249" s="21" t="e">
        <f>Z249/B249</f>
        <v>#DIV/0!</v>
      </c>
      <c r="AC249" s="16"/>
      <c r="AG249" s="86"/>
      <c r="AH249" s="87"/>
      <c r="AI249" s="87"/>
      <c r="AJ249" s="87"/>
      <c r="AK249" s="87"/>
      <c r="AL249" s="87"/>
      <c r="AM249" s="87"/>
      <c r="AN249" s="87"/>
      <c r="AO249" s="87"/>
    </row>
    <row r="250" spans="1:41" s="17" customFormat="1" ht="18" customHeight="1" x14ac:dyDescent="0.2">
      <c r="A250" s="20" t="s">
        <v>37</v>
      </c>
      <c r="B250" s="15">
        <f>[1]consoCURRENT!E4467</f>
        <v>0</v>
      </c>
      <c r="C250" s="15">
        <f>[1]consoCURRENT!F4467</f>
        <v>0</v>
      </c>
      <c r="D250" s="15">
        <f>[1]consoCURRENT!G4467</f>
        <v>0</v>
      </c>
      <c r="E250" s="15">
        <f>[1]consoCURRENT!H4467</f>
        <v>0</v>
      </c>
      <c r="F250" s="15">
        <f>[1]consoCURRENT!I4467</f>
        <v>0</v>
      </c>
      <c r="G250" s="15">
        <f>[1]consoCURRENT!J4467</f>
        <v>0</v>
      </c>
      <c r="H250" s="15">
        <f>[1]consoCURRENT!K4467</f>
        <v>0</v>
      </c>
      <c r="I250" s="15">
        <f>[1]consoCURRENT!L4467</f>
        <v>0</v>
      </c>
      <c r="J250" s="15">
        <f>[1]consoCURRENT!M4467</f>
        <v>0</v>
      </c>
      <c r="K250" s="15">
        <f>[1]consoCURRENT!N4467</f>
        <v>0</v>
      </c>
      <c r="L250" s="15">
        <f>[1]consoCURRENT!O4467</f>
        <v>0</v>
      </c>
      <c r="M250" s="15">
        <f>[1]consoCURRENT!P4467</f>
        <v>0</v>
      </c>
      <c r="N250" s="15">
        <f>[1]consoCURRENT!Q4467</f>
        <v>0</v>
      </c>
      <c r="O250" s="15">
        <f>[1]consoCURRENT!R4467</f>
        <v>0</v>
      </c>
      <c r="P250" s="15">
        <f>[1]consoCURRENT!S4467</f>
        <v>0</v>
      </c>
      <c r="Q250" s="15">
        <f>[1]consoCURRENT!T4467</f>
        <v>0</v>
      </c>
      <c r="R250" s="15">
        <f>[1]consoCURRENT!U4467</f>
        <v>0</v>
      </c>
      <c r="S250" s="15">
        <f>[1]consoCURRENT!V4467</f>
        <v>0</v>
      </c>
      <c r="T250" s="15">
        <f>[1]consoCURRENT!W4467</f>
        <v>0</v>
      </c>
      <c r="U250" s="15">
        <f>[1]consoCURRENT!X4467</f>
        <v>0</v>
      </c>
      <c r="V250" s="15">
        <f>[1]consoCURRENT!Y4467</f>
        <v>0</v>
      </c>
      <c r="W250" s="15">
        <f>[1]consoCURRENT!Z4467</f>
        <v>0</v>
      </c>
      <c r="X250" s="15">
        <f>[1]consoCURRENT!AA4467</f>
        <v>0</v>
      </c>
      <c r="Y250" s="15">
        <f>[1]consoCURRENT!AB4467</f>
        <v>0</v>
      </c>
      <c r="Z250" s="15">
        <f t="shared" ref="Z250:Z252" si="171">SUM(M250:Y250)</f>
        <v>0</v>
      </c>
      <c r="AA250" s="15">
        <f t="shared" ref="AA250:AA252" si="172">B250-Z250</f>
        <v>0</v>
      </c>
      <c r="AB250" s="21" t="e">
        <f t="shared" ref="AB250:AB255" si="173">Z250/B250</f>
        <v>#DIV/0!</v>
      </c>
      <c r="AC250" s="16"/>
      <c r="AG250" s="86"/>
      <c r="AH250" s="87"/>
      <c r="AI250" s="87"/>
      <c r="AJ250" s="87"/>
      <c r="AK250" s="87"/>
      <c r="AL250" s="87"/>
      <c r="AM250" s="87"/>
      <c r="AN250" s="87"/>
      <c r="AO250" s="87"/>
    </row>
    <row r="251" spans="1:41" s="17" customFormat="1" ht="18" customHeight="1" x14ac:dyDescent="0.2">
      <c r="A251" s="20" t="s">
        <v>38</v>
      </c>
      <c r="B251" s="15">
        <f>[1]consoCURRENT!E4473</f>
        <v>0</v>
      </c>
      <c r="C251" s="15">
        <f>[1]consoCURRENT!F4473</f>
        <v>0</v>
      </c>
      <c r="D251" s="15">
        <f>[1]consoCURRENT!G4473</f>
        <v>0</v>
      </c>
      <c r="E251" s="15">
        <f>[1]consoCURRENT!H4473</f>
        <v>0</v>
      </c>
      <c r="F251" s="15">
        <f>[1]consoCURRENT!I4473</f>
        <v>0</v>
      </c>
      <c r="G251" s="15">
        <f>[1]consoCURRENT!J4473</f>
        <v>0</v>
      </c>
      <c r="H251" s="15">
        <f>[1]consoCURRENT!K4473</f>
        <v>0</v>
      </c>
      <c r="I251" s="15">
        <f>[1]consoCURRENT!L4473</f>
        <v>0</v>
      </c>
      <c r="J251" s="15">
        <f>[1]consoCURRENT!M4473</f>
        <v>0</v>
      </c>
      <c r="K251" s="15">
        <f>[1]consoCURRENT!N4473</f>
        <v>0</v>
      </c>
      <c r="L251" s="15">
        <f>[1]consoCURRENT!O4473</f>
        <v>0</v>
      </c>
      <c r="M251" s="15">
        <f>[1]consoCURRENT!P4473</f>
        <v>0</v>
      </c>
      <c r="N251" s="15">
        <f>[1]consoCURRENT!Q4473</f>
        <v>0</v>
      </c>
      <c r="O251" s="15">
        <f>[1]consoCURRENT!R4473</f>
        <v>0</v>
      </c>
      <c r="P251" s="15">
        <f>[1]consoCURRENT!S4473</f>
        <v>0</v>
      </c>
      <c r="Q251" s="15">
        <f>[1]consoCURRENT!T4473</f>
        <v>0</v>
      </c>
      <c r="R251" s="15">
        <f>[1]consoCURRENT!U4473</f>
        <v>0</v>
      </c>
      <c r="S251" s="15">
        <f>[1]consoCURRENT!V4473</f>
        <v>0</v>
      </c>
      <c r="T251" s="15">
        <f>[1]consoCURRENT!W4473</f>
        <v>0</v>
      </c>
      <c r="U251" s="15">
        <f>[1]consoCURRENT!X4473</f>
        <v>0</v>
      </c>
      <c r="V251" s="15">
        <f>[1]consoCURRENT!Y4473</f>
        <v>0</v>
      </c>
      <c r="W251" s="15">
        <f>[1]consoCURRENT!Z4473</f>
        <v>0</v>
      </c>
      <c r="X251" s="15">
        <f>[1]consoCURRENT!AA4473</f>
        <v>0</v>
      </c>
      <c r="Y251" s="15">
        <f>[1]consoCURRENT!AB4473</f>
        <v>0</v>
      </c>
      <c r="Z251" s="15">
        <f t="shared" si="171"/>
        <v>0</v>
      </c>
      <c r="AA251" s="15">
        <f t="shared" si="172"/>
        <v>0</v>
      </c>
      <c r="AB251" s="22"/>
      <c r="AC251" s="16"/>
      <c r="AG251" s="86"/>
      <c r="AH251" s="87"/>
      <c r="AI251" s="87"/>
      <c r="AJ251" s="87"/>
      <c r="AK251" s="87"/>
      <c r="AL251" s="87"/>
      <c r="AM251" s="87"/>
      <c r="AN251" s="87"/>
      <c r="AO251" s="87"/>
    </row>
    <row r="252" spans="1:41" s="17" customFormat="1" ht="18" customHeight="1" x14ac:dyDescent="0.2">
      <c r="A252" s="20" t="s">
        <v>39</v>
      </c>
      <c r="B252" s="15">
        <f>[1]consoCURRENT!E4502</f>
        <v>0</v>
      </c>
      <c r="C252" s="15">
        <f>[1]consoCURRENT!F4502</f>
        <v>0</v>
      </c>
      <c r="D252" s="15">
        <f>[1]consoCURRENT!G4502</f>
        <v>0</v>
      </c>
      <c r="E252" s="15">
        <f>[1]consoCURRENT!H4502</f>
        <v>0</v>
      </c>
      <c r="F252" s="15">
        <f>[1]consoCURRENT!I4502</f>
        <v>0</v>
      </c>
      <c r="G252" s="15">
        <f>[1]consoCURRENT!J4502</f>
        <v>0</v>
      </c>
      <c r="H252" s="15">
        <f>[1]consoCURRENT!K4502</f>
        <v>0</v>
      </c>
      <c r="I252" s="15">
        <f>[1]consoCURRENT!L4502</f>
        <v>0</v>
      </c>
      <c r="J252" s="15">
        <f>[1]consoCURRENT!M4502</f>
        <v>0</v>
      </c>
      <c r="K252" s="15">
        <f>[1]consoCURRENT!N4502</f>
        <v>0</v>
      </c>
      <c r="L252" s="15">
        <f>[1]consoCURRENT!O4502</f>
        <v>0</v>
      </c>
      <c r="M252" s="15">
        <f>[1]consoCURRENT!P4502</f>
        <v>0</v>
      </c>
      <c r="N252" s="15">
        <f>[1]consoCURRENT!Q4502</f>
        <v>0</v>
      </c>
      <c r="O252" s="15">
        <f>[1]consoCURRENT!R4502</f>
        <v>0</v>
      </c>
      <c r="P252" s="15">
        <f>[1]consoCURRENT!S4502</f>
        <v>0</v>
      </c>
      <c r="Q252" s="15">
        <f>[1]consoCURRENT!T4502</f>
        <v>0</v>
      </c>
      <c r="R252" s="15">
        <f>[1]consoCURRENT!U4502</f>
        <v>0</v>
      </c>
      <c r="S252" s="15">
        <f>[1]consoCURRENT!V4502</f>
        <v>0</v>
      </c>
      <c r="T252" s="15">
        <f>[1]consoCURRENT!W4502</f>
        <v>0</v>
      </c>
      <c r="U252" s="15">
        <f>[1]consoCURRENT!X4502</f>
        <v>0</v>
      </c>
      <c r="V252" s="15">
        <f>[1]consoCURRENT!Y4502</f>
        <v>0</v>
      </c>
      <c r="W252" s="15">
        <f>[1]consoCURRENT!Z4502</f>
        <v>0</v>
      </c>
      <c r="X252" s="15">
        <f>[1]consoCURRENT!AA4502</f>
        <v>0</v>
      </c>
      <c r="Y252" s="15">
        <f>[1]consoCURRENT!AB4502</f>
        <v>0</v>
      </c>
      <c r="Z252" s="15">
        <f t="shared" si="171"/>
        <v>0</v>
      </c>
      <c r="AA252" s="15">
        <f t="shared" si="172"/>
        <v>0</v>
      </c>
      <c r="AB252" s="22"/>
      <c r="AC252" s="16"/>
      <c r="AG252" s="86"/>
      <c r="AH252" s="87"/>
      <c r="AI252" s="87"/>
      <c r="AJ252" s="87"/>
      <c r="AK252" s="87"/>
      <c r="AL252" s="87"/>
      <c r="AM252" s="87"/>
      <c r="AN252" s="87"/>
      <c r="AO252" s="87"/>
    </row>
    <row r="253" spans="1:41" s="17" customFormat="1" ht="18" hidden="1" customHeight="1" x14ac:dyDescent="0.25">
      <c r="A253" s="23" t="s">
        <v>40</v>
      </c>
      <c r="B253" s="24">
        <f>SUM(B249:B252)</f>
        <v>0</v>
      </c>
      <c r="C253" s="24">
        <f t="shared" ref="C253:AA253" si="174">SUM(C249:C252)</f>
        <v>0</v>
      </c>
      <c r="D253" s="24">
        <f t="shared" si="174"/>
        <v>0</v>
      </c>
      <c r="E253" s="24">
        <f t="shared" si="174"/>
        <v>0</v>
      </c>
      <c r="F253" s="24">
        <f t="shared" si="174"/>
        <v>0</v>
      </c>
      <c r="G253" s="24">
        <f t="shared" si="174"/>
        <v>0</v>
      </c>
      <c r="H253" s="24">
        <f t="shared" si="174"/>
        <v>0</v>
      </c>
      <c r="I253" s="24">
        <f t="shared" si="174"/>
        <v>0</v>
      </c>
      <c r="J253" s="24">
        <f t="shared" si="174"/>
        <v>0</v>
      </c>
      <c r="K253" s="24">
        <f t="shared" si="174"/>
        <v>0</v>
      </c>
      <c r="L253" s="24">
        <f t="shared" si="174"/>
        <v>0</v>
      </c>
      <c r="M253" s="24">
        <f t="shared" si="174"/>
        <v>0</v>
      </c>
      <c r="N253" s="24">
        <f t="shared" si="174"/>
        <v>0</v>
      </c>
      <c r="O253" s="24">
        <f t="shared" si="174"/>
        <v>0</v>
      </c>
      <c r="P253" s="24">
        <f t="shared" si="174"/>
        <v>0</v>
      </c>
      <c r="Q253" s="24">
        <f t="shared" si="174"/>
        <v>0</v>
      </c>
      <c r="R253" s="24">
        <f t="shared" si="174"/>
        <v>0</v>
      </c>
      <c r="S253" s="24">
        <f t="shared" si="174"/>
        <v>0</v>
      </c>
      <c r="T253" s="24">
        <f t="shared" si="174"/>
        <v>0</v>
      </c>
      <c r="U253" s="24">
        <f t="shared" si="174"/>
        <v>0</v>
      </c>
      <c r="V253" s="24">
        <f t="shared" si="174"/>
        <v>0</v>
      </c>
      <c r="W253" s="24">
        <f t="shared" si="174"/>
        <v>0</v>
      </c>
      <c r="X253" s="24">
        <f t="shared" si="174"/>
        <v>0</v>
      </c>
      <c r="Y253" s="24">
        <f t="shared" si="174"/>
        <v>0</v>
      </c>
      <c r="Z253" s="24">
        <f t="shared" si="174"/>
        <v>0</v>
      </c>
      <c r="AA253" s="24">
        <f t="shared" si="174"/>
        <v>0</v>
      </c>
      <c r="AB253" s="34" t="e">
        <f t="shared" si="173"/>
        <v>#DIV/0!</v>
      </c>
      <c r="AC253" s="16"/>
      <c r="AG253" s="86"/>
      <c r="AH253" s="87"/>
      <c r="AI253" s="87"/>
      <c r="AJ253" s="87"/>
      <c r="AK253" s="87"/>
      <c r="AL253" s="87"/>
      <c r="AM253" s="87"/>
      <c r="AN253" s="87"/>
      <c r="AO253" s="87"/>
    </row>
    <row r="254" spans="1:41" s="17" customFormat="1" ht="18" hidden="1" customHeight="1" x14ac:dyDescent="0.25">
      <c r="A254" s="26" t="s">
        <v>41</v>
      </c>
      <c r="B254" s="15">
        <f>[1]consoCURRENT!E4506</f>
        <v>0</v>
      </c>
      <c r="C254" s="15">
        <f>[1]consoCURRENT!F4506</f>
        <v>0</v>
      </c>
      <c r="D254" s="15">
        <f>[1]consoCURRENT!G4506</f>
        <v>0</v>
      </c>
      <c r="E254" s="15">
        <f>[1]consoCURRENT!H4506</f>
        <v>0</v>
      </c>
      <c r="F254" s="15">
        <f>[1]consoCURRENT!I4506</f>
        <v>0</v>
      </c>
      <c r="G254" s="15">
        <f>[1]consoCURRENT!J4506</f>
        <v>0</v>
      </c>
      <c r="H254" s="15">
        <f>[1]consoCURRENT!K4506</f>
        <v>0</v>
      </c>
      <c r="I254" s="15">
        <f>[1]consoCURRENT!L4506</f>
        <v>0</v>
      </c>
      <c r="J254" s="15">
        <f>[1]consoCURRENT!M4506</f>
        <v>0</v>
      </c>
      <c r="K254" s="15">
        <f>[1]consoCURRENT!N4506</f>
        <v>0</v>
      </c>
      <c r="L254" s="15">
        <f>[1]consoCURRENT!O4506</f>
        <v>0</v>
      </c>
      <c r="M254" s="15">
        <f>[1]consoCURRENT!P4506</f>
        <v>0</v>
      </c>
      <c r="N254" s="15">
        <f>[1]consoCURRENT!Q4506</f>
        <v>0</v>
      </c>
      <c r="O254" s="15">
        <f>[1]consoCURRENT!R4506</f>
        <v>0</v>
      </c>
      <c r="P254" s="15">
        <f>[1]consoCURRENT!S4506</f>
        <v>0</v>
      </c>
      <c r="Q254" s="15">
        <f>[1]consoCURRENT!T4506</f>
        <v>0</v>
      </c>
      <c r="R254" s="15">
        <f>[1]consoCURRENT!U4506</f>
        <v>0</v>
      </c>
      <c r="S254" s="15">
        <f>[1]consoCURRENT!V4506</f>
        <v>0</v>
      </c>
      <c r="T254" s="15">
        <f>[1]consoCURRENT!W4506</f>
        <v>0</v>
      </c>
      <c r="U254" s="15">
        <f>[1]consoCURRENT!X4506</f>
        <v>0</v>
      </c>
      <c r="V254" s="15">
        <f>[1]consoCURRENT!Y4506</f>
        <v>0</v>
      </c>
      <c r="W254" s="15">
        <f>[1]consoCURRENT!Z4506</f>
        <v>0</v>
      </c>
      <c r="X254" s="15">
        <f>[1]consoCURRENT!AA4506</f>
        <v>0</v>
      </c>
      <c r="Y254" s="15">
        <f>[1]consoCURRENT!AB4506</f>
        <v>0</v>
      </c>
      <c r="Z254" s="15">
        <f t="shared" ref="Z254" si="175">SUM(M254:Y254)</f>
        <v>0</v>
      </c>
      <c r="AA254" s="15">
        <f t="shared" ref="AA254" si="176">B254-Z254</f>
        <v>0</v>
      </c>
      <c r="AB254" s="21" t="e">
        <f t="shared" si="173"/>
        <v>#DIV/0!</v>
      </c>
      <c r="AC254" s="16"/>
      <c r="AG254" s="86"/>
      <c r="AH254" s="87"/>
      <c r="AI254" s="87"/>
      <c r="AJ254" s="87"/>
      <c r="AK254" s="87"/>
      <c r="AL254" s="87"/>
      <c r="AM254" s="87"/>
      <c r="AN254" s="87"/>
      <c r="AO254" s="87"/>
    </row>
    <row r="255" spans="1:41" s="17" customFormat="1" ht="18" customHeight="1" x14ac:dyDescent="0.25">
      <c r="A255" s="23" t="s">
        <v>42</v>
      </c>
      <c r="B255" s="24">
        <f>B254+B253</f>
        <v>0</v>
      </c>
      <c r="C255" s="24">
        <f t="shared" ref="C255:AA255" si="177">C254+C253</f>
        <v>0</v>
      </c>
      <c r="D255" s="24">
        <f t="shared" si="177"/>
        <v>0</v>
      </c>
      <c r="E255" s="24">
        <f t="shared" si="177"/>
        <v>0</v>
      </c>
      <c r="F255" s="24">
        <f t="shared" si="177"/>
        <v>0</v>
      </c>
      <c r="G255" s="24">
        <f t="shared" si="177"/>
        <v>0</v>
      </c>
      <c r="H255" s="24">
        <f t="shared" si="177"/>
        <v>0</v>
      </c>
      <c r="I255" s="24">
        <f t="shared" si="177"/>
        <v>0</v>
      </c>
      <c r="J255" s="24">
        <f t="shared" si="177"/>
        <v>0</v>
      </c>
      <c r="K255" s="24">
        <f t="shared" si="177"/>
        <v>0</v>
      </c>
      <c r="L255" s="24">
        <f t="shared" si="177"/>
        <v>0</v>
      </c>
      <c r="M255" s="24">
        <f t="shared" si="177"/>
        <v>0</v>
      </c>
      <c r="N255" s="24">
        <f t="shared" si="177"/>
        <v>0</v>
      </c>
      <c r="O255" s="24">
        <f t="shared" si="177"/>
        <v>0</v>
      </c>
      <c r="P255" s="24">
        <f t="shared" si="177"/>
        <v>0</v>
      </c>
      <c r="Q255" s="24">
        <f t="shared" si="177"/>
        <v>0</v>
      </c>
      <c r="R255" s="24">
        <f t="shared" si="177"/>
        <v>0</v>
      </c>
      <c r="S255" s="24">
        <f t="shared" si="177"/>
        <v>0</v>
      </c>
      <c r="T255" s="24">
        <f t="shared" si="177"/>
        <v>0</v>
      </c>
      <c r="U255" s="24">
        <f t="shared" si="177"/>
        <v>0</v>
      </c>
      <c r="V255" s="24">
        <f t="shared" si="177"/>
        <v>0</v>
      </c>
      <c r="W255" s="24">
        <f t="shared" si="177"/>
        <v>0</v>
      </c>
      <c r="X255" s="24">
        <f t="shared" si="177"/>
        <v>0</v>
      </c>
      <c r="Y255" s="24">
        <f t="shared" si="177"/>
        <v>0</v>
      </c>
      <c r="Z255" s="24">
        <f t="shared" si="177"/>
        <v>0</v>
      </c>
      <c r="AA255" s="24">
        <f t="shared" si="177"/>
        <v>0</v>
      </c>
      <c r="AB255" s="34" t="e">
        <f t="shared" si="173"/>
        <v>#DIV/0!</v>
      </c>
      <c r="AC255" s="27"/>
      <c r="AG255" s="86"/>
      <c r="AH255" s="87"/>
      <c r="AI255" s="87"/>
      <c r="AJ255" s="87"/>
      <c r="AK255" s="87"/>
      <c r="AL255" s="87"/>
      <c r="AM255" s="87"/>
      <c r="AN255" s="87"/>
      <c r="AO255" s="87"/>
    </row>
    <row r="256" spans="1:41" s="17" customFormat="1" ht="15" customHeight="1" x14ac:dyDescent="0.2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6"/>
      <c r="AG256" s="86"/>
      <c r="AH256" s="87"/>
      <c r="AI256" s="87"/>
      <c r="AJ256" s="87"/>
      <c r="AK256" s="87"/>
      <c r="AL256" s="87"/>
      <c r="AM256" s="87"/>
      <c r="AN256" s="87"/>
      <c r="AO256" s="87"/>
    </row>
    <row r="257" spans="1:41" s="17" customFormat="1" ht="15" customHeight="1" x14ac:dyDescent="0.2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6"/>
      <c r="AG257" s="86"/>
      <c r="AH257" s="87"/>
      <c r="AI257" s="87"/>
      <c r="AJ257" s="87"/>
      <c r="AK257" s="87"/>
      <c r="AL257" s="87"/>
      <c r="AM257" s="87"/>
      <c r="AN257" s="87"/>
      <c r="AO257" s="87"/>
    </row>
    <row r="258" spans="1:41" s="17" customFormat="1" ht="15" customHeight="1" x14ac:dyDescent="0.25">
      <c r="A258" s="19" t="s">
        <v>69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6"/>
      <c r="AG258" s="86"/>
      <c r="AH258" s="87"/>
      <c r="AI258" s="87"/>
      <c r="AJ258" s="87"/>
      <c r="AK258" s="87"/>
      <c r="AL258" s="87"/>
      <c r="AM258" s="87"/>
      <c r="AN258" s="87"/>
      <c r="AO258" s="87"/>
    </row>
    <row r="259" spans="1:41" s="17" customFormat="1" ht="18" customHeight="1" x14ac:dyDescent="0.2">
      <c r="A259" s="20" t="s">
        <v>36</v>
      </c>
      <c r="B259" s="15">
        <f>[1]consoCURRENT!E4566</f>
        <v>0</v>
      </c>
      <c r="C259" s="15">
        <f>[1]consoCURRENT!F4566</f>
        <v>0</v>
      </c>
      <c r="D259" s="15">
        <f>[1]consoCURRENT!G4566</f>
        <v>0</v>
      </c>
      <c r="E259" s="15">
        <f>[1]consoCURRENT!H4566</f>
        <v>0</v>
      </c>
      <c r="F259" s="15">
        <f>[1]consoCURRENT!I4566</f>
        <v>0</v>
      </c>
      <c r="G259" s="15">
        <f>[1]consoCURRENT!J4566</f>
        <v>0</v>
      </c>
      <c r="H259" s="15">
        <f>[1]consoCURRENT!K4566</f>
        <v>0</v>
      </c>
      <c r="I259" s="15">
        <f>[1]consoCURRENT!L4566</f>
        <v>0</v>
      </c>
      <c r="J259" s="15">
        <f>[1]consoCURRENT!M4566</f>
        <v>0</v>
      </c>
      <c r="K259" s="15">
        <f>[1]consoCURRENT!N4566</f>
        <v>0</v>
      </c>
      <c r="L259" s="15">
        <f>[1]consoCURRENT!O4566</f>
        <v>0</v>
      </c>
      <c r="M259" s="15">
        <f>[1]consoCURRENT!P4566</f>
        <v>0</v>
      </c>
      <c r="N259" s="15">
        <f>[1]consoCURRENT!Q4566</f>
        <v>0</v>
      </c>
      <c r="O259" s="15">
        <f>[1]consoCURRENT!R4566</f>
        <v>0</v>
      </c>
      <c r="P259" s="15">
        <f>[1]consoCURRENT!S4566</f>
        <v>0</v>
      </c>
      <c r="Q259" s="15">
        <f>[1]consoCURRENT!T4566</f>
        <v>0</v>
      </c>
      <c r="R259" s="15">
        <f>[1]consoCURRENT!U4566</f>
        <v>0</v>
      </c>
      <c r="S259" s="15">
        <f>[1]consoCURRENT!V4566</f>
        <v>0</v>
      </c>
      <c r="T259" s="15">
        <f>[1]consoCURRENT!W4566</f>
        <v>0</v>
      </c>
      <c r="U259" s="15">
        <f>[1]consoCURRENT!X4566</f>
        <v>0</v>
      </c>
      <c r="V259" s="15">
        <f>[1]consoCURRENT!Y4566</f>
        <v>0</v>
      </c>
      <c r="W259" s="15">
        <f>[1]consoCURRENT!Z4566</f>
        <v>0</v>
      </c>
      <c r="X259" s="15">
        <f>[1]consoCURRENT!AA4566</f>
        <v>0</v>
      </c>
      <c r="Y259" s="15">
        <f>[1]consoCURRENT!AB4566</f>
        <v>0</v>
      </c>
      <c r="Z259" s="15">
        <f>SUM(M259:Y259)</f>
        <v>0</v>
      </c>
      <c r="AA259" s="15">
        <f>B259-Z259</f>
        <v>0</v>
      </c>
      <c r="AB259" s="21" t="e">
        <f>Z259/B259</f>
        <v>#DIV/0!</v>
      </c>
      <c r="AC259" s="16"/>
      <c r="AG259" s="86"/>
      <c r="AH259" s="87"/>
      <c r="AI259" s="87"/>
      <c r="AJ259" s="87"/>
      <c r="AK259" s="87"/>
      <c r="AL259" s="87"/>
      <c r="AM259" s="87"/>
      <c r="AN259" s="87"/>
      <c r="AO259" s="87"/>
    </row>
    <row r="260" spans="1:41" s="17" customFormat="1" ht="18" customHeight="1" x14ac:dyDescent="0.2">
      <c r="A260" s="20" t="s">
        <v>37</v>
      </c>
      <c r="B260" s="15">
        <f>[1]consoCURRENT!E4654</f>
        <v>1613474.4</v>
      </c>
      <c r="C260" s="15">
        <f>[1]consoCURRENT!F4654</f>
        <v>0</v>
      </c>
      <c r="D260" s="15">
        <f>[1]consoCURRENT!G4654</f>
        <v>0</v>
      </c>
      <c r="E260" s="15">
        <f>[1]consoCURRENT!H4654</f>
        <v>40000</v>
      </c>
      <c r="F260" s="15">
        <f>[1]consoCURRENT!I4654</f>
        <v>0</v>
      </c>
      <c r="G260" s="15">
        <f>[1]consoCURRENT!J4654</f>
        <v>0</v>
      </c>
      <c r="H260" s="15">
        <f>[1]consoCURRENT!K4654</f>
        <v>1573311.6400000001</v>
      </c>
      <c r="I260" s="15">
        <f>[1]consoCURRENT!L4654</f>
        <v>0</v>
      </c>
      <c r="J260" s="15">
        <f>[1]consoCURRENT!M4654</f>
        <v>0</v>
      </c>
      <c r="K260" s="15">
        <f>[1]consoCURRENT!N4654</f>
        <v>0</v>
      </c>
      <c r="L260" s="15">
        <f>[1]consoCURRENT!O4654</f>
        <v>0</v>
      </c>
      <c r="M260" s="15">
        <f>[1]consoCURRENT!P4654</f>
        <v>0</v>
      </c>
      <c r="N260" s="15">
        <f>[1]consoCURRENT!Q4654</f>
        <v>0</v>
      </c>
      <c r="O260" s="15">
        <f>[1]consoCURRENT!R4654</f>
        <v>40000</v>
      </c>
      <c r="P260" s="15">
        <f>[1]consoCURRENT!S4654</f>
        <v>0</v>
      </c>
      <c r="Q260" s="15">
        <f>[1]consoCURRENT!T4654</f>
        <v>0</v>
      </c>
      <c r="R260" s="15">
        <f>[1]consoCURRENT!U4654</f>
        <v>0</v>
      </c>
      <c r="S260" s="15">
        <f>[1]consoCURRENT!V4654</f>
        <v>0</v>
      </c>
      <c r="T260" s="15">
        <f>[1]consoCURRENT!W4654</f>
        <v>0</v>
      </c>
      <c r="U260" s="15">
        <f>[1]consoCURRENT!X4654</f>
        <v>0</v>
      </c>
      <c r="V260" s="15">
        <f>[1]consoCURRENT!Y4654</f>
        <v>0</v>
      </c>
      <c r="W260" s="15">
        <f>[1]consoCURRENT!Z4654</f>
        <v>0</v>
      </c>
      <c r="X260" s="15">
        <f>[1]consoCURRENT!AA4654</f>
        <v>215448.59</v>
      </c>
      <c r="Y260" s="15">
        <f>[1]consoCURRENT!AB4654</f>
        <v>1357863.05</v>
      </c>
      <c r="Z260" s="15">
        <f t="shared" ref="Z260:Z262" si="178">SUM(M260:Y260)</f>
        <v>1613311.6400000001</v>
      </c>
      <c r="AA260" s="15">
        <f t="shared" ref="AA260:AA262" si="179">B260-Z260</f>
        <v>162.75999999977648</v>
      </c>
      <c r="AB260" s="22">
        <f t="shared" ref="AB260:AB265" si="180">Z260/B260</f>
        <v>0.99989912452283114</v>
      </c>
      <c r="AC260" s="16"/>
      <c r="AG260" s="86"/>
      <c r="AH260" s="87"/>
      <c r="AI260" s="87"/>
      <c r="AJ260" s="87"/>
      <c r="AK260" s="87"/>
      <c r="AL260" s="87"/>
      <c r="AM260" s="87"/>
      <c r="AN260" s="87"/>
      <c r="AO260" s="87"/>
    </row>
    <row r="261" spans="1:41" s="17" customFormat="1" ht="18" customHeight="1" x14ac:dyDescent="0.2">
      <c r="A261" s="20" t="s">
        <v>38</v>
      </c>
      <c r="B261" s="15">
        <f>[1]consoCURRENT!E4660</f>
        <v>0</v>
      </c>
      <c r="C261" s="15">
        <f>[1]consoCURRENT!F4660</f>
        <v>0</v>
      </c>
      <c r="D261" s="15">
        <f>[1]consoCURRENT!G4660</f>
        <v>0</v>
      </c>
      <c r="E261" s="15">
        <f>[1]consoCURRENT!H4660</f>
        <v>0</v>
      </c>
      <c r="F261" s="15">
        <f>[1]consoCURRENT!I4660</f>
        <v>0</v>
      </c>
      <c r="G261" s="15">
        <f>[1]consoCURRENT!J4660</f>
        <v>0</v>
      </c>
      <c r="H261" s="15">
        <f>[1]consoCURRENT!K4660</f>
        <v>0</v>
      </c>
      <c r="I261" s="15">
        <f>[1]consoCURRENT!L4660</f>
        <v>0</v>
      </c>
      <c r="J261" s="15">
        <f>[1]consoCURRENT!M4660</f>
        <v>0</v>
      </c>
      <c r="K261" s="15">
        <f>[1]consoCURRENT!N4660</f>
        <v>0</v>
      </c>
      <c r="L261" s="15">
        <f>[1]consoCURRENT!O4660</f>
        <v>0</v>
      </c>
      <c r="M261" s="15">
        <f>[1]consoCURRENT!P4660</f>
        <v>0</v>
      </c>
      <c r="N261" s="15">
        <f>[1]consoCURRENT!Q4660</f>
        <v>0</v>
      </c>
      <c r="O261" s="15">
        <f>[1]consoCURRENT!R4660</f>
        <v>0</v>
      </c>
      <c r="P261" s="15">
        <f>[1]consoCURRENT!S4660</f>
        <v>0</v>
      </c>
      <c r="Q261" s="15">
        <f>[1]consoCURRENT!T4660</f>
        <v>0</v>
      </c>
      <c r="R261" s="15">
        <f>[1]consoCURRENT!U4660</f>
        <v>0</v>
      </c>
      <c r="S261" s="15">
        <f>[1]consoCURRENT!V4660</f>
        <v>0</v>
      </c>
      <c r="T261" s="15">
        <f>[1]consoCURRENT!W4660</f>
        <v>0</v>
      </c>
      <c r="U261" s="15">
        <f>[1]consoCURRENT!X4660</f>
        <v>0</v>
      </c>
      <c r="V261" s="15">
        <f>[1]consoCURRENT!Y4660</f>
        <v>0</v>
      </c>
      <c r="W261" s="15">
        <f>[1]consoCURRENT!Z4660</f>
        <v>0</v>
      </c>
      <c r="X261" s="15">
        <f>[1]consoCURRENT!AA4660</f>
        <v>0</v>
      </c>
      <c r="Y261" s="15">
        <f>[1]consoCURRENT!AB4660</f>
        <v>0</v>
      </c>
      <c r="Z261" s="15">
        <f t="shared" si="178"/>
        <v>0</v>
      </c>
      <c r="AA261" s="15">
        <f t="shared" si="179"/>
        <v>0</v>
      </c>
      <c r="AB261" s="22"/>
      <c r="AC261" s="16"/>
      <c r="AG261" s="86"/>
      <c r="AH261" s="87"/>
      <c r="AI261" s="87"/>
      <c r="AJ261" s="87"/>
      <c r="AK261" s="87"/>
      <c r="AL261" s="87"/>
      <c r="AM261" s="87"/>
      <c r="AN261" s="87"/>
      <c r="AO261" s="87"/>
    </row>
    <row r="262" spans="1:41" s="17" customFormat="1" ht="18" customHeight="1" x14ac:dyDescent="0.2">
      <c r="A262" s="20" t="s">
        <v>39</v>
      </c>
      <c r="B262" s="15">
        <f>[1]consoCURRENT!E4689</f>
        <v>0</v>
      </c>
      <c r="C262" s="15">
        <f>[1]consoCURRENT!F4689</f>
        <v>0</v>
      </c>
      <c r="D262" s="15">
        <f>[1]consoCURRENT!G4689</f>
        <v>0</v>
      </c>
      <c r="E262" s="15">
        <f>[1]consoCURRENT!H4689</f>
        <v>0</v>
      </c>
      <c r="F262" s="15">
        <f>[1]consoCURRENT!I4689</f>
        <v>0</v>
      </c>
      <c r="G262" s="15">
        <f>[1]consoCURRENT!J4689</f>
        <v>0</v>
      </c>
      <c r="H262" s="15">
        <f>[1]consoCURRENT!K4689</f>
        <v>0</v>
      </c>
      <c r="I262" s="15">
        <f>[1]consoCURRENT!L4689</f>
        <v>0</v>
      </c>
      <c r="J262" s="15">
        <f>[1]consoCURRENT!M4689</f>
        <v>0</v>
      </c>
      <c r="K262" s="15">
        <f>[1]consoCURRENT!N4689</f>
        <v>0</v>
      </c>
      <c r="L262" s="15">
        <f>[1]consoCURRENT!O4689</f>
        <v>0</v>
      </c>
      <c r="M262" s="15">
        <f>[1]consoCURRENT!P4689</f>
        <v>0</v>
      </c>
      <c r="N262" s="15">
        <f>[1]consoCURRENT!Q4689</f>
        <v>0</v>
      </c>
      <c r="O262" s="15">
        <f>[1]consoCURRENT!R4689</f>
        <v>0</v>
      </c>
      <c r="P262" s="15">
        <f>[1]consoCURRENT!S4689</f>
        <v>0</v>
      </c>
      <c r="Q262" s="15">
        <f>[1]consoCURRENT!T4689</f>
        <v>0</v>
      </c>
      <c r="R262" s="15">
        <f>[1]consoCURRENT!U4689</f>
        <v>0</v>
      </c>
      <c r="S262" s="15">
        <f>[1]consoCURRENT!V4689</f>
        <v>0</v>
      </c>
      <c r="T262" s="15">
        <f>[1]consoCURRENT!W4689</f>
        <v>0</v>
      </c>
      <c r="U262" s="15">
        <f>[1]consoCURRENT!X4689</f>
        <v>0</v>
      </c>
      <c r="V262" s="15">
        <f>[1]consoCURRENT!Y4689</f>
        <v>0</v>
      </c>
      <c r="W262" s="15">
        <f>[1]consoCURRENT!Z4689</f>
        <v>0</v>
      </c>
      <c r="X262" s="15">
        <f>[1]consoCURRENT!AA4689</f>
        <v>0</v>
      </c>
      <c r="Y262" s="15">
        <f>[1]consoCURRENT!AB4689</f>
        <v>0</v>
      </c>
      <c r="Z262" s="15">
        <f t="shared" si="178"/>
        <v>0</v>
      </c>
      <c r="AA262" s="15">
        <f t="shared" si="179"/>
        <v>0</v>
      </c>
      <c r="AB262" s="22"/>
      <c r="AC262" s="16"/>
      <c r="AG262" s="86"/>
      <c r="AH262" s="87"/>
      <c r="AI262" s="87"/>
      <c r="AJ262" s="87"/>
      <c r="AK262" s="87"/>
      <c r="AL262" s="87"/>
      <c r="AM262" s="87"/>
      <c r="AN262" s="87"/>
      <c r="AO262" s="87"/>
    </row>
    <row r="263" spans="1:41" s="17" customFormat="1" ht="18" hidden="1" customHeight="1" x14ac:dyDescent="0.25">
      <c r="A263" s="23" t="s">
        <v>40</v>
      </c>
      <c r="B263" s="24">
        <f>SUM(B259:B262)</f>
        <v>1613474.4</v>
      </c>
      <c r="C263" s="24">
        <f t="shared" ref="C263:AA263" si="181">SUM(C259:C262)</f>
        <v>0</v>
      </c>
      <c r="D263" s="24">
        <f t="shared" si="181"/>
        <v>0</v>
      </c>
      <c r="E263" s="24">
        <f t="shared" si="181"/>
        <v>40000</v>
      </c>
      <c r="F263" s="24">
        <f t="shared" si="181"/>
        <v>0</v>
      </c>
      <c r="G263" s="24">
        <f t="shared" si="181"/>
        <v>0</v>
      </c>
      <c r="H263" s="24">
        <f t="shared" si="181"/>
        <v>1573311.6400000001</v>
      </c>
      <c r="I263" s="24">
        <f t="shared" si="181"/>
        <v>0</v>
      </c>
      <c r="J263" s="24">
        <f t="shared" si="181"/>
        <v>0</v>
      </c>
      <c r="K263" s="24">
        <f t="shared" si="181"/>
        <v>0</v>
      </c>
      <c r="L263" s="24">
        <f t="shared" si="181"/>
        <v>0</v>
      </c>
      <c r="M263" s="24">
        <f t="shared" si="181"/>
        <v>0</v>
      </c>
      <c r="N263" s="24">
        <f t="shared" si="181"/>
        <v>0</v>
      </c>
      <c r="O263" s="24">
        <f t="shared" si="181"/>
        <v>40000</v>
      </c>
      <c r="P263" s="24">
        <f t="shared" si="181"/>
        <v>0</v>
      </c>
      <c r="Q263" s="24">
        <f t="shared" si="181"/>
        <v>0</v>
      </c>
      <c r="R263" s="24">
        <f t="shared" si="181"/>
        <v>0</v>
      </c>
      <c r="S263" s="24">
        <f t="shared" si="181"/>
        <v>0</v>
      </c>
      <c r="T263" s="24">
        <f t="shared" si="181"/>
        <v>0</v>
      </c>
      <c r="U263" s="24">
        <f t="shared" si="181"/>
        <v>0</v>
      </c>
      <c r="V263" s="24">
        <f t="shared" si="181"/>
        <v>0</v>
      </c>
      <c r="W263" s="24">
        <f t="shared" si="181"/>
        <v>0</v>
      </c>
      <c r="X263" s="24">
        <f t="shared" si="181"/>
        <v>215448.59</v>
      </c>
      <c r="Y263" s="24">
        <f t="shared" si="181"/>
        <v>1357863.05</v>
      </c>
      <c r="Z263" s="24">
        <f t="shared" si="181"/>
        <v>1613311.6400000001</v>
      </c>
      <c r="AA263" s="24">
        <f t="shared" si="181"/>
        <v>162.75999999977648</v>
      </c>
      <c r="AB263" s="25">
        <f t="shared" si="180"/>
        <v>0.99989912452283114</v>
      </c>
      <c r="AC263" s="16"/>
      <c r="AG263" s="86"/>
      <c r="AH263" s="87"/>
      <c r="AI263" s="87"/>
      <c r="AJ263" s="87"/>
      <c r="AK263" s="87"/>
      <c r="AL263" s="87"/>
      <c r="AM263" s="87"/>
      <c r="AN263" s="87"/>
      <c r="AO263" s="87"/>
    </row>
    <row r="264" spans="1:41" s="17" customFormat="1" ht="18" hidden="1" customHeight="1" x14ac:dyDescent="0.25">
      <c r="A264" s="26" t="s">
        <v>41</v>
      </c>
      <c r="B264" s="15">
        <f>[1]consoCURRENT!E4693</f>
        <v>0</v>
      </c>
      <c r="C264" s="15">
        <f>[1]consoCURRENT!F4693</f>
        <v>0</v>
      </c>
      <c r="D264" s="15">
        <f>[1]consoCURRENT!G4693</f>
        <v>0</v>
      </c>
      <c r="E264" s="15">
        <f>[1]consoCURRENT!H4693</f>
        <v>0</v>
      </c>
      <c r="F264" s="15">
        <f>[1]consoCURRENT!I4693</f>
        <v>0</v>
      </c>
      <c r="G264" s="15">
        <f>[1]consoCURRENT!J4693</f>
        <v>0</v>
      </c>
      <c r="H264" s="15">
        <f>[1]consoCURRENT!K4693</f>
        <v>0</v>
      </c>
      <c r="I264" s="15">
        <f>[1]consoCURRENT!L4693</f>
        <v>0</v>
      </c>
      <c r="J264" s="15">
        <f>[1]consoCURRENT!M4693</f>
        <v>0</v>
      </c>
      <c r="K264" s="15">
        <f>[1]consoCURRENT!N4693</f>
        <v>0</v>
      </c>
      <c r="L264" s="15">
        <f>[1]consoCURRENT!O4693</f>
        <v>0</v>
      </c>
      <c r="M264" s="15">
        <f>[1]consoCURRENT!P4693</f>
        <v>0</v>
      </c>
      <c r="N264" s="15">
        <f>[1]consoCURRENT!Q4693</f>
        <v>0</v>
      </c>
      <c r="O264" s="15">
        <f>[1]consoCURRENT!R4693</f>
        <v>0</v>
      </c>
      <c r="P264" s="15">
        <f>[1]consoCURRENT!S4693</f>
        <v>0</v>
      </c>
      <c r="Q264" s="15">
        <f>[1]consoCURRENT!T4693</f>
        <v>0</v>
      </c>
      <c r="R264" s="15">
        <f>[1]consoCURRENT!U4693</f>
        <v>0</v>
      </c>
      <c r="S264" s="15">
        <f>[1]consoCURRENT!V4693</f>
        <v>0</v>
      </c>
      <c r="T264" s="15">
        <f>[1]consoCURRENT!W4693</f>
        <v>0</v>
      </c>
      <c r="U264" s="15">
        <f>[1]consoCURRENT!X4693</f>
        <v>0</v>
      </c>
      <c r="V264" s="15">
        <f>[1]consoCURRENT!Y4693</f>
        <v>0</v>
      </c>
      <c r="W264" s="15">
        <f>[1]consoCURRENT!Z4693</f>
        <v>0</v>
      </c>
      <c r="X264" s="15">
        <f>[1]consoCURRENT!AA4693</f>
        <v>0</v>
      </c>
      <c r="Y264" s="15">
        <f>[1]consoCURRENT!AB4693</f>
        <v>0</v>
      </c>
      <c r="Z264" s="15">
        <f t="shared" ref="Z264" si="182">SUM(M264:Y264)</f>
        <v>0</v>
      </c>
      <c r="AA264" s="15">
        <f t="shared" ref="AA264" si="183">B264-Z264</f>
        <v>0</v>
      </c>
      <c r="AB264" s="21" t="e">
        <f t="shared" si="180"/>
        <v>#DIV/0!</v>
      </c>
      <c r="AC264" s="16"/>
      <c r="AG264" s="86"/>
      <c r="AH264" s="87"/>
      <c r="AI264" s="87"/>
      <c r="AJ264" s="87"/>
      <c r="AK264" s="87"/>
      <c r="AL264" s="87"/>
      <c r="AM264" s="87"/>
      <c r="AN264" s="87"/>
      <c r="AO264" s="87"/>
    </row>
    <row r="265" spans="1:41" s="17" customFormat="1" ht="18" customHeight="1" x14ac:dyDescent="0.25">
      <c r="A265" s="23" t="s">
        <v>42</v>
      </c>
      <c r="B265" s="24">
        <f>B264+B263</f>
        <v>1613474.4</v>
      </c>
      <c r="C265" s="24">
        <f t="shared" ref="C265:AA265" si="184">C264+C263</f>
        <v>0</v>
      </c>
      <c r="D265" s="24">
        <f t="shared" si="184"/>
        <v>0</v>
      </c>
      <c r="E265" s="24">
        <f t="shared" si="184"/>
        <v>40000</v>
      </c>
      <c r="F265" s="24">
        <f t="shared" si="184"/>
        <v>0</v>
      </c>
      <c r="G265" s="24">
        <f t="shared" si="184"/>
        <v>0</v>
      </c>
      <c r="H265" s="24">
        <f t="shared" si="184"/>
        <v>1573311.6400000001</v>
      </c>
      <c r="I265" s="24">
        <f t="shared" si="184"/>
        <v>0</v>
      </c>
      <c r="J265" s="24">
        <f t="shared" si="184"/>
        <v>0</v>
      </c>
      <c r="K265" s="24">
        <f t="shared" si="184"/>
        <v>0</v>
      </c>
      <c r="L265" s="24">
        <f t="shared" si="184"/>
        <v>0</v>
      </c>
      <c r="M265" s="24">
        <f t="shared" si="184"/>
        <v>0</v>
      </c>
      <c r="N265" s="24">
        <f t="shared" si="184"/>
        <v>0</v>
      </c>
      <c r="O265" s="24">
        <f t="shared" si="184"/>
        <v>40000</v>
      </c>
      <c r="P265" s="24">
        <f t="shared" si="184"/>
        <v>0</v>
      </c>
      <c r="Q265" s="24">
        <f t="shared" si="184"/>
        <v>0</v>
      </c>
      <c r="R265" s="24">
        <f t="shared" si="184"/>
        <v>0</v>
      </c>
      <c r="S265" s="24">
        <f t="shared" si="184"/>
        <v>0</v>
      </c>
      <c r="T265" s="24">
        <f t="shared" si="184"/>
        <v>0</v>
      </c>
      <c r="U265" s="24">
        <f t="shared" si="184"/>
        <v>0</v>
      </c>
      <c r="V265" s="24">
        <f t="shared" si="184"/>
        <v>0</v>
      </c>
      <c r="W265" s="24">
        <f t="shared" si="184"/>
        <v>0</v>
      </c>
      <c r="X265" s="24">
        <f t="shared" si="184"/>
        <v>215448.59</v>
      </c>
      <c r="Y265" s="24">
        <f t="shared" si="184"/>
        <v>1357863.05</v>
      </c>
      <c r="Z265" s="24">
        <f t="shared" si="184"/>
        <v>1613311.6400000001</v>
      </c>
      <c r="AA265" s="24">
        <f t="shared" si="184"/>
        <v>162.75999999977648</v>
      </c>
      <c r="AB265" s="25">
        <f t="shared" si="180"/>
        <v>0.99989912452283114</v>
      </c>
      <c r="AC265" s="27"/>
      <c r="AG265" s="86"/>
      <c r="AH265" s="87"/>
      <c r="AI265" s="87"/>
      <c r="AJ265" s="87"/>
      <c r="AK265" s="87"/>
      <c r="AL265" s="87"/>
      <c r="AM265" s="87"/>
      <c r="AN265" s="87"/>
      <c r="AO265" s="87"/>
    </row>
    <row r="266" spans="1:41" s="17" customFormat="1" ht="15" customHeight="1" x14ac:dyDescent="0.2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6"/>
      <c r="AG266" s="86"/>
      <c r="AH266" s="87"/>
      <c r="AI266" s="87"/>
      <c r="AJ266" s="87"/>
      <c r="AK266" s="87"/>
      <c r="AL266" s="87"/>
      <c r="AM266" s="87"/>
      <c r="AN266" s="87"/>
      <c r="AO266" s="87"/>
    </row>
    <row r="267" spans="1:41" s="17" customFormat="1" ht="15" customHeight="1" x14ac:dyDescent="0.2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6"/>
      <c r="AG267" s="86"/>
      <c r="AH267" s="87"/>
      <c r="AI267" s="87"/>
      <c r="AJ267" s="87"/>
      <c r="AK267" s="87"/>
      <c r="AL267" s="87"/>
      <c r="AM267" s="87"/>
      <c r="AN267" s="87"/>
      <c r="AO267" s="87"/>
    </row>
    <row r="268" spans="1:41" s="17" customFormat="1" ht="15" customHeight="1" x14ac:dyDescent="0.25">
      <c r="A268" s="19" t="s">
        <v>70</v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6"/>
      <c r="AG268" s="86"/>
      <c r="AH268" s="87"/>
      <c r="AI268" s="87"/>
      <c r="AJ268" s="87"/>
      <c r="AK268" s="87"/>
      <c r="AL268" s="87"/>
      <c r="AM268" s="87"/>
      <c r="AN268" s="87"/>
      <c r="AO268" s="87"/>
    </row>
    <row r="269" spans="1:41" s="17" customFormat="1" ht="18" customHeight="1" x14ac:dyDescent="0.2">
      <c r="A269" s="20" t="s">
        <v>36</v>
      </c>
      <c r="B269" s="15">
        <f>[1]consoCURRENT!E4753</f>
        <v>0</v>
      </c>
      <c r="C269" s="15">
        <f>[1]consoCURRENT!F4753</f>
        <v>0</v>
      </c>
      <c r="D269" s="15">
        <f>[1]consoCURRENT!G4753</f>
        <v>0</v>
      </c>
      <c r="E269" s="15">
        <f>[1]consoCURRENT!H4753</f>
        <v>0</v>
      </c>
      <c r="F269" s="15">
        <f>[1]consoCURRENT!I4753</f>
        <v>0</v>
      </c>
      <c r="G269" s="15">
        <f>[1]consoCURRENT!J4753</f>
        <v>0</v>
      </c>
      <c r="H269" s="15">
        <f>[1]consoCURRENT!K4753</f>
        <v>0</v>
      </c>
      <c r="I269" s="15">
        <f>[1]consoCURRENT!L4753</f>
        <v>0</v>
      </c>
      <c r="J269" s="15">
        <f>[1]consoCURRENT!M4753</f>
        <v>0</v>
      </c>
      <c r="K269" s="15">
        <f>[1]consoCURRENT!N4753</f>
        <v>0</v>
      </c>
      <c r="L269" s="15">
        <f>[1]consoCURRENT!O4753</f>
        <v>0</v>
      </c>
      <c r="M269" s="15">
        <f>[1]consoCURRENT!P4753</f>
        <v>0</v>
      </c>
      <c r="N269" s="15">
        <f>[1]consoCURRENT!Q4753</f>
        <v>0</v>
      </c>
      <c r="O269" s="15">
        <f>[1]consoCURRENT!R4753</f>
        <v>0</v>
      </c>
      <c r="P269" s="15">
        <f>[1]consoCURRENT!S4753</f>
        <v>0</v>
      </c>
      <c r="Q269" s="15">
        <f>[1]consoCURRENT!T4753</f>
        <v>0</v>
      </c>
      <c r="R269" s="15">
        <f>[1]consoCURRENT!U4753</f>
        <v>0</v>
      </c>
      <c r="S269" s="15">
        <f>[1]consoCURRENT!V4753</f>
        <v>0</v>
      </c>
      <c r="T269" s="15">
        <f>[1]consoCURRENT!W4753</f>
        <v>0</v>
      </c>
      <c r="U269" s="15">
        <f>[1]consoCURRENT!X4753</f>
        <v>0</v>
      </c>
      <c r="V269" s="15">
        <f>[1]consoCURRENT!Y4753</f>
        <v>0</v>
      </c>
      <c r="W269" s="15">
        <f>[1]consoCURRENT!Z4753</f>
        <v>0</v>
      </c>
      <c r="X269" s="15">
        <f>[1]consoCURRENT!AA4753</f>
        <v>0</v>
      </c>
      <c r="Y269" s="15">
        <f>[1]consoCURRENT!AB4753</f>
        <v>0</v>
      </c>
      <c r="Z269" s="15">
        <f>SUM(M269:Y269)</f>
        <v>0</v>
      </c>
      <c r="AA269" s="15">
        <f>B269-Z269</f>
        <v>0</v>
      </c>
      <c r="AB269" s="21" t="e">
        <f>Z269/B269</f>
        <v>#DIV/0!</v>
      </c>
      <c r="AC269" s="16"/>
      <c r="AG269" s="86"/>
      <c r="AH269" s="87"/>
      <c r="AI269" s="87"/>
      <c r="AJ269" s="87"/>
      <c r="AK269" s="87"/>
      <c r="AL269" s="87"/>
      <c r="AM269" s="87"/>
      <c r="AN269" s="87"/>
      <c r="AO269" s="87"/>
    </row>
    <row r="270" spans="1:41" s="17" customFormat="1" ht="18" customHeight="1" x14ac:dyDescent="0.2">
      <c r="A270" s="20" t="s">
        <v>37</v>
      </c>
      <c r="B270" s="15">
        <f>[1]consoCURRENT!E4841</f>
        <v>0</v>
      </c>
      <c r="C270" s="15">
        <f>[1]consoCURRENT!F4841</f>
        <v>0</v>
      </c>
      <c r="D270" s="15">
        <f>[1]consoCURRENT!G4841</f>
        <v>0</v>
      </c>
      <c r="E270" s="15">
        <f>[1]consoCURRENT!H4841</f>
        <v>0</v>
      </c>
      <c r="F270" s="15">
        <f>[1]consoCURRENT!I4841</f>
        <v>0</v>
      </c>
      <c r="G270" s="15">
        <f>[1]consoCURRENT!J4841</f>
        <v>0</v>
      </c>
      <c r="H270" s="15">
        <f>[1]consoCURRENT!K4841</f>
        <v>0</v>
      </c>
      <c r="I270" s="15">
        <f>[1]consoCURRENT!L4841</f>
        <v>0</v>
      </c>
      <c r="J270" s="15">
        <f>[1]consoCURRENT!M4841</f>
        <v>0</v>
      </c>
      <c r="K270" s="15">
        <f>[1]consoCURRENT!N4841</f>
        <v>0</v>
      </c>
      <c r="L270" s="15">
        <f>[1]consoCURRENT!O4841</f>
        <v>0</v>
      </c>
      <c r="M270" s="15">
        <f>[1]consoCURRENT!P4841</f>
        <v>0</v>
      </c>
      <c r="N270" s="15">
        <f>[1]consoCURRENT!Q4841</f>
        <v>0</v>
      </c>
      <c r="O270" s="15">
        <f>[1]consoCURRENT!R4841</f>
        <v>0</v>
      </c>
      <c r="P270" s="15">
        <f>[1]consoCURRENT!S4841</f>
        <v>0</v>
      </c>
      <c r="Q270" s="15">
        <f>[1]consoCURRENT!T4841</f>
        <v>0</v>
      </c>
      <c r="R270" s="15">
        <f>[1]consoCURRENT!U4841</f>
        <v>0</v>
      </c>
      <c r="S270" s="15">
        <f>[1]consoCURRENT!V4841</f>
        <v>0</v>
      </c>
      <c r="T270" s="15">
        <f>[1]consoCURRENT!W4841</f>
        <v>0</v>
      </c>
      <c r="U270" s="15">
        <f>[1]consoCURRENT!X4841</f>
        <v>0</v>
      </c>
      <c r="V270" s="15">
        <f>[1]consoCURRENT!Y4841</f>
        <v>0</v>
      </c>
      <c r="W270" s="15">
        <f>[1]consoCURRENT!Z4841</f>
        <v>0</v>
      </c>
      <c r="X270" s="15">
        <f>[1]consoCURRENT!AA4841</f>
        <v>0</v>
      </c>
      <c r="Y270" s="15">
        <f>[1]consoCURRENT!AB4841</f>
        <v>0</v>
      </c>
      <c r="Z270" s="15">
        <f t="shared" ref="Z270:Z272" si="185">SUM(M270:Y270)</f>
        <v>0</v>
      </c>
      <c r="AA270" s="15">
        <f t="shared" ref="AA270:AA272" si="186">B270-Z270</f>
        <v>0</v>
      </c>
      <c r="AB270" s="21" t="e">
        <f t="shared" ref="AB270:AB275" si="187">Z270/B270</f>
        <v>#DIV/0!</v>
      </c>
      <c r="AC270" s="16"/>
      <c r="AG270" s="86"/>
      <c r="AH270" s="87"/>
      <c r="AI270" s="87"/>
      <c r="AJ270" s="87"/>
      <c r="AK270" s="87"/>
      <c r="AL270" s="87"/>
      <c r="AM270" s="87"/>
      <c r="AN270" s="87"/>
      <c r="AO270" s="87"/>
    </row>
    <row r="271" spans="1:41" s="17" customFormat="1" ht="18" customHeight="1" x14ac:dyDescent="0.2">
      <c r="A271" s="20" t="s">
        <v>38</v>
      </c>
      <c r="B271" s="15">
        <f>[1]consoCURRENT!E4847</f>
        <v>0</v>
      </c>
      <c r="C271" s="15">
        <f>[1]consoCURRENT!F4847</f>
        <v>0</v>
      </c>
      <c r="D271" s="15">
        <f>[1]consoCURRENT!G4847</f>
        <v>0</v>
      </c>
      <c r="E271" s="15">
        <f>[1]consoCURRENT!H4847</f>
        <v>0</v>
      </c>
      <c r="F271" s="15">
        <f>[1]consoCURRENT!I4847</f>
        <v>0</v>
      </c>
      <c r="G271" s="15">
        <f>[1]consoCURRENT!J4847</f>
        <v>0</v>
      </c>
      <c r="H271" s="15">
        <f>[1]consoCURRENT!K4847</f>
        <v>0</v>
      </c>
      <c r="I271" s="15">
        <f>[1]consoCURRENT!L4847</f>
        <v>0</v>
      </c>
      <c r="J271" s="15">
        <f>[1]consoCURRENT!M4847</f>
        <v>0</v>
      </c>
      <c r="K271" s="15">
        <f>[1]consoCURRENT!N4847</f>
        <v>0</v>
      </c>
      <c r="L271" s="15">
        <f>[1]consoCURRENT!O4847</f>
        <v>0</v>
      </c>
      <c r="M271" s="15">
        <f>[1]consoCURRENT!P4847</f>
        <v>0</v>
      </c>
      <c r="N271" s="15">
        <f>[1]consoCURRENT!Q4847</f>
        <v>0</v>
      </c>
      <c r="O271" s="15">
        <f>[1]consoCURRENT!R4847</f>
        <v>0</v>
      </c>
      <c r="P271" s="15">
        <f>[1]consoCURRENT!S4847</f>
        <v>0</v>
      </c>
      <c r="Q271" s="15">
        <f>[1]consoCURRENT!T4847</f>
        <v>0</v>
      </c>
      <c r="R271" s="15">
        <f>[1]consoCURRENT!U4847</f>
        <v>0</v>
      </c>
      <c r="S271" s="15">
        <f>[1]consoCURRENT!V4847</f>
        <v>0</v>
      </c>
      <c r="T271" s="15">
        <f>[1]consoCURRENT!W4847</f>
        <v>0</v>
      </c>
      <c r="U271" s="15">
        <f>[1]consoCURRENT!X4847</f>
        <v>0</v>
      </c>
      <c r="V271" s="15">
        <f>[1]consoCURRENT!Y4847</f>
        <v>0</v>
      </c>
      <c r="W271" s="15">
        <f>[1]consoCURRENT!Z4847</f>
        <v>0</v>
      </c>
      <c r="X271" s="15">
        <f>[1]consoCURRENT!AA4847</f>
        <v>0</v>
      </c>
      <c r="Y271" s="15">
        <f>[1]consoCURRENT!AB4847</f>
        <v>0</v>
      </c>
      <c r="Z271" s="15">
        <f t="shared" si="185"/>
        <v>0</v>
      </c>
      <c r="AA271" s="15">
        <f t="shared" si="186"/>
        <v>0</v>
      </c>
      <c r="AB271" s="22"/>
      <c r="AC271" s="16"/>
      <c r="AG271" s="86"/>
      <c r="AH271" s="87"/>
      <c r="AI271" s="87"/>
      <c r="AJ271" s="87"/>
      <c r="AK271" s="87"/>
      <c r="AL271" s="87"/>
      <c r="AM271" s="87"/>
      <c r="AN271" s="87"/>
      <c r="AO271" s="87"/>
    </row>
    <row r="272" spans="1:41" s="17" customFormat="1" ht="18" customHeight="1" x14ac:dyDescent="0.2">
      <c r="A272" s="20" t="s">
        <v>39</v>
      </c>
      <c r="B272" s="15">
        <f>[1]consoCURRENT!E4876</f>
        <v>0</v>
      </c>
      <c r="C272" s="15">
        <f>[1]consoCURRENT!F4876</f>
        <v>0</v>
      </c>
      <c r="D272" s="15">
        <f>[1]consoCURRENT!G4876</f>
        <v>0</v>
      </c>
      <c r="E272" s="15">
        <f>[1]consoCURRENT!H4876</f>
        <v>0</v>
      </c>
      <c r="F272" s="15">
        <f>[1]consoCURRENT!I4876</f>
        <v>0</v>
      </c>
      <c r="G272" s="15">
        <f>[1]consoCURRENT!J4876</f>
        <v>0</v>
      </c>
      <c r="H272" s="15">
        <f>[1]consoCURRENT!K4876</f>
        <v>0</v>
      </c>
      <c r="I272" s="15">
        <f>[1]consoCURRENT!L4876</f>
        <v>0</v>
      </c>
      <c r="J272" s="15">
        <f>[1]consoCURRENT!M4876</f>
        <v>0</v>
      </c>
      <c r="K272" s="15">
        <f>[1]consoCURRENT!N4876</f>
        <v>0</v>
      </c>
      <c r="L272" s="15">
        <f>[1]consoCURRENT!O4876</f>
        <v>0</v>
      </c>
      <c r="M272" s="15">
        <f>[1]consoCURRENT!P4876</f>
        <v>0</v>
      </c>
      <c r="N272" s="15">
        <f>[1]consoCURRENT!Q4876</f>
        <v>0</v>
      </c>
      <c r="O272" s="15">
        <f>[1]consoCURRENT!R4876</f>
        <v>0</v>
      </c>
      <c r="P272" s="15">
        <f>[1]consoCURRENT!S4876</f>
        <v>0</v>
      </c>
      <c r="Q272" s="15">
        <f>[1]consoCURRENT!T4876</f>
        <v>0</v>
      </c>
      <c r="R272" s="15">
        <f>[1]consoCURRENT!U4876</f>
        <v>0</v>
      </c>
      <c r="S272" s="15">
        <f>[1]consoCURRENT!V4876</f>
        <v>0</v>
      </c>
      <c r="T272" s="15">
        <f>[1]consoCURRENT!W4876</f>
        <v>0</v>
      </c>
      <c r="U272" s="15">
        <f>[1]consoCURRENT!X4876</f>
        <v>0</v>
      </c>
      <c r="V272" s="15">
        <f>[1]consoCURRENT!Y4876</f>
        <v>0</v>
      </c>
      <c r="W272" s="15">
        <f>[1]consoCURRENT!Z4876</f>
        <v>0</v>
      </c>
      <c r="X272" s="15">
        <f>[1]consoCURRENT!AA4876</f>
        <v>0</v>
      </c>
      <c r="Y272" s="15">
        <f>[1]consoCURRENT!AB4876</f>
        <v>0</v>
      </c>
      <c r="Z272" s="15">
        <f t="shared" si="185"/>
        <v>0</v>
      </c>
      <c r="AA272" s="15">
        <f t="shared" si="186"/>
        <v>0</v>
      </c>
      <c r="AB272" s="22"/>
      <c r="AC272" s="16"/>
      <c r="AG272" s="86"/>
      <c r="AH272" s="87"/>
      <c r="AI272" s="87"/>
      <c r="AJ272" s="87"/>
      <c r="AK272" s="87"/>
      <c r="AL272" s="87"/>
      <c r="AM272" s="87"/>
      <c r="AN272" s="87"/>
      <c r="AO272" s="87"/>
    </row>
    <row r="273" spans="1:41" s="17" customFormat="1" ht="18" hidden="1" customHeight="1" x14ac:dyDescent="0.25">
      <c r="A273" s="23" t="s">
        <v>40</v>
      </c>
      <c r="B273" s="24">
        <f>SUM(B269:B272)</f>
        <v>0</v>
      </c>
      <c r="C273" s="24">
        <f t="shared" ref="C273:AA273" si="188">SUM(C269:C272)</f>
        <v>0</v>
      </c>
      <c r="D273" s="24">
        <f t="shared" si="188"/>
        <v>0</v>
      </c>
      <c r="E273" s="24">
        <f t="shared" si="188"/>
        <v>0</v>
      </c>
      <c r="F273" s="24">
        <f t="shared" si="188"/>
        <v>0</v>
      </c>
      <c r="G273" s="24">
        <f t="shared" si="188"/>
        <v>0</v>
      </c>
      <c r="H273" s="24">
        <f t="shared" si="188"/>
        <v>0</v>
      </c>
      <c r="I273" s="24">
        <f t="shared" si="188"/>
        <v>0</v>
      </c>
      <c r="J273" s="24">
        <f t="shared" si="188"/>
        <v>0</v>
      </c>
      <c r="K273" s="24">
        <f t="shared" si="188"/>
        <v>0</v>
      </c>
      <c r="L273" s="24">
        <f t="shared" si="188"/>
        <v>0</v>
      </c>
      <c r="M273" s="24">
        <f t="shared" si="188"/>
        <v>0</v>
      </c>
      <c r="N273" s="24">
        <f t="shared" si="188"/>
        <v>0</v>
      </c>
      <c r="O273" s="24">
        <f t="shared" si="188"/>
        <v>0</v>
      </c>
      <c r="P273" s="24">
        <f t="shared" si="188"/>
        <v>0</v>
      </c>
      <c r="Q273" s="24">
        <f t="shared" si="188"/>
        <v>0</v>
      </c>
      <c r="R273" s="24">
        <f t="shared" si="188"/>
        <v>0</v>
      </c>
      <c r="S273" s="24">
        <f t="shared" si="188"/>
        <v>0</v>
      </c>
      <c r="T273" s="24">
        <f t="shared" si="188"/>
        <v>0</v>
      </c>
      <c r="U273" s="24">
        <f t="shared" si="188"/>
        <v>0</v>
      </c>
      <c r="V273" s="24">
        <f t="shared" si="188"/>
        <v>0</v>
      </c>
      <c r="W273" s="24">
        <f t="shared" si="188"/>
        <v>0</v>
      </c>
      <c r="X273" s="24">
        <f t="shared" si="188"/>
        <v>0</v>
      </c>
      <c r="Y273" s="24">
        <f t="shared" si="188"/>
        <v>0</v>
      </c>
      <c r="Z273" s="24">
        <f t="shared" si="188"/>
        <v>0</v>
      </c>
      <c r="AA273" s="24">
        <f t="shared" si="188"/>
        <v>0</v>
      </c>
      <c r="AB273" s="34" t="e">
        <f t="shared" si="187"/>
        <v>#DIV/0!</v>
      </c>
      <c r="AC273" s="16"/>
      <c r="AG273" s="86"/>
      <c r="AH273" s="87"/>
      <c r="AI273" s="87"/>
      <c r="AJ273" s="87"/>
      <c r="AK273" s="87"/>
      <c r="AL273" s="87"/>
      <c r="AM273" s="87"/>
      <c r="AN273" s="87"/>
      <c r="AO273" s="87"/>
    </row>
    <row r="274" spans="1:41" s="17" customFormat="1" ht="18" hidden="1" customHeight="1" x14ac:dyDescent="0.25">
      <c r="A274" s="26" t="s">
        <v>41</v>
      </c>
      <c r="B274" s="15">
        <f>[1]consoCURRENT!E4880</f>
        <v>0</v>
      </c>
      <c r="C274" s="15">
        <f>[1]consoCURRENT!F4880</f>
        <v>0</v>
      </c>
      <c r="D274" s="15">
        <f>[1]consoCURRENT!G4880</f>
        <v>0</v>
      </c>
      <c r="E274" s="15">
        <f>[1]consoCURRENT!H4880</f>
        <v>0</v>
      </c>
      <c r="F274" s="15">
        <f>[1]consoCURRENT!I4880</f>
        <v>0</v>
      </c>
      <c r="G274" s="15">
        <f>[1]consoCURRENT!J4880</f>
        <v>0</v>
      </c>
      <c r="H274" s="15">
        <f>[1]consoCURRENT!K4880</f>
        <v>0</v>
      </c>
      <c r="I274" s="15">
        <f>[1]consoCURRENT!L4880</f>
        <v>0</v>
      </c>
      <c r="J274" s="15">
        <f>[1]consoCURRENT!M4880</f>
        <v>0</v>
      </c>
      <c r="K274" s="15">
        <f>[1]consoCURRENT!N4880</f>
        <v>0</v>
      </c>
      <c r="L274" s="15">
        <f>[1]consoCURRENT!O4880</f>
        <v>0</v>
      </c>
      <c r="M274" s="15">
        <f>[1]consoCURRENT!P4880</f>
        <v>0</v>
      </c>
      <c r="N274" s="15">
        <f>[1]consoCURRENT!Q4880</f>
        <v>0</v>
      </c>
      <c r="O274" s="15">
        <f>[1]consoCURRENT!R4880</f>
        <v>0</v>
      </c>
      <c r="P274" s="15">
        <f>[1]consoCURRENT!S4880</f>
        <v>0</v>
      </c>
      <c r="Q274" s="15">
        <f>[1]consoCURRENT!T4880</f>
        <v>0</v>
      </c>
      <c r="R274" s="15">
        <f>[1]consoCURRENT!U4880</f>
        <v>0</v>
      </c>
      <c r="S274" s="15">
        <f>[1]consoCURRENT!V4880</f>
        <v>0</v>
      </c>
      <c r="T274" s="15">
        <f>[1]consoCURRENT!W4880</f>
        <v>0</v>
      </c>
      <c r="U274" s="15">
        <f>[1]consoCURRENT!X4880</f>
        <v>0</v>
      </c>
      <c r="V274" s="15">
        <f>[1]consoCURRENT!Y4880</f>
        <v>0</v>
      </c>
      <c r="W274" s="15">
        <f>[1]consoCURRENT!Z4880</f>
        <v>0</v>
      </c>
      <c r="X274" s="15">
        <f>[1]consoCURRENT!AA4880</f>
        <v>0</v>
      </c>
      <c r="Y274" s="15">
        <f>[1]consoCURRENT!AB4880</f>
        <v>0</v>
      </c>
      <c r="Z274" s="15">
        <f t="shared" ref="Z274" si="189">SUM(M274:Y274)</f>
        <v>0</v>
      </c>
      <c r="AA274" s="15">
        <f t="shared" ref="AA274" si="190">B274-Z274</f>
        <v>0</v>
      </c>
      <c r="AB274" s="21" t="e">
        <f t="shared" si="187"/>
        <v>#DIV/0!</v>
      </c>
      <c r="AC274" s="16"/>
      <c r="AG274" s="86"/>
      <c r="AH274" s="87"/>
      <c r="AI274" s="87"/>
      <c r="AJ274" s="87"/>
      <c r="AK274" s="87"/>
      <c r="AL274" s="87"/>
      <c r="AM274" s="87"/>
      <c r="AN274" s="87"/>
      <c r="AO274" s="87"/>
    </row>
    <row r="275" spans="1:41" s="17" customFormat="1" ht="18" customHeight="1" x14ac:dyDescent="0.25">
      <c r="A275" s="23" t="s">
        <v>42</v>
      </c>
      <c r="B275" s="24">
        <f>B274+B273</f>
        <v>0</v>
      </c>
      <c r="C275" s="24">
        <f t="shared" ref="C275:AA275" si="191">C274+C273</f>
        <v>0</v>
      </c>
      <c r="D275" s="24">
        <f t="shared" si="191"/>
        <v>0</v>
      </c>
      <c r="E275" s="24">
        <f t="shared" si="191"/>
        <v>0</v>
      </c>
      <c r="F275" s="24">
        <f t="shared" si="191"/>
        <v>0</v>
      </c>
      <c r="G275" s="24">
        <f t="shared" si="191"/>
        <v>0</v>
      </c>
      <c r="H275" s="24">
        <f t="shared" si="191"/>
        <v>0</v>
      </c>
      <c r="I275" s="24">
        <f t="shared" si="191"/>
        <v>0</v>
      </c>
      <c r="J275" s="24">
        <f t="shared" si="191"/>
        <v>0</v>
      </c>
      <c r="K275" s="24">
        <f t="shared" si="191"/>
        <v>0</v>
      </c>
      <c r="L275" s="24">
        <f t="shared" si="191"/>
        <v>0</v>
      </c>
      <c r="M275" s="24">
        <f t="shared" si="191"/>
        <v>0</v>
      </c>
      <c r="N275" s="24">
        <f t="shared" si="191"/>
        <v>0</v>
      </c>
      <c r="O275" s="24">
        <f t="shared" si="191"/>
        <v>0</v>
      </c>
      <c r="P275" s="24">
        <f t="shared" si="191"/>
        <v>0</v>
      </c>
      <c r="Q275" s="24">
        <f t="shared" si="191"/>
        <v>0</v>
      </c>
      <c r="R275" s="24">
        <f t="shared" si="191"/>
        <v>0</v>
      </c>
      <c r="S275" s="24">
        <f t="shared" si="191"/>
        <v>0</v>
      </c>
      <c r="T275" s="24">
        <f t="shared" si="191"/>
        <v>0</v>
      </c>
      <c r="U275" s="24">
        <f t="shared" si="191"/>
        <v>0</v>
      </c>
      <c r="V275" s="24">
        <f t="shared" si="191"/>
        <v>0</v>
      </c>
      <c r="W275" s="24">
        <f t="shared" si="191"/>
        <v>0</v>
      </c>
      <c r="X275" s="24">
        <f t="shared" si="191"/>
        <v>0</v>
      </c>
      <c r="Y275" s="24">
        <f t="shared" si="191"/>
        <v>0</v>
      </c>
      <c r="Z275" s="24">
        <f t="shared" si="191"/>
        <v>0</v>
      </c>
      <c r="AA275" s="24">
        <f t="shared" si="191"/>
        <v>0</v>
      </c>
      <c r="AB275" s="34" t="e">
        <f t="shared" si="187"/>
        <v>#DIV/0!</v>
      </c>
      <c r="AC275" s="27"/>
      <c r="AG275" s="86"/>
      <c r="AH275" s="87"/>
      <c r="AI275" s="87"/>
      <c r="AJ275" s="87"/>
      <c r="AK275" s="87"/>
      <c r="AL275" s="87"/>
      <c r="AM275" s="87"/>
      <c r="AN275" s="87"/>
      <c r="AO275" s="87"/>
    </row>
    <row r="276" spans="1:41" s="17" customFormat="1" ht="15" customHeight="1" x14ac:dyDescent="0.2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6"/>
      <c r="AG276" s="86"/>
      <c r="AH276" s="87"/>
      <c r="AI276" s="87"/>
      <c r="AJ276" s="87"/>
      <c r="AK276" s="87"/>
      <c r="AL276" s="87"/>
      <c r="AM276" s="87"/>
      <c r="AN276" s="87"/>
      <c r="AO276" s="87"/>
    </row>
    <row r="277" spans="1:41" s="17" customFormat="1" ht="15" customHeight="1" x14ac:dyDescent="0.25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6"/>
      <c r="AG277" s="86"/>
      <c r="AH277" s="87"/>
      <c r="AI277" s="87"/>
      <c r="AJ277" s="87"/>
      <c r="AK277" s="87"/>
      <c r="AL277" s="87"/>
      <c r="AM277" s="87"/>
      <c r="AN277" s="87"/>
      <c r="AO277" s="87"/>
    </row>
    <row r="278" spans="1:41" s="17" customFormat="1" ht="15" customHeight="1" x14ac:dyDescent="0.25">
      <c r="A278" s="19" t="s">
        <v>71</v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6"/>
      <c r="AG278" s="86"/>
      <c r="AH278" s="87"/>
      <c r="AI278" s="87"/>
      <c r="AJ278" s="87"/>
      <c r="AK278" s="87"/>
      <c r="AL278" s="87"/>
      <c r="AM278" s="87"/>
      <c r="AN278" s="87"/>
      <c r="AO278" s="87"/>
    </row>
    <row r="279" spans="1:41" s="17" customFormat="1" ht="18" customHeight="1" x14ac:dyDescent="0.2">
      <c r="A279" s="20" t="s">
        <v>36</v>
      </c>
      <c r="B279" s="15">
        <f>[1]consoCURRENT!E4940</f>
        <v>0</v>
      </c>
      <c r="C279" s="15">
        <f>[1]consoCURRENT!F4940</f>
        <v>0</v>
      </c>
      <c r="D279" s="15">
        <f>[1]consoCURRENT!G4940</f>
        <v>0</v>
      </c>
      <c r="E279" s="15">
        <f>[1]consoCURRENT!H4940</f>
        <v>0</v>
      </c>
      <c r="F279" s="15">
        <f>[1]consoCURRENT!I4940</f>
        <v>0</v>
      </c>
      <c r="G279" s="15">
        <f>[1]consoCURRENT!J4940</f>
        <v>0</v>
      </c>
      <c r="H279" s="15">
        <f>[1]consoCURRENT!K4940</f>
        <v>0</v>
      </c>
      <c r="I279" s="15">
        <f>[1]consoCURRENT!L4940</f>
        <v>0</v>
      </c>
      <c r="J279" s="15">
        <f>[1]consoCURRENT!M4940</f>
        <v>0</v>
      </c>
      <c r="K279" s="15">
        <f>[1]consoCURRENT!N4940</f>
        <v>0</v>
      </c>
      <c r="L279" s="15">
        <f>[1]consoCURRENT!O4940</f>
        <v>0</v>
      </c>
      <c r="M279" s="15">
        <f>[1]consoCURRENT!P4940</f>
        <v>0</v>
      </c>
      <c r="N279" s="15">
        <f>[1]consoCURRENT!Q4940</f>
        <v>0</v>
      </c>
      <c r="O279" s="15">
        <f>[1]consoCURRENT!R4940</f>
        <v>0</v>
      </c>
      <c r="P279" s="15">
        <f>[1]consoCURRENT!S4940</f>
        <v>0</v>
      </c>
      <c r="Q279" s="15">
        <f>[1]consoCURRENT!T4940</f>
        <v>0</v>
      </c>
      <c r="R279" s="15">
        <f>[1]consoCURRENT!U4940</f>
        <v>0</v>
      </c>
      <c r="S279" s="15">
        <f>[1]consoCURRENT!V4940</f>
        <v>0</v>
      </c>
      <c r="T279" s="15">
        <f>[1]consoCURRENT!W4940</f>
        <v>0</v>
      </c>
      <c r="U279" s="15">
        <f>[1]consoCURRENT!X4940</f>
        <v>0</v>
      </c>
      <c r="V279" s="15">
        <f>[1]consoCURRENT!Y4940</f>
        <v>0</v>
      </c>
      <c r="W279" s="15">
        <f>[1]consoCURRENT!Z4940</f>
        <v>0</v>
      </c>
      <c r="X279" s="15">
        <f>[1]consoCURRENT!AA4940</f>
        <v>0</v>
      </c>
      <c r="Y279" s="15">
        <f>[1]consoCURRENT!AB4940</f>
        <v>0</v>
      </c>
      <c r="Z279" s="15">
        <f>[1]consoCURRENT!AC4940</f>
        <v>0</v>
      </c>
      <c r="AA279" s="15">
        <f>B279-Z279</f>
        <v>0</v>
      </c>
      <c r="AB279" s="22"/>
      <c r="AC279" s="16"/>
      <c r="AG279" s="86"/>
      <c r="AH279" s="87"/>
      <c r="AI279" s="87"/>
      <c r="AJ279" s="87"/>
      <c r="AK279" s="87"/>
      <c r="AL279" s="87"/>
      <c r="AM279" s="87"/>
      <c r="AN279" s="87"/>
      <c r="AO279" s="87"/>
    </row>
    <row r="280" spans="1:41" s="17" customFormat="1" ht="18" customHeight="1" x14ac:dyDescent="0.2">
      <c r="A280" s="20" t="s">
        <v>37</v>
      </c>
      <c r="B280" s="15">
        <f>[1]consoCURRENT!E5028</f>
        <v>1436013.92</v>
      </c>
      <c r="C280" s="15">
        <f>[1]consoCURRENT!F5028</f>
        <v>1310263.92</v>
      </c>
      <c r="D280" s="15">
        <f>[1]consoCURRENT!G5028</f>
        <v>-125750</v>
      </c>
      <c r="E280" s="15">
        <f>[1]consoCURRENT!H5028</f>
        <v>411031.56</v>
      </c>
      <c r="F280" s="15">
        <f>[1]consoCURRENT!I5028</f>
        <v>98577.75</v>
      </c>
      <c r="G280" s="15">
        <f>[1]consoCURRENT!J5028</f>
        <v>256689.4</v>
      </c>
      <c r="H280" s="15">
        <f>[1]consoCURRENT!K5028</f>
        <v>482493.30999999994</v>
      </c>
      <c r="I280" s="15">
        <f>[1]consoCURRENT!L5028</f>
        <v>355381.56</v>
      </c>
      <c r="J280" s="15">
        <f>[1]consoCURRENT!M5028</f>
        <v>98577.75</v>
      </c>
      <c r="K280" s="15">
        <f>[1]consoCURRENT!N5028</f>
        <v>256689.4</v>
      </c>
      <c r="L280" s="15">
        <f>[1]consoCURRENT!O5028</f>
        <v>463754.08999999997</v>
      </c>
      <c r="M280" s="15">
        <f>[1]consoCURRENT!P5028</f>
        <v>1174402.8</v>
      </c>
      <c r="N280" s="15">
        <f>[1]consoCURRENT!Q5028</f>
        <v>0</v>
      </c>
      <c r="O280" s="15">
        <f>[1]consoCURRENT!R5028</f>
        <v>0</v>
      </c>
      <c r="P280" s="15">
        <f>[1]consoCURRENT!S5028</f>
        <v>55650</v>
      </c>
      <c r="Q280" s="15">
        <f>[1]consoCURRENT!T5028</f>
        <v>0</v>
      </c>
      <c r="R280" s="15">
        <f>[1]consoCURRENT!U5028</f>
        <v>0</v>
      </c>
      <c r="S280" s="15">
        <f>[1]consoCURRENT!V5028</f>
        <v>0</v>
      </c>
      <c r="T280" s="15">
        <f>[1]consoCURRENT!W5028</f>
        <v>0</v>
      </c>
      <c r="U280" s="15">
        <f>[1]consoCURRENT!X5028</f>
        <v>0</v>
      </c>
      <c r="V280" s="15">
        <f>[1]consoCURRENT!Y5028</f>
        <v>0</v>
      </c>
      <c r="W280" s="15">
        <f>[1]consoCURRENT!Z5028</f>
        <v>0</v>
      </c>
      <c r="X280" s="15">
        <f>[1]consoCURRENT!AA5028</f>
        <v>0</v>
      </c>
      <c r="Y280" s="15">
        <f>[1]consoCURRENT!AB5028</f>
        <v>18739.22</v>
      </c>
      <c r="Z280" s="15">
        <f t="shared" ref="Z280:Z282" si="192">SUM(M280:Y280)</f>
        <v>1248792.02</v>
      </c>
      <c r="AA280" s="15">
        <f t="shared" ref="AA280:AA282" si="193">B280-Z280</f>
        <v>187221.89999999991</v>
      </c>
      <c r="AB280" s="22">
        <f t="shared" ref="AB280:AB285" si="194">Z280/B280</f>
        <v>0.86962389612490665</v>
      </c>
      <c r="AC280" s="16"/>
      <c r="AG280" s="86"/>
      <c r="AH280" s="87"/>
      <c r="AI280" s="87"/>
      <c r="AJ280" s="87"/>
      <c r="AK280" s="87"/>
      <c r="AL280" s="87"/>
      <c r="AM280" s="87"/>
      <c r="AN280" s="87"/>
      <c r="AO280" s="87"/>
    </row>
    <row r="281" spans="1:41" s="17" customFormat="1" ht="18" customHeight="1" x14ac:dyDescent="0.2">
      <c r="A281" s="20" t="s">
        <v>38</v>
      </c>
      <c r="B281" s="15">
        <f>[1]consoCURRENT!E5034</f>
        <v>0</v>
      </c>
      <c r="C281" s="15">
        <f>[1]consoCURRENT!F5034</f>
        <v>0</v>
      </c>
      <c r="D281" s="15">
        <f>[1]consoCURRENT!G5034</f>
        <v>0</v>
      </c>
      <c r="E281" s="15">
        <f>[1]consoCURRENT!H5034</f>
        <v>0</v>
      </c>
      <c r="F281" s="15">
        <f>[1]consoCURRENT!I5034</f>
        <v>0</v>
      </c>
      <c r="G281" s="15">
        <f>[1]consoCURRENT!J5034</f>
        <v>0</v>
      </c>
      <c r="H281" s="15">
        <f>[1]consoCURRENT!K5034</f>
        <v>0</v>
      </c>
      <c r="I281" s="15">
        <f>[1]consoCURRENT!L5034</f>
        <v>0</v>
      </c>
      <c r="J281" s="15">
        <f>[1]consoCURRENT!M5034</f>
        <v>0</v>
      </c>
      <c r="K281" s="15">
        <f>[1]consoCURRENT!N5034</f>
        <v>0</v>
      </c>
      <c r="L281" s="15">
        <f>[1]consoCURRENT!O5034</f>
        <v>0</v>
      </c>
      <c r="M281" s="15">
        <f>[1]consoCURRENT!P5034</f>
        <v>0</v>
      </c>
      <c r="N281" s="15">
        <f>[1]consoCURRENT!Q5034</f>
        <v>0</v>
      </c>
      <c r="O281" s="15">
        <f>[1]consoCURRENT!R5034</f>
        <v>0</v>
      </c>
      <c r="P281" s="15">
        <f>[1]consoCURRENT!S5034</f>
        <v>0</v>
      </c>
      <c r="Q281" s="15">
        <f>[1]consoCURRENT!T5034</f>
        <v>0</v>
      </c>
      <c r="R281" s="15">
        <f>[1]consoCURRENT!U5034</f>
        <v>0</v>
      </c>
      <c r="S281" s="15">
        <f>[1]consoCURRENT!V5034</f>
        <v>0</v>
      </c>
      <c r="T281" s="15">
        <f>[1]consoCURRENT!W5034</f>
        <v>0</v>
      </c>
      <c r="U281" s="15">
        <f>[1]consoCURRENT!X5034</f>
        <v>0</v>
      </c>
      <c r="V281" s="15">
        <f>[1]consoCURRENT!Y5034</f>
        <v>0</v>
      </c>
      <c r="W281" s="15">
        <f>[1]consoCURRENT!Z5034</f>
        <v>0</v>
      </c>
      <c r="X281" s="15">
        <f>[1]consoCURRENT!AA5034</f>
        <v>0</v>
      </c>
      <c r="Y281" s="15">
        <f>[1]consoCURRENT!AB5034</f>
        <v>0</v>
      </c>
      <c r="Z281" s="15">
        <f t="shared" si="192"/>
        <v>0</v>
      </c>
      <c r="AA281" s="15">
        <f t="shared" si="193"/>
        <v>0</v>
      </c>
      <c r="AB281" s="22"/>
      <c r="AC281" s="16"/>
      <c r="AG281" s="86"/>
      <c r="AH281" s="87"/>
      <c r="AI281" s="87"/>
      <c r="AJ281" s="87"/>
      <c r="AK281" s="87"/>
      <c r="AL281" s="87"/>
      <c r="AM281" s="87"/>
      <c r="AN281" s="87"/>
      <c r="AO281" s="87"/>
    </row>
    <row r="282" spans="1:41" s="17" customFormat="1" ht="18" customHeight="1" x14ac:dyDescent="0.2">
      <c r="A282" s="20" t="s">
        <v>39</v>
      </c>
      <c r="B282" s="15">
        <f>[1]consoCURRENT!E5063</f>
        <v>0</v>
      </c>
      <c r="C282" s="15">
        <f>[1]consoCURRENT!F5063</f>
        <v>0</v>
      </c>
      <c r="D282" s="15">
        <f>[1]consoCURRENT!G5063</f>
        <v>0</v>
      </c>
      <c r="E282" s="15">
        <f>[1]consoCURRENT!H5063</f>
        <v>0</v>
      </c>
      <c r="F282" s="15">
        <f>[1]consoCURRENT!I5063</f>
        <v>0</v>
      </c>
      <c r="G282" s="15">
        <f>[1]consoCURRENT!J5063</f>
        <v>0</v>
      </c>
      <c r="H282" s="15">
        <f>[1]consoCURRENT!K5063</f>
        <v>0</v>
      </c>
      <c r="I282" s="15">
        <f>[1]consoCURRENT!L5063</f>
        <v>0</v>
      </c>
      <c r="J282" s="15">
        <f>[1]consoCURRENT!M5063</f>
        <v>0</v>
      </c>
      <c r="K282" s="15">
        <f>[1]consoCURRENT!N5063</f>
        <v>0</v>
      </c>
      <c r="L282" s="15">
        <f>[1]consoCURRENT!O5063</f>
        <v>0</v>
      </c>
      <c r="M282" s="15">
        <f>[1]consoCURRENT!P5063</f>
        <v>0</v>
      </c>
      <c r="N282" s="15">
        <f>[1]consoCURRENT!Q5063</f>
        <v>0</v>
      </c>
      <c r="O282" s="15">
        <f>[1]consoCURRENT!R5063</f>
        <v>0</v>
      </c>
      <c r="P282" s="15">
        <f>[1]consoCURRENT!S5063</f>
        <v>0</v>
      </c>
      <c r="Q282" s="15">
        <f>[1]consoCURRENT!T5063</f>
        <v>0</v>
      </c>
      <c r="R282" s="15">
        <f>[1]consoCURRENT!U5063</f>
        <v>0</v>
      </c>
      <c r="S282" s="15">
        <f>[1]consoCURRENT!V5063</f>
        <v>0</v>
      </c>
      <c r="T282" s="15">
        <f>[1]consoCURRENT!W5063</f>
        <v>0</v>
      </c>
      <c r="U282" s="15">
        <f>[1]consoCURRENT!X5063</f>
        <v>0</v>
      </c>
      <c r="V282" s="15">
        <f>[1]consoCURRENT!Y5063</f>
        <v>0</v>
      </c>
      <c r="W282" s="15">
        <f>[1]consoCURRENT!Z5063</f>
        <v>0</v>
      </c>
      <c r="X282" s="15">
        <f>[1]consoCURRENT!AA5063</f>
        <v>0</v>
      </c>
      <c r="Y282" s="15">
        <f>[1]consoCURRENT!AB5063</f>
        <v>0</v>
      </c>
      <c r="Z282" s="15">
        <f t="shared" si="192"/>
        <v>0</v>
      </c>
      <c r="AA282" s="15">
        <f t="shared" si="193"/>
        <v>0</v>
      </c>
      <c r="AB282" s="22"/>
      <c r="AC282" s="16"/>
      <c r="AG282" s="86"/>
      <c r="AH282" s="87"/>
      <c r="AI282" s="87"/>
      <c r="AJ282" s="87"/>
      <c r="AK282" s="87"/>
      <c r="AL282" s="87"/>
      <c r="AM282" s="87"/>
      <c r="AN282" s="87"/>
      <c r="AO282" s="87"/>
    </row>
    <row r="283" spans="1:41" s="17" customFormat="1" ht="18" hidden="1" customHeight="1" x14ac:dyDescent="0.25">
      <c r="A283" s="23" t="s">
        <v>40</v>
      </c>
      <c r="B283" s="24">
        <f>SUM(B279:B282)</f>
        <v>1436013.92</v>
      </c>
      <c r="C283" s="24">
        <f t="shared" ref="C283:AA283" si="195">SUM(C279:C282)</f>
        <v>1310263.92</v>
      </c>
      <c r="D283" s="24">
        <f t="shared" si="195"/>
        <v>-125750</v>
      </c>
      <c r="E283" s="24">
        <f t="shared" si="195"/>
        <v>411031.56</v>
      </c>
      <c r="F283" s="24">
        <f t="shared" si="195"/>
        <v>98577.75</v>
      </c>
      <c r="G283" s="24">
        <f t="shared" si="195"/>
        <v>256689.4</v>
      </c>
      <c r="H283" s="24">
        <f t="shared" si="195"/>
        <v>482493.30999999994</v>
      </c>
      <c r="I283" s="24">
        <f t="shared" si="195"/>
        <v>355381.56</v>
      </c>
      <c r="J283" s="24">
        <f t="shared" si="195"/>
        <v>98577.75</v>
      </c>
      <c r="K283" s="24">
        <f t="shared" si="195"/>
        <v>256689.4</v>
      </c>
      <c r="L283" s="24">
        <f t="shared" si="195"/>
        <v>463754.08999999997</v>
      </c>
      <c r="M283" s="24">
        <f t="shared" si="195"/>
        <v>1174402.8</v>
      </c>
      <c r="N283" s="24">
        <f t="shared" si="195"/>
        <v>0</v>
      </c>
      <c r="O283" s="24">
        <f t="shared" si="195"/>
        <v>0</v>
      </c>
      <c r="P283" s="24">
        <f t="shared" si="195"/>
        <v>55650</v>
      </c>
      <c r="Q283" s="24">
        <f t="shared" si="195"/>
        <v>0</v>
      </c>
      <c r="R283" s="24">
        <f t="shared" si="195"/>
        <v>0</v>
      </c>
      <c r="S283" s="24">
        <f t="shared" si="195"/>
        <v>0</v>
      </c>
      <c r="T283" s="24">
        <f t="shared" si="195"/>
        <v>0</v>
      </c>
      <c r="U283" s="24">
        <f t="shared" si="195"/>
        <v>0</v>
      </c>
      <c r="V283" s="24">
        <f t="shared" si="195"/>
        <v>0</v>
      </c>
      <c r="W283" s="24">
        <f t="shared" si="195"/>
        <v>0</v>
      </c>
      <c r="X283" s="24">
        <f t="shared" si="195"/>
        <v>0</v>
      </c>
      <c r="Y283" s="24">
        <f t="shared" si="195"/>
        <v>18739.22</v>
      </c>
      <c r="Z283" s="24">
        <f t="shared" si="195"/>
        <v>1248792.02</v>
      </c>
      <c r="AA283" s="24">
        <f t="shared" si="195"/>
        <v>187221.89999999991</v>
      </c>
      <c r="AB283" s="25">
        <f t="shared" si="194"/>
        <v>0.86962389612490665</v>
      </c>
      <c r="AC283" s="16"/>
      <c r="AG283" s="86"/>
      <c r="AH283" s="87"/>
      <c r="AI283" s="87"/>
      <c r="AJ283" s="87"/>
      <c r="AK283" s="87"/>
      <c r="AL283" s="87"/>
      <c r="AM283" s="87"/>
      <c r="AN283" s="87"/>
      <c r="AO283" s="87"/>
    </row>
    <row r="284" spans="1:41" s="17" customFormat="1" ht="22.15" hidden="1" customHeight="1" x14ac:dyDescent="0.25">
      <c r="A284" s="26" t="s">
        <v>41</v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22"/>
      <c r="AC284" s="16"/>
      <c r="AG284" s="86"/>
      <c r="AH284" s="87"/>
      <c r="AI284" s="87"/>
      <c r="AJ284" s="87"/>
      <c r="AK284" s="87"/>
      <c r="AL284" s="87"/>
      <c r="AM284" s="87"/>
      <c r="AN284" s="87"/>
      <c r="AO284" s="87"/>
    </row>
    <row r="285" spans="1:41" s="17" customFormat="1" ht="22.15" customHeight="1" x14ac:dyDescent="0.25">
      <c r="A285" s="23" t="s">
        <v>42</v>
      </c>
      <c r="B285" s="24">
        <f>B284+B283</f>
        <v>1436013.92</v>
      </c>
      <c r="C285" s="24">
        <f t="shared" ref="C285:AA285" si="196">C284+C283</f>
        <v>1310263.92</v>
      </c>
      <c r="D285" s="24">
        <f t="shared" si="196"/>
        <v>-125750</v>
      </c>
      <c r="E285" s="24">
        <f t="shared" si="196"/>
        <v>411031.56</v>
      </c>
      <c r="F285" s="24">
        <f t="shared" si="196"/>
        <v>98577.75</v>
      </c>
      <c r="G285" s="24">
        <f t="shared" si="196"/>
        <v>256689.4</v>
      </c>
      <c r="H285" s="24">
        <f t="shared" si="196"/>
        <v>482493.30999999994</v>
      </c>
      <c r="I285" s="24">
        <f t="shared" si="196"/>
        <v>355381.56</v>
      </c>
      <c r="J285" s="24">
        <f t="shared" si="196"/>
        <v>98577.75</v>
      </c>
      <c r="K285" s="24">
        <f t="shared" si="196"/>
        <v>256689.4</v>
      </c>
      <c r="L285" s="24">
        <f t="shared" si="196"/>
        <v>463754.08999999997</v>
      </c>
      <c r="M285" s="24">
        <f t="shared" si="196"/>
        <v>1174402.8</v>
      </c>
      <c r="N285" s="24">
        <f t="shared" si="196"/>
        <v>0</v>
      </c>
      <c r="O285" s="24">
        <f t="shared" si="196"/>
        <v>0</v>
      </c>
      <c r="P285" s="24">
        <f t="shared" si="196"/>
        <v>55650</v>
      </c>
      <c r="Q285" s="24">
        <f t="shared" si="196"/>
        <v>0</v>
      </c>
      <c r="R285" s="24">
        <f t="shared" si="196"/>
        <v>0</v>
      </c>
      <c r="S285" s="24">
        <f t="shared" si="196"/>
        <v>0</v>
      </c>
      <c r="T285" s="24">
        <f t="shared" si="196"/>
        <v>0</v>
      </c>
      <c r="U285" s="24">
        <f t="shared" si="196"/>
        <v>0</v>
      </c>
      <c r="V285" s="24">
        <f t="shared" si="196"/>
        <v>0</v>
      </c>
      <c r="W285" s="24">
        <f t="shared" si="196"/>
        <v>0</v>
      </c>
      <c r="X285" s="24">
        <f t="shared" si="196"/>
        <v>0</v>
      </c>
      <c r="Y285" s="24">
        <f t="shared" si="196"/>
        <v>18739.22</v>
      </c>
      <c r="Z285" s="24">
        <f t="shared" si="196"/>
        <v>1248792.02</v>
      </c>
      <c r="AA285" s="24">
        <f t="shared" si="196"/>
        <v>187221.89999999991</v>
      </c>
      <c r="AB285" s="25">
        <f t="shared" si="194"/>
        <v>0.86962389612490665</v>
      </c>
      <c r="AC285" s="27"/>
      <c r="AG285" s="86"/>
      <c r="AH285" s="87"/>
      <c r="AI285" s="87"/>
      <c r="AJ285" s="87"/>
      <c r="AK285" s="87"/>
      <c r="AL285" s="87"/>
      <c r="AM285" s="87"/>
      <c r="AN285" s="87"/>
      <c r="AO285" s="87"/>
    </row>
    <row r="286" spans="1:41" s="17" customFormat="1" ht="15" customHeight="1" x14ac:dyDescent="0.25">
      <c r="A286" s="14"/>
      <c r="B286" s="15">
        <f>+'[1]sum-co'!B118+'[2]FO CONT'!$DX$658</f>
        <v>1436013.92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6"/>
      <c r="AG286" s="86"/>
      <c r="AH286" s="87"/>
      <c r="AI286" s="87"/>
      <c r="AJ286" s="87"/>
      <c r="AK286" s="87"/>
      <c r="AL286" s="87"/>
      <c r="AM286" s="87"/>
      <c r="AN286" s="87"/>
      <c r="AO286" s="87"/>
    </row>
    <row r="287" spans="1:41" s="17" customFormat="1" ht="15" customHeight="1" x14ac:dyDescent="0.25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6"/>
      <c r="AG287" s="86"/>
      <c r="AH287" s="87"/>
      <c r="AI287" s="87"/>
      <c r="AJ287" s="87"/>
      <c r="AK287" s="87"/>
      <c r="AL287" s="87"/>
      <c r="AM287" s="87"/>
      <c r="AN287" s="87"/>
      <c r="AO287" s="87"/>
    </row>
    <row r="288" spans="1:41" s="17" customFormat="1" ht="15" customHeight="1" x14ac:dyDescent="0.25">
      <c r="A288" s="19" t="s">
        <v>72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6"/>
      <c r="AG288" s="86"/>
      <c r="AH288" s="87"/>
      <c r="AI288" s="87"/>
      <c r="AJ288" s="87"/>
      <c r="AK288" s="87"/>
      <c r="AL288" s="87"/>
      <c r="AM288" s="87"/>
      <c r="AN288" s="87"/>
      <c r="AO288" s="87"/>
    </row>
    <row r="289" spans="1:41" s="17" customFormat="1" ht="18" customHeight="1" x14ac:dyDescent="0.2">
      <c r="A289" s="20" t="s">
        <v>36</v>
      </c>
      <c r="B289" s="15">
        <f>[1]consoCURRENT!E5127</f>
        <v>0</v>
      </c>
      <c r="C289" s="15">
        <f>[1]consoCURRENT!F5127</f>
        <v>0</v>
      </c>
      <c r="D289" s="15">
        <f>[1]consoCURRENT!G5127</f>
        <v>0</v>
      </c>
      <c r="E289" s="15">
        <f>[1]consoCURRENT!H5127</f>
        <v>0</v>
      </c>
      <c r="F289" s="15">
        <f>[1]consoCURRENT!I5127</f>
        <v>0</v>
      </c>
      <c r="G289" s="15">
        <f>[1]consoCURRENT!J5127</f>
        <v>0</v>
      </c>
      <c r="H289" s="15">
        <f>[1]consoCURRENT!K5127</f>
        <v>0</v>
      </c>
      <c r="I289" s="15">
        <f>[1]consoCURRENT!L5127</f>
        <v>0</v>
      </c>
      <c r="J289" s="15">
        <f>[1]consoCURRENT!M5127</f>
        <v>0</v>
      </c>
      <c r="K289" s="15">
        <f>[1]consoCURRENT!N5127</f>
        <v>0</v>
      </c>
      <c r="L289" s="15">
        <f>[1]consoCURRENT!O5127</f>
        <v>0</v>
      </c>
      <c r="M289" s="15">
        <f>[1]consoCURRENT!P5127</f>
        <v>0</v>
      </c>
      <c r="N289" s="15">
        <f>[1]consoCURRENT!Q5127</f>
        <v>0</v>
      </c>
      <c r="O289" s="15">
        <f>[1]consoCURRENT!R5127</f>
        <v>0</v>
      </c>
      <c r="P289" s="15">
        <f>[1]consoCURRENT!S5127</f>
        <v>0</v>
      </c>
      <c r="Q289" s="15">
        <f>[1]consoCURRENT!T5127</f>
        <v>0</v>
      </c>
      <c r="R289" s="15">
        <f>[1]consoCURRENT!U5127</f>
        <v>0</v>
      </c>
      <c r="S289" s="15">
        <f>[1]consoCURRENT!V5127</f>
        <v>0</v>
      </c>
      <c r="T289" s="15">
        <f>[1]consoCURRENT!W5127</f>
        <v>0</v>
      </c>
      <c r="U289" s="15">
        <f>[1]consoCURRENT!X5127</f>
        <v>0</v>
      </c>
      <c r="V289" s="15">
        <f>[1]consoCURRENT!Y5127</f>
        <v>0</v>
      </c>
      <c r="W289" s="15">
        <f>[1]consoCURRENT!Z5127</f>
        <v>0</v>
      </c>
      <c r="X289" s="15">
        <f>[1]consoCURRENT!AA5127</f>
        <v>0</v>
      </c>
      <c r="Y289" s="15">
        <f>[1]consoCURRENT!AB5127</f>
        <v>0</v>
      </c>
      <c r="Z289" s="15">
        <f>SUM(M289:Y289)</f>
        <v>0</v>
      </c>
      <c r="AA289" s="15">
        <f>B289-Z289</f>
        <v>0</v>
      </c>
      <c r="AB289" s="22"/>
      <c r="AC289" s="16"/>
      <c r="AG289" s="86"/>
      <c r="AH289" s="87"/>
      <c r="AI289" s="87"/>
      <c r="AJ289" s="87"/>
      <c r="AK289" s="87"/>
      <c r="AL289" s="87"/>
      <c r="AM289" s="87"/>
      <c r="AN289" s="87"/>
      <c r="AO289" s="87"/>
    </row>
    <row r="290" spans="1:41" s="17" customFormat="1" ht="18" customHeight="1" x14ac:dyDescent="0.2">
      <c r="A290" s="20" t="s">
        <v>37</v>
      </c>
      <c r="B290" s="15">
        <f>[1]consoCURRENT!E5215</f>
        <v>235974683.13999999</v>
      </c>
      <c r="C290" s="15">
        <f>[1]consoCURRENT!F5215</f>
        <v>207571022.13999999</v>
      </c>
      <c r="D290" s="15">
        <f>[1]consoCURRENT!G5215</f>
        <v>-28403661</v>
      </c>
      <c r="E290" s="15">
        <f>[1]consoCURRENT!H5215</f>
        <v>95702280.009999976</v>
      </c>
      <c r="F290" s="15">
        <f>[1]consoCURRENT!I5215</f>
        <v>38986635.00999999</v>
      </c>
      <c r="G290" s="15">
        <f>[1]consoCURRENT!J5215</f>
        <v>43896369.569999993</v>
      </c>
      <c r="H290" s="15">
        <f>[1]consoCURRENT!K5215</f>
        <v>45499227.030000001</v>
      </c>
      <c r="I290" s="15">
        <f>[1]consoCURRENT!L5215</f>
        <v>94438416.709999979</v>
      </c>
      <c r="J290" s="15">
        <f>[1]consoCURRENT!M5215</f>
        <v>38066180.560000002</v>
      </c>
      <c r="K290" s="15">
        <f>[1]consoCURRENT!N5215</f>
        <v>42532914.899999991</v>
      </c>
      <c r="L290" s="15">
        <f>[1]consoCURRENT!O5215</f>
        <v>42238589.149999999</v>
      </c>
      <c r="M290" s="15">
        <f>[1]consoCURRENT!P5215</f>
        <v>217276101.31999999</v>
      </c>
      <c r="N290" s="15">
        <f>[1]consoCURRENT!Q5215</f>
        <v>0</v>
      </c>
      <c r="O290" s="15">
        <f>[1]consoCURRENT!R5215</f>
        <v>0</v>
      </c>
      <c r="P290" s="15">
        <f>[1]consoCURRENT!S5215</f>
        <v>1263863.2999999998</v>
      </c>
      <c r="Q290" s="15">
        <f>[1]consoCURRENT!T5215</f>
        <v>0</v>
      </c>
      <c r="R290" s="15">
        <f>[1]consoCURRENT!U5215</f>
        <v>0</v>
      </c>
      <c r="S290" s="15">
        <f>[1]consoCURRENT!V5215</f>
        <v>920454.45000000019</v>
      </c>
      <c r="T290" s="15">
        <f>[1]consoCURRENT!W5215</f>
        <v>810872.31</v>
      </c>
      <c r="U290" s="15">
        <f>[1]consoCURRENT!X5215</f>
        <v>227740.79999999999</v>
      </c>
      <c r="V290" s="15">
        <f>[1]consoCURRENT!Y5215</f>
        <v>324841.56</v>
      </c>
      <c r="W290" s="15">
        <f>[1]consoCURRENT!Z5215</f>
        <v>312997.99</v>
      </c>
      <c r="X290" s="15">
        <f>[1]consoCURRENT!AA5215</f>
        <v>341236.20999999996</v>
      </c>
      <c r="Y290" s="15">
        <f>[1]consoCURRENT!AB5215</f>
        <v>2606403.6800000002</v>
      </c>
      <c r="Z290" s="15">
        <f t="shared" ref="Z290:Z292" si="197">SUM(M290:Y290)</f>
        <v>224084511.62000003</v>
      </c>
      <c r="AA290" s="15">
        <f t="shared" ref="AA290:AA292" si="198">B290-Z290</f>
        <v>11890171.519999951</v>
      </c>
      <c r="AB290" s="22">
        <f t="shared" ref="AB290:AB295" si="199">Z290/B290</f>
        <v>0.94961251197889862</v>
      </c>
      <c r="AC290" s="16"/>
      <c r="AG290" s="86"/>
      <c r="AH290" s="87"/>
      <c r="AI290" s="87"/>
      <c r="AJ290" s="87"/>
      <c r="AK290" s="87"/>
      <c r="AL290" s="87"/>
      <c r="AM290" s="87"/>
      <c r="AN290" s="87"/>
      <c r="AO290" s="87"/>
    </row>
    <row r="291" spans="1:41" s="17" customFormat="1" ht="18" customHeight="1" x14ac:dyDescent="0.2">
      <c r="A291" s="20" t="s">
        <v>38</v>
      </c>
      <c r="B291" s="15">
        <f>[1]consoCURRENT!E5221</f>
        <v>0</v>
      </c>
      <c r="C291" s="15">
        <f>[1]consoCURRENT!F5221</f>
        <v>0</v>
      </c>
      <c r="D291" s="15">
        <f>[1]consoCURRENT!G5221</f>
        <v>0</v>
      </c>
      <c r="E291" s="15">
        <f>[1]consoCURRENT!H5221</f>
        <v>0</v>
      </c>
      <c r="F291" s="15">
        <f>[1]consoCURRENT!I5221</f>
        <v>0</v>
      </c>
      <c r="G291" s="15">
        <f>[1]consoCURRENT!J5221</f>
        <v>0</v>
      </c>
      <c r="H291" s="15">
        <f>[1]consoCURRENT!K5221</f>
        <v>0</v>
      </c>
      <c r="I291" s="15">
        <f>[1]consoCURRENT!L5221</f>
        <v>0</v>
      </c>
      <c r="J291" s="15">
        <f>[1]consoCURRENT!M5221</f>
        <v>0</v>
      </c>
      <c r="K291" s="15">
        <f>[1]consoCURRENT!N5221</f>
        <v>0</v>
      </c>
      <c r="L291" s="15">
        <f>[1]consoCURRENT!O5221</f>
        <v>0</v>
      </c>
      <c r="M291" s="15">
        <f>[1]consoCURRENT!P5221</f>
        <v>0</v>
      </c>
      <c r="N291" s="15">
        <f>[1]consoCURRENT!Q5221</f>
        <v>0</v>
      </c>
      <c r="O291" s="15">
        <f>[1]consoCURRENT!R5221</f>
        <v>0</v>
      </c>
      <c r="P291" s="15">
        <f>[1]consoCURRENT!S5221</f>
        <v>0</v>
      </c>
      <c r="Q291" s="15">
        <f>[1]consoCURRENT!T5221</f>
        <v>0</v>
      </c>
      <c r="R291" s="15">
        <f>[1]consoCURRENT!U5221</f>
        <v>0</v>
      </c>
      <c r="S291" s="15">
        <f>[1]consoCURRENT!V5221</f>
        <v>0</v>
      </c>
      <c r="T291" s="15">
        <f>[1]consoCURRENT!W5221</f>
        <v>0</v>
      </c>
      <c r="U291" s="15">
        <f>[1]consoCURRENT!X5221</f>
        <v>0</v>
      </c>
      <c r="V291" s="15">
        <f>[1]consoCURRENT!Y5221</f>
        <v>0</v>
      </c>
      <c r="W291" s="15">
        <f>[1]consoCURRENT!Z5221</f>
        <v>0</v>
      </c>
      <c r="X291" s="15">
        <f>[1]consoCURRENT!AA5221</f>
        <v>0</v>
      </c>
      <c r="Y291" s="15">
        <f>[1]consoCURRENT!AB5221</f>
        <v>0</v>
      </c>
      <c r="Z291" s="15">
        <f t="shared" si="197"/>
        <v>0</v>
      </c>
      <c r="AA291" s="15">
        <f t="shared" si="198"/>
        <v>0</v>
      </c>
      <c r="AB291" s="22"/>
      <c r="AC291" s="16"/>
      <c r="AG291" s="86"/>
      <c r="AH291" s="87"/>
      <c r="AI291" s="87"/>
      <c r="AJ291" s="87"/>
      <c r="AK291" s="87"/>
      <c r="AL291" s="87"/>
      <c r="AM291" s="87"/>
      <c r="AN291" s="87"/>
      <c r="AO291" s="87"/>
    </row>
    <row r="292" spans="1:41" s="17" customFormat="1" ht="18" customHeight="1" x14ac:dyDescent="0.2">
      <c r="A292" s="20" t="s">
        <v>39</v>
      </c>
      <c r="B292" s="15">
        <f>[1]consoCURRENT!E5250</f>
        <v>843984</v>
      </c>
      <c r="C292" s="15">
        <f>[1]consoCURRENT!F5250</f>
        <v>843984</v>
      </c>
      <c r="D292" s="15">
        <f>[1]consoCURRENT!G5250</f>
        <v>0</v>
      </c>
      <c r="E292" s="15">
        <f>[1]consoCURRENT!H5250</f>
        <v>0</v>
      </c>
      <c r="F292" s="15">
        <f>[1]consoCURRENT!I5250</f>
        <v>0</v>
      </c>
      <c r="G292" s="15">
        <f>[1]consoCURRENT!J5250</f>
        <v>0</v>
      </c>
      <c r="H292" s="15">
        <f>[1]consoCURRENT!K5250</f>
        <v>317625</v>
      </c>
      <c r="I292" s="15">
        <f>[1]consoCURRENT!L5250</f>
        <v>0</v>
      </c>
      <c r="J292" s="15">
        <f>[1]consoCURRENT!M5250</f>
        <v>0</v>
      </c>
      <c r="K292" s="15">
        <f>[1]consoCURRENT!N5250</f>
        <v>0</v>
      </c>
      <c r="L292" s="15">
        <f>[1]consoCURRENT!O5250</f>
        <v>0</v>
      </c>
      <c r="M292" s="15">
        <f>[1]consoCURRENT!P5250</f>
        <v>0</v>
      </c>
      <c r="N292" s="15">
        <f>[1]consoCURRENT!Q5250</f>
        <v>0</v>
      </c>
      <c r="O292" s="15">
        <f>[1]consoCURRENT!R5250</f>
        <v>0</v>
      </c>
      <c r="P292" s="15">
        <f>[1]consoCURRENT!S5250</f>
        <v>0</v>
      </c>
      <c r="Q292" s="15">
        <f>[1]consoCURRENT!T5250</f>
        <v>0</v>
      </c>
      <c r="R292" s="15">
        <f>[1]consoCURRENT!U5250</f>
        <v>0</v>
      </c>
      <c r="S292" s="15">
        <f>[1]consoCURRENT!V5250</f>
        <v>0</v>
      </c>
      <c r="T292" s="15">
        <f>[1]consoCURRENT!W5250</f>
        <v>0</v>
      </c>
      <c r="U292" s="15">
        <f>[1]consoCURRENT!X5250</f>
        <v>0</v>
      </c>
      <c r="V292" s="15">
        <f>[1]consoCURRENT!Y5250</f>
        <v>0</v>
      </c>
      <c r="W292" s="15">
        <f>[1]consoCURRENT!Z5250</f>
        <v>0</v>
      </c>
      <c r="X292" s="15">
        <f>[1]consoCURRENT!AA5250</f>
        <v>0</v>
      </c>
      <c r="Y292" s="15">
        <f>[1]consoCURRENT!AB5250</f>
        <v>317625</v>
      </c>
      <c r="Z292" s="15">
        <f t="shared" si="197"/>
        <v>317625</v>
      </c>
      <c r="AA292" s="15">
        <f t="shared" si="198"/>
        <v>526359</v>
      </c>
      <c r="AB292" s="22">
        <f t="shared" si="199"/>
        <v>0.37634007279758858</v>
      </c>
      <c r="AC292" s="16"/>
      <c r="AG292" s="86"/>
      <c r="AH292" s="87"/>
      <c r="AI292" s="87"/>
      <c r="AJ292" s="87"/>
      <c r="AK292" s="87"/>
      <c r="AL292" s="87"/>
      <c r="AM292" s="87"/>
      <c r="AN292" s="87"/>
      <c r="AO292" s="87"/>
    </row>
    <row r="293" spans="1:41" s="17" customFormat="1" ht="28.15" hidden="1" customHeight="1" x14ac:dyDescent="0.25">
      <c r="A293" s="23" t="s">
        <v>40</v>
      </c>
      <c r="B293" s="24">
        <f>SUM(B289:B292)</f>
        <v>236818667.13999999</v>
      </c>
      <c r="C293" s="24">
        <f t="shared" ref="C293:J293" si="200">SUM(C289:C292)</f>
        <v>208415006.13999999</v>
      </c>
      <c r="D293" s="24">
        <f t="shared" si="200"/>
        <v>-28403661</v>
      </c>
      <c r="E293" s="24">
        <f t="shared" si="200"/>
        <v>95702280.009999976</v>
      </c>
      <c r="F293" s="24">
        <f t="shared" si="200"/>
        <v>38986635.00999999</v>
      </c>
      <c r="G293" s="24">
        <f t="shared" si="200"/>
        <v>43896369.569999993</v>
      </c>
      <c r="H293" s="24">
        <f t="shared" si="200"/>
        <v>45816852.030000001</v>
      </c>
      <c r="I293" s="24">
        <f t="shared" si="200"/>
        <v>94438416.709999979</v>
      </c>
      <c r="J293" s="24">
        <f t="shared" si="200"/>
        <v>38066180.560000002</v>
      </c>
      <c r="K293" s="24">
        <f t="shared" ref="K293" si="201">SUM(K289:K292)</f>
        <v>42532914.899999991</v>
      </c>
      <c r="L293" s="24">
        <f t="shared" ref="L293:AA293" si="202">SUM(L289:L292)</f>
        <v>42238589.149999999</v>
      </c>
      <c r="M293" s="24">
        <f t="shared" si="202"/>
        <v>217276101.31999999</v>
      </c>
      <c r="N293" s="24">
        <f t="shared" si="202"/>
        <v>0</v>
      </c>
      <c r="O293" s="24">
        <f t="shared" si="202"/>
        <v>0</v>
      </c>
      <c r="P293" s="24">
        <f t="shared" si="202"/>
        <v>1263863.2999999998</v>
      </c>
      <c r="Q293" s="24">
        <f t="shared" si="202"/>
        <v>0</v>
      </c>
      <c r="R293" s="24">
        <f t="shared" si="202"/>
        <v>0</v>
      </c>
      <c r="S293" s="24">
        <f t="shared" si="202"/>
        <v>920454.45000000019</v>
      </c>
      <c r="T293" s="24">
        <f t="shared" si="202"/>
        <v>810872.31</v>
      </c>
      <c r="U293" s="24">
        <f t="shared" si="202"/>
        <v>227740.79999999999</v>
      </c>
      <c r="V293" s="24">
        <f t="shared" si="202"/>
        <v>324841.56</v>
      </c>
      <c r="W293" s="24">
        <f t="shared" si="202"/>
        <v>312997.99</v>
      </c>
      <c r="X293" s="24">
        <f t="shared" si="202"/>
        <v>341236.20999999996</v>
      </c>
      <c r="Y293" s="24">
        <f t="shared" si="202"/>
        <v>2924028.68</v>
      </c>
      <c r="Z293" s="24">
        <f t="shared" si="202"/>
        <v>224402136.62000003</v>
      </c>
      <c r="AA293" s="24">
        <f t="shared" si="202"/>
        <v>12416530.519999951</v>
      </c>
      <c r="AB293" s="25">
        <f t="shared" si="199"/>
        <v>0.94756946033878453</v>
      </c>
      <c r="AC293" s="16"/>
      <c r="AG293" s="86"/>
      <c r="AH293" s="87"/>
      <c r="AI293" s="87"/>
      <c r="AJ293" s="87"/>
      <c r="AK293" s="87"/>
      <c r="AL293" s="87"/>
      <c r="AM293" s="87"/>
      <c r="AN293" s="87"/>
      <c r="AO293" s="87"/>
    </row>
    <row r="294" spans="1:41" s="17" customFormat="1" ht="22.9" hidden="1" customHeight="1" x14ac:dyDescent="0.25">
      <c r="A294" s="26" t="s">
        <v>41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>
        <f t="shared" ref="AA294" si="203">B294-Z294</f>
        <v>0</v>
      </c>
      <c r="AB294" s="22"/>
      <c r="AC294" s="16"/>
      <c r="AG294" s="86"/>
      <c r="AH294" s="87"/>
      <c r="AI294" s="87"/>
      <c r="AJ294" s="87"/>
      <c r="AK294" s="87"/>
      <c r="AL294" s="87"/>
      <c r="AM294" s="87"/>
      <c r="AN294" s="87"/>
      <c r="AO294" s="87"/>
    </row>
    <row r="295" spans="1:41" s="17" customFormat="1" ht="21" customHeight="1" x14ac:dyDescent="0.25">
      <c r="A295" s="23" t="s">
        <v>42</v>
      </c>
      <c r="B295" s="24">
        <f>B294+B293</f>
        <v>236818667.13999999</v>
      </c>
      <c r="C295" s="24">
        <f t="shared" ref="C295:AA295" si="204">C294+C293</f>
        <v>208415006.13999999</v>
      </c>
      <c r="D295" s="24">
        <f t="shared" si="204"/>
        <v>-28403661</v>
      </c>
      <c r="E295" s="24">
        <f t="shared" si="204"/>
        <v>95702280.009999976</v>
      </c>
      <c r="F295" s="24">
        <f t="shared" si="204"/>
        <v>38986635.00999999</v>
      </c>
      <c r="G295" s="24">
        <f t="shared" si="204"/>
        <v>43896369.569999993</v>
      </c>
      <c r="H295" s="24">
        <f t="shared" si="204"/>
        <v>45816852.030000001</v>
      </c>
      <c r="I295" s="24">
        <f t="shared" si="204"/>
        <v>94438416.709999979</v>
      </c>
      <c r="J295" s="24">
        <f t="shared" si="204"/>
        <v>38066180.560000002</v>
      </c>
      <c r="K295" s="24">
        <f t="shared" si="204"/>
        <v>42532914.899999991</v>
      </c>
      <c r="L295" s="24">
        <f t="shared" si="204"/>
        <v>42238589.149999999</v>
      </c>
      <c r="M295" s="24">
        <f t="shared" si="204"/>
        <v>217276101.31999999</v>
      </c>
      <c r="N295" s="24">
        <f t="shared" si="204"/>
        <v>0</v>
      </c>
      <c r="O295" s="24">
        <f t="shared" si="204"/>
        <v>0</v>
      </c>
      <c r="P295" s="24">
        <f t="shared" si="204"/>
        <v>1263863.2999999998</v>
      </c>
      <c r="Q295" s="24">
        <f t="shared" si="204"/>
        <v>0</v>
      </c>
      <c r="R295" s="24">
        <f t="shared" si="204"/>
        <v>0</v>
      </c>
      <c r="S295" s="24">
        <f t="shared" si="204"/>
        <v>920454.45000000019</v>
      </c>
      <c r="T295" s="24">
        <f t="shared" si="204"/>
        <v>810872.31</v>
      </c>
      <c r="U295" s="24">
        <f t="shared" si="204"/>
        <v>227740.79999999999</v>
      </c>
      <c r="V295" s="24">
        <f t="shared" si="204"/>
        <v>324841.56</v>
      </c>
      <c r="W295" s="24">
        <f t="shared" si="204"/>
        <v>312997.99</v>
      </c>
      <c r="X295" s="24">
        <f t="shared" si="204"/>
        <v>341236.20999999996</v>
      </c>
      <c r="Y295" s="24">
        <f t="shared" si="204"/>
        <v>2924028.68</v>
      </c>
      <c r="Z295" s="24">
        <f t="shared" si="204"/>
        <v>224402136.62000003</v>
      </c>
      <c r="AA295" s="24">
        <f t="shared" si="204"/>
        <v>12416530.519999951</v>
      </c>
      <c r="AB295" s="25">
        <f t="shared" si="199"/>
        <v>0.94756946033878453</v>
      </c>
      <c r="AC295" s="27"/>
      <c r="AG295" s="86"/>
      <c r="AH295" s="87"/>
      <c r="AI295" s="87"/>
      <c r="AJ295" s="87"/>
      <c r="AK295" s="87"/>
      <c r="AL295" s="87"/>
      <c r="AM295" s="87"/>
      <c r="AN295" s="87"/>
      <c r="AO295" s="87"/>
    </row>
    <row r="296" spans="1:41" s="17" customFormat="1" ht="15" customHeight="1" x14ac:dyDescent="0.25">
      <c r="A296" s="14"/>
      <c r="B296" s="15">
        <f>'[1]sum-co'!B128+'[2]FO CONT'!$DX$751</f>
        <v>236818667.13999999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6"/>
      <c r="AG296" s="86"/>
      <c r="AH296" s="87"/>
      <c r="AI296" s="87"/>
      <c r="AJ296" s="87"/>
      <c r="AK296" s="87"/>
      <c r="AL296" s="87"/>
      <c r="AM296" s="87"/>
      <c r="AN296" s="87"/>
      <c r="AO296" s="87"/>
    </row>
    <row r="297" spans="1:41" s="17" customFormat="1" ht="15" customHeight="1" x14ac:dyDescent="0.25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6"/>
      <c r="AG297" s="86"/>
      <c r="AH297" s="87"/>
      <c r="AI297" s="87"/>
      <c r="AJ297" s="87"/>
      <c r="AK297" s="87"/>
      <c r="AL297" s="87"/>
      <c r="AM297" s="87"/>
      <c r="AN297" s="87"/>
      <c r="AO297" s="87"/>
    </row>
    <row r="298" spans="1:41" s="17" customFormat="1" ht="15" customHeight="1" x14ac:dyDescent="0.25">
      <c r="A298" s="19" t="s">
        <v>73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6"/>
      <c r="AG298" s="86"/>
      <c r="AH298" s="87"/>
      <c r="AI298" s="87"/>
      <c r="AJ298" s="87"/>
      <c r="AK298" s="87"/>
      <c r="AL298" s="87"/>
      <c r="AM298" s="87"/>
      <c r="AN298" s="87"/>
      <c r="AO298" s="87"/>
    </row>
    <row r="299" spans="1:41" s="17" customFormat="1" ht="18" customHeight="1" x14ac:dyDescent="0.2">
      <c r="A299" s="20" t="s">
        <v>36</v>
      </c>
      <c r="B299" s="15">
        <f>[1]consoCURRENT!E5314</f>
        <v>0</v>
      </c>
      <c r="C299" s="15">
        <f>[1]consoCURRENT!F5314</f>
        <v>0</v>
      </c>
      <c r="D299" s="15">
        <f>[1]consoCURRENT!G5314</f>
        <v>0</v>
      </c>
      <c r="E299" s="15">
        <f>[1]consoCURRENT!H5314</f>
        <v>0</v>
      </c>
      <c r="F299" s="15">
        <f>[1]consoCURRENT!I5314</f>
        <v>0</v>
      </c>
      <c r="G299" s="15">
        <f>[1]consoCURRENT!J5314</f>
        <v>0</v>
      </c>
      <c r="H299" s="15">
        <f>[1]consoCURRENT!K5314</f>
        <v>0</v>
      </c>
      <c r="I299" s="15">
        <f>[1]consoCURRENT!L5314</f>
        <v>0</v>
      </c>
      <c r="J299" s="15">
        <f>[1]consoCURRENT!M5314</f>
        <v>0</v>
      </c>
      <c r="K299" s="15">
        <f>[1]consoCURRENT!N5314</f>
        <v>0</v>
      </c>
      <c r="L299" s="15">
        <f>[1]consoCURRENT!O5314</f>
        <v>0</v>
      </c>
      <c r="M299" s="15">
        <f>[1]consoCURRENT!P5314</f>
        <v>0</v>
      </c>
      <c r="N299" s="15">
        <f>[1]consoCURRENT!Q5314</f>
        <v>0</v>
      </c>
      <c r="O299" s="15">
        <f>[1]consoCURRENT!R5314</f>
        <v>0</v>
      </c>
      <c r="P299" s="15">
        <f>[1]consoCURRENT!S5314</f>
        <v>0</v>
      </c>
      <c r="Q299" s="15">
        <f>[1]consoCURRENT!T5314</f>
        <v>0</v>
      </c>
      <c r="R299" s="15">
        <f>[1]consoCURRENT!U5314</f>
        <v>0</v>
      </c>
      <c r="S299" s="15">
        <f>[1]consoCURRENT!V5314</f>
        <v>0</v>
      </c>
      <c r="T299" s="15">
        <f>[1]consoCURRENT!W5314</f>
        <v>0</v>
      </c>
      <c r="U299" s="15">
        <f>[1]consoCURRENT!X5314</f>
        <v>0</v>
      </c>
      <c r="V299" s="15">
        <f>[1]consoCURRENT!Y5314</f>
        <v>0</v>
      </c>
      <c r="W299" s="15">
        <f>[1]consoCURRENT!Z5314</f>
        <v>0</v>
      </c>
      <c r="X299" s="15">
        <f>[1]consoCURRENT!AA5314</f>
        <v>0</v>
      </c>
      <c r="Y299" s="15">
        <f>[1]consoCURRENT!AB5314</f>
        <v>0</v>
      </c>
      <c r="Z299" s="15">
        <f>SUM(M299:Y299)</f>
        <v>0</v>
      </c>
      <c r="AA299" s="15">
        <f>B299-Z299</f>
        <v>0</v>
      </c>
      <c r="AB299" s="22"/>
      <c r="AC299" s="16"/>
      <c r="AG299" s="86"/>
      <c r="AH299" s="87"/>
      <c r="AI299" s="87"/>
      <c r="AJ299" s="87"/>
      <c r="AK299" s="87"/>
      <c r="AL299" s="87"/>
      <c r="AM299" s="87"/>
      <c r="AN299" s="87"/>
      <c r="AO299" s="87"/>
    </row>
    <row r="300" spans="1:41" s="17" customFormat="1" ht="18" customHeight="1" x14ac:dyDescent="0.2">
      <c r="A300" s="20" t="s">
        <v>37</v>
      </c>
      <c r="B300" s="15">
        <f>[1]consoCURRENT!E5402</f>
        <v>1901568952.28</v>
      </c>
      <c r="C300" s="15">
        <f>[1]consoCURRENT!F5402</f>
        <v>1459443023.8800001</v>
      </c>
      <c r="D300" s="15">
        <f>[1]consoCURRENT!G5402</f>
        <v>-442125928.39999998</v>
      </c>
      <c r="E300" s="15">
        <f>[1]consoCURRENT!H5402</f>
        <v>536679347.73999995</v>
      </c>
      <c r="F300" s="15">
        <f>[1]consoCURRENT!I5402</f>
        <v>471339809.72999996</v>
      </c>
      <c r="G300" s="15">
        <f>[1]consoCURRENT!J5402</f>
        <v>196908661.74999997</v>
      </c>
      <c r="H300" s="15">
        <f>[1]consoCURRENT!K5402</f>
        <v>525093552.58999997</v>
      </c>
      <c r="I300" s="15">
        <f>[1]consoCURRENT!L5402</f>
        <v>524937483.01999998</v>
      </c>
      <c r="J300" s="15">
        <f>[1]consoCURRENT!M5402</f>
        <v>461692415.45999998</v>
      </c>
      <c r="K300" s="15">
        <f>[1]consoCURRENT!N5402</f>
        <v>126505350.32999998</v>
      </c>
      <c r="L300" s="15">
        <f>[1]consoCURRENT!O5402</f>
        <v>440670744.48000002</v>
      </c>
      <c r="M300" s="15">
        <f>[1]consoCURRENT!P5402</f>
        <v>1553805993.2900002</v>
      </c>
      <c r="N300" s="15">
        <f>[1]consoCURRENT!Q5402</f>
        <v>0</v>
      </c>
      <c r="O300" s="15">
        <f>[1]consoCURRENT!R5402</f>
        <v>0</v>
      </c>
      <c r="P300" s="15">
        <f>[1]consoCURRENT!S5402</f>
        <v>11741864.720000001</v>
      </c>
      <c r="Q300" s="15">
        <f>[1]consoCURRENT!T5402</f>
        <v>0</v>
      </c>
      <c r="R300" s="15">
        <f>[1]consoCURRENT!U5402</f>
        <v>0</v>
      </c>
      <c r="S300" s="15">
        <f>[1]consoCURRENT!V5402</f>
        <v>9647394.2699999996</v>
      </c>
      <c r="T300" s="15">
        <f>[1]consoCURRENT!W5402</f>
        <v>20236678.169999998</v>
      </c>
      <c r="U300" s="15">
        <f>[1]consoCURRENT!X5402</f>
        <v>28349646.439999998</v>
      </c>
      <c r="V300" s="15">
        <f>[1]consoCURRENT!Y5402</f>
        <v>21816986.810000002</v>
      </c>
      <c r="W300" s="15">
        <f>[1]consoCURRENT!Z5402</f>
        <v>23172433.600000001</v>
      </c>
      <c r="X300" s="15">
        <f>[1]consoCURRENT!AA5402</f>
        <v>31568239.360000003</v>
      </c>
      <c r="Y300" s="15">
        <f>[1]consoCURRENT!AB5402</f>
        <v>29682135.149999999</v>
      </c>
      <c r="Z300" s="15">
        <f t="shared" ref="Z300:Z302" si="205">SUM(M300:Y300)</f>
        <v>1730021371.8100002</v>
      </c>
      <c r="AA300" s="15">
        <f t="shared" ref="AA300:AA302" si="206">B300-Z300</f>
        <v>171547580.46999979</v>
      </c>
      <c r="AB300" s="22">
        <f t="shared" ref="AB300:AB305" si="207">Z300/B300</f>
        <v>0.90978629501480213</v>
      </c>
      <c r="AC300" s="16"/>
      <c r="AG300" s="86"/>
      <c r="AH300" s="87"/>
      <c r="AI300" s="87"/>
      <c r="AJ300" s="87"/>
      <c r="AK300" s="87"/>
      <c r="AL300" s="87"/>
      <c r="AM300" s="87"/>
      <c r="AN300" s="87"/>
      <c r="AO300" s="87"/>
    </row>
    <row r="301" spans="1:41" s="17" customFormat="1" ht="18" customHeight="1" x14ac:dyDescent="0.2">
      <c r="A301" s="20" t="s">
        <v>38</v>
      </c>
      <c r="B301" s="15">
        <f>[1]consoCURRENT!E5408</f>
        <v>0</v>
      </c>
      <c r="C301" s="15">
        <f>[1]consoCURRENT!F5408</f>
        <v>0</v>
      </c>
      <c r="D301" s="15">
        <f>[1]consoCURRENT!G5408</f>
        <v>0</v>
      </c>
      <c r="E301" s="15">
        <f>[1]consoCURRENT!H5408</f>
        <v>0</v>
      </c>
      <c r="F301" s="15">
        <f>[1]consoCURRENT!I5408</f>
        <v>0</v>
      </c>
      <c r="G301" s="15">
        <f>[1]consoCURRENT!J5408</f>
        <v>0</v>
      </c>
      <c r="H301" s="15">
        <f>[1]consoCURRENT!K5408</f>
        <v>0</v>
      </c>
      <c r="I301" s="15">
        <f>[1]consoCURRENT!L5408</f>
        <v>0</v>
      </c>
      <c r="J301" s="15">
        <f>[1]consoCURRENT!M5408</f>
        <v>0</v>
      </c>
      <c r="K301" s="15">
        <f>[1]consoCURRENT!N5408</f>
        <v>0</v>
      </c>
      <c r="L301" s="15">
        <f>[1]consoCURRENT!O5408</f>
        <v>0</v>
      </c>
      <c r="M301" s="15">
        <f>[1]consoCURRENT!P5408</f>
        <v>0</v>
      </c>
      <c r="N301" s="15">
        <f>[1]consoCURRENT!Q5408</f>
        <v>0</v>
      </c>
      <c r="O301" s="15">
        <f>[1]consoCURRENT!R5408</f>
        <v>0</v>
      </c>
      <c r="P301" s="15">
        <f>[1]consoCURRENT!S5408</f>
        <v>0</v>
      </c>
      <c r="Q301" s="15">
        <f>[1]consoCURRENT!T5408</f>
        <v>0</v>
      </c>
      <c r="R301" s="15">
        <f>[1]consoCURRENT!U5408</f>
        <v>0</v>
      </c>
      <c r="S301" s="15">
        <f>[1]consoCURRENT!V5408</f>
        <v>0</v>
      </c>
      <c r="T301" s="15">
        <f>[1]consoCURRENT!W5408</f>
        <v>0</v>
      </c>
      <c r="U301" s="15">
        <f>[1]consoCURRENT!X5408</f>
        <v>0</v>
      </c>
      <c r="V301" s="15">
        <f>[1]consoCURRENT!Y5408</f>
        <v>0</v>
      </c>
      <c r="W301" s="15">
        <f>[1]consoCURRENT!Z5408</f>
        <v>0</v>
      </c>
      <c r="X301" s="15">
        <f>[1]consoCURRENT!AA5408</f>
        <v>0</v>
      </c>
      <c r="Y301" s="15">
        <f>[1]consoCURRENT!AB5408</f>
        <v>0</v>
      </c>
      <c r="Z301" s="15">
        <f t="shared" si="205"/>
        <v>0</v>
      </c>
      <c r="AA301" s="15">
        <f t="shared" si="206"/>
        <v>0</v>
      </c>
      <c r="AB301" s="22"/>
      <c r="AC301" s="16"/>
      <c r="AG301" s="86"/>
      <c r="AH301" s="87"/>
      <c r="AI301" s="87"/>
      <c r="AJ301" s="87"/>
      <c r="AK301" s="87"/>
      <c r="AL301" s="87"/>
      <c r="AM301" s="87"/>
      <c r="AN301" s="87"/>
      <c r="AO301" s="87"/>
    </row>
    <row r="302" spans="1:41" s="17" customFormat="1" ht="18" customHeight="1" x14ac:dyDescent="0.2">
      <c r="A302" s="20" t="s">
        <v>39</v>
      </c>
      <c r="B302" s="15">
        <f>[1]consoCURRENT!E5437</f>
        <v>0</v>
      </c>
      <c r="C302" s="15">
        <f>[1]consoCURRENT!F5437</f>
        <v>0</v>
      </c>
      <c r="D302" s="15">
        <f>[1]consoCURRENT!G5437</f>
        <v>0</v>
      </c>
      <c r="E302" s="15">
        <f>[1]consoCURRENT!H5437</f>
        <v>0</v>
      </c>
      <c r="F302" s="15">
        <f>[1]consoCURRENT!I5437</f>
        <v>0</v>
      </c>
      <c r="G302" s="15">
        <f>[1]consoCURRENT!J5437</f>
        <v>0</v>
      </c>
      <c r="H302" s="15">
        <f>[1]consoCURRENT!K5437</f>
        <v>0</v>
      </c>
      <c r="I302" s="15">
        <f>[1]consoCURRENT!L5437</f>
        <v>0</v>
      </c>
      <c r="J302" s="15">
        <f>[1]consoCURRENT!M5437</f>
        <v>0</v>
      </c>
      <c r="K302" s="15">
        <f>[1]consoCURRENT!N5437</f>
        <v>0</v>
      </c>
      <c r="L302" s="15">
        <f>[1]consoCURRENT!O5437</f>
        <v>0</v>
      </c>
      <c r="M302" s="15">
        <f>[1]consoCURRENT!P5437</f>
        <v>0</v>
      </c>
      <c r="N302" s="15">
        <f>[1]consoCURRENT!Q5437</f>
        <v>0</v>
      </c>
      <c r="O302" s="15">
        <f>[1]consoCURRENT!R5437</f>
        <v>0</v>
      </c>
      <c r="P302" s="15">
        <f>[1]consoCURRENT!S5437</f>
        <v>0</v>
      </c>
      <c r="Q302" s="15">
        <f>[1]consoCURRENT!T5437</f>
        <v>0</v>
      </c>
      <c r="R302" s="15">
        <f>[1]consoCURRENT!U5437</f>
        <v>0</v>
      </c>
      <c r="S302" s="15">
        <f>[1]consoCURRENT!V5437</f>
        <v>0</v>
      </c>
      <c r="T302" s="15">
        <f>[1]consoCURRENT!W5437</f>
        <v>0</v>
      </c>
      <c r="U302" s="15">
        <f>[1]consoCURRENT!X5437</f>
        <v>0</v>
      </c>
      <c r="V302" s="15">
        <f>[1]consoCURRENT!Y5437</f>
        <v>0</v>
      </c>
      <c r="W302" s="15">
        <f>[1]consoCURRENT!Z5437</f>
        <v>0</v>
      </c>
      <c r="X302" s="15">
        <f>[1]consoCURRENT!AA5437</f>
        <v>0</v>
      </c>
      <c r="Y302" s="15">
        <f>[1]consoCURRENT!AB5437</f>
        <v>0</v>
      </c>
      <c r="Z302" s="15">
        <f t="shared" si="205"/>
        <v>0</v>
      </c>
      <c r="AA302" s="15">
        <f t="shared" si="206"/>
        <v>0</v>
      </c>
      <c r="AB302" s="22"/>
      <c r="AC302" s="16"/>
      <c r="AG302" s="86"/>
      <c r="AH302" s="87"/>
      <c r="AI302" s="87"/>
      <c r="AJ302" s="87"/>
      <c r="AK302" s="87"/>
      <c r="AL302" s="87"/>
      <c r="AM302" s="87"/>
      <c r="AN302" s="87"/>
      <c r="AO302" s="87"/>
    </row>
    <row r="303" spans="1:41" s="17" customFormat="1" ht="21" hidden="1" customHeight="1" x14ac:dyDescent="0.25">
      <c r="A303" s="23" t="s">
        <v>40</v>
      </c>
      <c r="B303" s="24">
        <f>SUM(B299:B302)</f>
        <v>1901568952.28</v>
      </c>
      <c r="C303" s="24">
        <f t="shared" ref="C303:AA303" si="208">SUM(C299:C302)</f>
        <v>1459443023.8800001</v>
      </c>
      <c r="D303" s="24">
        <f t="shared" si="208"/>
        <v>-442125928.39999998</v>
      </c>
      <c r="E303" s="24">
        <f t="shared" si="208"/>
        <v>536679347.73999995</v>
      </c>
      <c r="F303" s="24">
        <f t="shared" si="208"/>
        <v>471339809.72999996</v>
      </c>
      <c r="G303" s="24">
        <f t="shared" si="208"/>
        <v>196908661.74999997</v>
      </c>
      <c r="H303" s="24">
        <f t="shared" si="208"/>
        <v>525093552.58999997</v>
      </c>
      <c r="I303" s="24">
        <f t="shared" si="208"/>
        <v>524937483.01999998</v>
      </c>
      <c r="J303" s="24">
        <f t="shared" si="208"/>
        <v>461692415.45999998</v>
      </c>
      <c r="K303" s="24">
        <f t="shared" si="208"/>
        <v>126505350.32999998</v>
      </c>
      <c r="L303" s="24">
        <f t="shared" si="208"/>
        <v>440670744.48000002</v>
      </c>
      <c r="M303" s="24">
        <f t="shared" si="208"/>
        <v>1553805993.2900002</v>
      </c>
      <c r="N303" s="24">
        <f t="shared" si="208"/>
        <v>0</v>
      </c>
      <c r="O303" s="24">
        <f t="shared" si="208"/>
        <v>0</v>
      </c>
      <c r="P303" s="24">
        <f t="shared" si="208"/>
        <v>11741864.720000001</v>
      </c>
      <c r="Q303" s="24">
        <f t="shared" si="208"/>
        <v>0</v>
      </c>
      <c r="R303" s="24">
        <f t="shared" si="208"/>
        <v>0</v>
      </c>
      <c r="S303" s="24">
        <f t="shared" si="208"/>
        <v>9647394.2699999996</v>
      </c>
      <c r="T303" s="24">
        <f t="shared" si="208"/>
        <v>20236678.169999998</v>
      </c>
      <c r="U303" s="24">
        <f t="shared" si="208"/>
        <v>28349646.439999998</v>
      </c>
      <c r="V303" s="24">
        <f t="shared" si="208"/>
        <v>21816986.810000002</v>
      </c>
      <c r="W303" s="24">
        <f t="shared" si="208"/>
        <v>23172433.600000001</v>
      </c>
      <c r="X303" s="24">
        <f t="shared" si="208"/>
        <v>31568239.360000003</v>
      </c>
      <c r="Y303" s="24">
        <f t="shared" si="208"/>
        <v>29682135.149999999</v>
      </c>
      <c r="Z303" s="24">
        <f t="shared" si="208"/>
        <v>1730021371.8100002</v>
      </c>
      <c r="AA303" s="24">
        <f t="shared" si="208"/>
        <v>171547580.46999979</v>
      </c>
      <c r="AB303" s="25">
        <f t="shared" si="207"/>
        <v>0.90978629501480213</v>
      </c>
      <c r="AC303" s="16"/>
      <c r="AG303" s="86"/>
      <c r="AH303" s="87"/>
      <c r="AI303" s="87"/>
      <c r="AJ303" s="87"/>
      <c r="AK303" s="87"/>
      <c r="AL303" s="87"/>
      <c r="AM303" s="87"/>
      <c r="AN303" s="87"/>
      <c r="AO303" s="87"/>
    </row>
    <row r="304" spans="1:41" s="17" customFormat="1" ht="20.45" hidden="1" customHeight="1" x14ac:dyDescent="0.25">
      <c r="A304" s="26" t="s">
        <v>41</v>
      </c>
      <c r="B304" s="15">
        <f>[1]consoCURRENT!E497</f>
        <v>0</v>
      </c>
      <c r="C304" s="15">
        <f>[1]consoCURRENT!F497</f>
        <v>0</v>
      </c>
      <c r="D304" s="15">
        <f>[1]consoCURRENT!G497</f>
        <v>0</v>
      </c>
      <c r="E304" s="15">
        <f>[1]consoCURRENT!H497</f>
        <v>0</v>
      </c>
      <c r="F304" s="15">
        <f>[1]consoCURRENT!I497</f>
        <v>0</v>
      </c>
      <c r="G304" s="15">
        <f>[1]consoCURRENT!J497</f>
        <v>0</v>
      </c>
      <c r="H304" s="15">
        <f>[1]consoCURRENT!K497</f>
        <v>0</v>
      </c>
      <c r="I304" s="15">
        <f>[1]consoCURRENT!L497</f>
        <v>0</v>
      </c>
      <c r="J304" s="15">
        <f>[1]consoCURRENT!M497</f>
        <v>0</v>
      </c>
      <c r="K304" s="15">
        <f>[1]consoCURRENT!N497</f>
        <v>0</v>
      </c>
      <c r="L304" s="15">
        <f>[1]consoCURRENT!O497</f>
        <v>0</v>
      </c>
      <c r="M304" s="15">
        <f>[1]consoCURRENT!P497</f>
        <v>0</v>
      </c>
      <c r="N304" s="15">
        <f>[1]consoCURRENT!Q497</f>
        <v>0</v>
      </c>
      <c r="O304" s="15">
        <f>[1]consoCURRENT!R497</f>
        <v>0</v>
      </c>
      <c r="P304" s="15">
        <f>[1]consoCURRENT!S497</f>
        <v>0</v>
      </c>
      <c r="Q304" s="15">
        <f>[1]consoCURRENT!T497</f>
        <v>0</v>
      </c>
      <c r="R304" s="15">
        <f>[1]consoCURRENT!U497</f>
        <v>0</v>
      </c>
      <c r="S304" s="15">
        <f>[1]consoCURRENT!V497</f>
        <v>0</v>
      </c>
      <c r="T304" s="15">
        <f>[1]consoCURRENT!W497</f>
        <v>0</v>
      </c>
      <c r="U304" s="15">
        <f>[1]consoCURRENT!X497</f>
        <v>0</v>
      </c>
      <c r="V304" s="15">
        <f>[1]consoCURRENT!Y497</f>
        <v>0</v>
      </c>
      <c r="W304" s="15">
        <f>[1]consoCURRENT!Z497</f>
        <v>0</v>
      </c>
      <c r="X304" s="15">
        <f>[1]consoCURRENT!AA497</f>
        <v>0</v>
      </c>
      <c r="Y304" s="15">
        <f>[1]consoCURRENT!AB497</f>
        <v>0</v>
      </c>
      <c r="Z304" s="15">
        <f t="shared" ref="Z304" si="209">SUM(M304:Y304)</f>
        <v>0</v>
      </c>
      <c r="AA304" s="15">
        <f t="shared" ref="AA304" si="210">B304-Z304</f>
        <v>0</v>
      </c>
      <c r="AB304" s="22"/>
      <c r="AC304" s="16"/>
      <c r="AG304" s="86"/>
      <c r="AH304" s="87"/>
      <c r="AI304" s="87"/>
      <c r="AJ304" s="87"/>
      <c r="AK304" s="87"/>
      <c r="AL304" s="87"/>
      <c r="AM304" s="87"/>
      <c r="AN304" s="87"/>
      <c r="AO304" s="87"/>
    </row>
    <row r="305" spans="1:41" s="17" customFormat="1" ht="20.45" customHeight="1" x14ac:dyDescent="0.25">
      <c r="A305" s="23" t="s">
        <v>42</v>
      </c>
      <c r="B305" s="24">
        <f>B304+B303</f>
        <v>1901568952.28</v>
      </c>
      <c r="C305" s="24">
        <f t="shared" ref="C305:AA305" si="211">C304+C303</f>
        <v>1459443023.8800001</v>
      </c>
      <c r="D305" s="24">
        <f t="shared" si="211"/>
        <v>-442125928.39999998</v>
      </c>
      <c r="E305" s="24">
        <f t="shared" si="211"/>
        <v>536679347.73999995</v>
      </c>
      <c r="F305" s="24">
        <f t="shared" si="211"/>
        <v>471339809.72999996</v>
      </c>
      <c r="G305" s="24">
        <f t="shared" si="211"/>
        <v>196908661.74999997</v>
      </c>
      <c r="H305" s="24">
        <f t="shared" si="211"/>
        <v>525093552.58999997</v>
      </c>
      <c r="I305" s="24">
        <f t="shared" si="211"/>
        <v>524937483.01999998</v>
      </c>
      <c r="J305" s="24">
        <f t="shared" si="211"/>
        <v>461692415.45999998</v>
      </c>
      <c r="K305" s="24">
        <f t="shared" si="211"/>
        <v>126505350.32999998</v>
      </c>
      <c r="L305" s="24">
        <f t="shared" si="211"/>
        <v>440670744.48000002</v>
      </c>
      <c r="M305" s="24">
        <f t="shared" si="211"/>
        <v>1553805993.2900002</v>
      </c>
      <c r="N305" s="24">
        <f t="shared" si="211"/>
        <v>0</v>
      </c>
      <c r="O305" s="24">
        <f t="shared" si="211"/>
        <v>0</v>
      </c>
      <c r="P305" s="24">
        <f t="shared" si="211"/>
        <v>11741864.720000001</v>
      </c>
      <c r="Q305" s="24">
        <f t="shared" si="211"/>
        <v>0</v>
      </c>
      <c r="R305" s="24">
        <f t="shared" si="211"/>
        <v>0</v>
      </c>
      <c r="S305" s="24">
        <f t="shared" si="211"/>
        <v>9647394.2699999996</v>
      </c>
      <c r="T305" s="24">
        <f t="shared" si="211"/>
        <v>20236678.169999998</v>
      </c>
      <c r="U305" s="24">
        <f t="shared" si="211"/>
        <v>28349646.439999998</v>
      </c>
      <c r="V305" s="24">
        <f t="shared" si="211"/>
        <v>21816986.810000002</v>
      </c>
      <c r="W305" s="24">
        <f t="shared" si="211"/>
        <v>23172433.600000001</v>
      </c>
      <c r="X305" s="24">
        <f t="shared" si="211"/>
        <v>31568239.360000003</v>
      </c>
      <c r="Y305" s="24">
        <f t="shared" si="211"/>
        <v>29682135.149999999</v>
      </c>
      <c r="Z305" s="24">
        <f t="shared" si="211"/>
        <v>1730021371.8100002</v>
      </c>
      <c r="AA305" s="24">
        <f t="shared" si="211"/>
        <v>171547580.46999979</v>
      </c>
      <c r="AB305" s="25">
        <f t="shared" si="207"/>
        <v>0.90978629501480213</v>
      </c>
      <c r="AC305" s="27"/>
      <c r="AG305" s="86"/>
      <c r="AH305" s="87"/>
      <c r="AI305" s="87"/>
      <c r="AJ305" s="87"/>
      <c r="AK305" s="87"/>
      <c r="AL305" s="87"/>
      <c r="AM305" s="87"/>
      <c r="AN305" s="87"/>
      <c r="AO305" s="87"/>
    </row>
    <row r="306" spans="1:41" s="17" customFormat="1" ht="18.600000000000001" customHeight="1" x14ac:dyDescent="0.2">
      <c r="A306" s="30" t="s">
        <v>74</v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6"/>
      <c r="AG306" s="86"/>
      <c r="AH306" s="87"/>
      <c r="AI306" s="87"/>
      <c r="AJ306" s="87"/>
      <c r="AK306" s="87"/>
      <c r="AL306" s="87"/>
      <c r="AM306" s="87"/>
      <c r="AN306" s="87"/>
      <c r="AO306" s="87"/>
    </row>
    <row r="307" spans="1:41" s="17" customFormat="1" ht="15" customHeight="1" x14ac:dyDescent="0.25">
      <c r="A307" s="35"/>
      <c r="B307" s="36">
        <f>'[1]sum-co'!B138+'[2]FO CONT'!$DX$844</f>
        <v>1901568952.28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27"/>
      <c r="AG307" s="86"/>
      <c r="AH307" s="87"/>
      <c r="AI307" s="87"/>
      <c r="AJ307" s="87"/>
      <c r="AK307" s="87"/>
      <c r="AL307" s="87"/>
      <c r="AM307" s="87"/>
      <c r="AN307" s="87"/>
      <c r="AO307" s="87"/>
    </row>
    <row r="308" spans="1:41" s="17" customFormat="1" ht="15" customHeight="1" x14ac:dyDescent="0.25">
      <c r="A308" s="19" t="s">
        <v>75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6"/>
      <c r="AG308" s="86"/>
      <c r="AH308" s="87"/>
      <c r="AI308" s="87"/>
      <c r="AJ308" s="87"/>
      <c r="AK308" s="87"/>
      <c r="AL308" s="87"/>
      <c r="AM308" s="87"/>
      <c r="AN308" s="87"/>
      <c r="AO308" s="87"/>
    </row>
    <row r="309" spans="1:41" s="17" customFormat="1" ht="18" customHeight="1" x14ac:dyDescent="0.2">
      <c r="A309" s="20" t="s">
        <v>36</v>
      </c>
      <c r="B309" s="15">
        <f>[1]consoCURRENT!E5501</f>
        <v>0</v>
      </c>
      <c r="C309" s="15">
        <f>[1]consoCURRENT!F5501</f>
        <v>0</v>
      </c>
      <c r="D309" s="15">
        <f>[1]consoCURRENT!G5501</f>
        <v>0</v>
      </c>
      <c r="E309" s="15">
        <f>[1]consoCURRENT!H5501</f>
        <v>0</v>
      </c>
      <c r="F309" s="15">
        <f>[1]consoCURRENT!I5501</f>
        <v>0</v>
      </c>
      <c r="G309" s="15">
        <f>[1]consoCURRENT!J5501</f>
        <v>0</v>
      </c>
      <c r="H309" s="15">
        <f>[1]consoCURRENT!K5501</f>
        <v>0</v>
      </c>
      <c r="I309" s="15">
        <f>[1]consoCURRENT!L5501</f>
        <v>0</v>
      </c>
      <c r="J309" s="15">
        <f>[1]consoCURRENT!M5501</f>
        <v>0</v>
      </c>
      <c r="K309" s="15">
        <f>[1]consoCURRENT!N5501</f>
        <v>0</v>
      </c>
      <c r="L309" s="15">
        <f>[1]consoCURRENT!O5501</f>
        <v>0</v>
      </c>
      <c r="M309" s="15">
        <f>[1]consoCURRENT!P5501</f>
        <v>0</v>
      </c>
      <c r="N309" s="15">
        <f>[1]consoCURRENT!Q5501</f>
        <v>0</v>
      </c>
      <c r="O309" s="15">
        <f>[1]consoCURRENT!R5501</f>
        <v>0</v>
      </c>
      <c r="P309" s="15">
        <f>[1]consoCURRENT!S5501</f>
        <v>0</v>
      </c>
      <c r="Q309" s="15">
        <f>[1]consoCURRENT!T5501</f>
        <v>0</v>
      </c>
      <c r="R309" s="15">
        <f>[1]consoCURRENT!U5501</f>
        <v>0</v>
      </c>
      <c r="S309" s="15">
        <f>[1]consoCURRENT!V5501</f>
        <v>0</v>
      </c>
      <c r="T309" s="15">
        <f>[1]consoCURRENT!W5501</f>
        <v>0</v>
      </c>
      <c r="U309" s="15">
        <f>[1]consoCURRENT!X5501</f>
        <v>0</v>
      </c>
      <c r="V309" s="15">
        <f>[1]consoCURRENT!Y5501</f>
        <v>0</v>
      </c>
      <c r="W309" s="15">
        <f>[1]consoCURRENT!Z5501</f>
        <v>0</v>
      </c>
      <c r="X309" s="15">
        <f>[1]consoCURRENT!AA5501</f>
        <v>0</v>
      </c>
      <c r="Y309" s="15">
        <f>[1]consoCURRENT!AB5501</f>
        <v>0</v>
      </c>
      <c r="Z309" s="15">
        <f>SUM(M309:Y309)</f>
        <v>0</v>
      </c>
      <c r="AA309" s="15">
        <f>B309-Z309</f>
        <v>0</v>
      </c>
      <c r="AB309" s="21" t="e">
        <f>Z309/B309</f>
        <v>#DIV/0!</v>
      </c>
      <c r="AC309" s="16"/>
      <c r="AG309" s="86"/>
      <c r="AH309" s="87"/>
      <c r="AI309" s="87"/>
      <c r="AJ309" s="87"/>
      <c r="AK309" s="87"/>
      <c r="AL309" s="87"/>
      <c r="AM309" s="87"/>
      <c r="AN309" s="87"/>
      <c r="AO309" s="87"/>
    </row>
    <row r="310" spans="1:41" s="17" customFormat="1" ht="18" customHeight="1" x14ac:dyDescent="0.2">
      <c r="A310" s="20" t="s">
        <v>37</v>
      </c>
      <c r="B310" s="15">
        <f>[1]consoCURRENT!E5589</f>
        <v>3099201.01</v>
      </c>
      <c r="C310" s="15">
        <f>[1]consoCURRENT!F5589</f>
        <v>2108521.0099999998</v>
      </c>
      <c r="D310" s="15">
        <f>[1]consoCURRENT!G5589</f>
        <v>-990680</v>
      </c>
      <c r="E310" s="15">
        <f>[1]consoCURRENT!H5589</f>
        <v>0</v>
      </c>
      <c r="F310" s="15">
        <f>[1]consoCURRENT!I5589</f>
        <v>121007.58</v>
      </c>
      <c r="G310" s="15">
        <f>[1]consoCURRENT!J5589</f>
        <v>351975.27999999997</v>
      </c>
      <c r="H310" s="15">
        <f>[1]consoCURRENT!K5589</f>
        <v>1172457.73</v>
      </c>
      <c r="I310" s="15">
        <f>[1]consoCURRENT!L5589</f>
        <v>0</v>
      </c>
      <c r="J310" s="15">
        <f>[1]consoCURRENT!M5589</f>
        <v>3300</v>
      </c>
      <c r="K310" s="15">
        <f>[1]consoCURRENT!N5589</f>
        <v>9954.36</v>
      </c>
      <c r="L310" s="15">
        <f>[1]consoCURRENT!O5589</f>
        <v>819402.36</v>
      </c>
      <c r="M310" s="15">
        <f>[1]consoCURRENT!P5589</f>
        <v>832656.72</v>
      </c>
      <c r="N310" s="15">
        <f>[1]consoCURRENT!Q5589</f>
        <v>0</v>
      </c>
      <c r="O310" s="15">
        <f>[1]consoCURRENT!R5589</f>
        <v>0</v>
      </c>
      <c r="P310" s="15">
        <f>[1]consoCURRENT!S5589</f>
        <v>0</v>
      </c>
      <c r="Q310" s="15">
        <f>[1]consoCURRENT!T5589</f>
        <v>0</v>
      </c>
      <c r="R310" s="15">
        <f>[1]consoCURRENT!U5589</f>
        <v>0</v>
      </c>
      <c r="S310" s="15">
        <f>[1]consoCURRENT!V5589</f>
        <v>117707.58</v>
      </c>
      <c r="T310" s="15">
        <f>[1]consoCURRENT!W5589</f>
        <v>28221.74</v>
      </c>
      <c r="U310" s="15">
        <f>[1]consoCURRENT!X5589</f>
        <v>128749.75</v>
      </c>
      <c r="V310" s="15">
        <f>[1]consoCURRENT!Y5589</f>
        <v>185049.43</v>
      </c>
      <c r="W310" s="15">
        <f>[1]consoCURRENT!Z5589</f>
        <v>82051.640000000014</v>
      </c>
      <c r="X310" s="15">
        <f>[1]consoCURRENT!AA5589</f>
        <v>42707.61</v>
      </c>
      <c r="Y310" s="15">
        <f>[1]consoCURRENT!AB5589</f>
        <v>228296.12</v>
      </c>
      <c r="Z310" s="15">
        <f t="shared" ref="Z310:Z312" si="212">SUM(M310:Y310)</f>
        <v>1645440.5899999999</v>
      </c>
      <c r="AA310" s="15">
        <f t="shared" ref="AA310:AA312" si="213">B310-Z310</f>
        <v>1453760.42</v>
      </c>
      <c r="AB310" s="22">
        <f t="shared" ref="AB310:AB315" si="214">Z310/B310</f>
        <v>0.5309241267961512</v>
      </c>
      <c r="AC310" s="16"/>
      <c r="AG310" s="86"/>
      <c r="AH310" s="87"/>
      <c r="AI310" s="87"/>
      <c r="AJ310" s="87"/>
      <c r="AK310" s="87"/>
      <c r="AL310" s="87"/>
      <c r="AM310" s="87"/>
      <c r="AN310" s="87"/>
      <c r="AO310" s="87"/>
    </row>
    <row r="311" spans="1:41" s="17" customFormat="1" ht="18" customHeight="1" x14ac:dyDescent="0.2">
      <c r="A311" s="20" t="s">
        <v>38</v>
      </c>
      <c r="B311" s="15">
        <f>[1]consoCURRENT!E5595</f>
        <v>0</v>
      </c>
      <c r="C311" s="15">
        <f>[1]consoCURRENT!F5595</f>
        <v>0</v>
      </c>
      <c r="D311" s="15">
        <f>[1]consoCURRENT!G5595</f>
        <v>0</v>
      </c>
      <c r="E311" s="15">
        <f>[1]consoCURRENT!H5595</f>
        <v>0</v>
      </c>
      <c r="F311" s="15">
        <f>[1]consoCURRENT!I5595</f>
        <v>0</v>
      </c>
      <c r="G311" s="15">
        <f>[1]consoCURRENT!J5595</f>
        <v>0</v>
      </c>
      <c r="H311" s="15">
        <f>[1]consoCURRENT!K5595</f>
        <v>0</v>
      </c>
      <c r="I311" s="15">
        <f>[1]consoCURRENT!L5595</f>
        <v>0</v>
      </c>
      <c r="J311" s="15">
        <f>[1]consoCURRENT!M5595</f>
        <v>0</v>
      </c>
      <c r="K311" s="15">
        <f>[1]consoCURRENT!N5595</f>
        <v>0</v>
      </c>
      <c r="L311" s="15">
        <f>[1]consoCURRENT!O5595</f>
        <v>0</v>
      </c>
      <c r="M311" s="15">
        <f>[1]consoCURRENT!P5595</f>
        <v>0</v>
      </c>
      <c r="N311" s="15">
        <f>[1]consoCURRENT!Q5595</f>
        <v>0</v>
      </c>
      <c r="O311" s="15">
        <f>[1]consoCURRENT!R5595</f>
        <v>0</v>
      </c>
      <c r="P311" s="15">
        <f>[1]consoCURRENT!S5595</f>
        <v>0</v>
      </c>
      <c r="Q311" s="15">
        <f>[1]consoCURRENT!T5595</f>
        <v>0</v>
      </c>
      <c r="R311" s="15">
        <f>[1]consoCURRENT!U5595</f>
        <v>0</v>
      </c>
      <c r="S311" s="15">
        <f>[1]consoCURRENT!V5595</f>
        <v>0</v>
      </c>
      <c r="T311" s="15">
        <f>[1]consoCURRENT!W5595</f>
        <v>0</v>
      </c>
      <c r="U311" s="15">
        <f>[1]consoCURRENT!X5595</f>
        <v>0</v>
      </c>
      <c r="V311" s="15">
        <f>[1]consoCURRENT!Y5595</f>
        <v>0</v>
      </c>
      <c r="W311" s="15">
        <f>[1]consoCURRENT!Z5595</f>
        <v>0</v>
      </c>
      <c r="X311" s="15">
        <f>[1]consoCURRENT!AA5595</f>
        <v>0</v>
      </c>
      <c r="Y311" s="15">
        <f>[1]consoCURRENT!AB5595</f>
        <v>0</v>
      </c>
      <c r="Z311" s="15">
        <f t="shared" si="212"/>
        <v>0</v>
      </c>
      <c r="AA311" s="15">
        <f t="shared" si="213"/>
        <v>0</v>
      </c>
      <c r="AB311" s="22"/>
      <c r="AC311" s="16"/>
      <c r="AG311" s="86"/>
      <c r="AH311" s="87"/>
      <c r="AI311" s="87"/>
      <c r="AJ311" s="87"/>
      <c r="AK311" s="87"/>
      <c r="AL311" s="87"/>
      <c r="AM311" s="87"/>
      <c r="AN311" s="87"/>
      <c r="AO311" s="87"/>
    </row>
    <row r="312" spans="1:41" s="17" customFormat="1" ht="18" customHeight="1" x14ac:dyDescent="0.2">
      <c r="A312" s="20" t="s">
        <v>39</v>
      </c>
      <c r="B312" s="15">
        <f>[1]consoCURRENT!E5624</f>
        <v>0</v>
      </c>
      <c r="C312" s="15">
        <f>[1]consoCURRENT!F5624</f>
        <v>0</v>
      </c>
      <c r="D312" s="15">
        <f>[1]consoCURRENT!G5624</f>
        <v>0</v>
      </c>
      <c r="E312" s="15">
        <f>[1]consoCURRENT!H5624</f>
        <v>0</v>
      </c>
      <c r="F312" s="15">
        <f>[1]consoCURRENT!I5624</f>
        <v>0</v>
      </c>
      <c r="G312" s="15">
        <f>[1]consoCURRENT!J5624</f>
        <v>0</v>
      </c>
      <c r="H312" s="15">
        <f>[1]consoCURRENT!K5624</f>
        <v>0</v>
      </c>
      <c r="I312" s="15">
        <f>[1]consoCURRENT!L5624</f>
        <v>0</v>
      </c>
      <c r="J312" s="15">
        <f>[1]consoCURRENT!M5624</f>
        <v>0</v>
      </c>
      <c r="K312" s="15">
        <f>[1]consoCURRENT!N5624</f>
        <v>0</v>
      </c>
      <c r="L312" s="15">
        <f>[1]consoCURRENT!O5624</f>
        <v>0</v>
      </c>
      <c r="M312" s="15">
        <f>[1]consoCURRENT!P5624</f>
        <v>0</v>
      </c>
      <c r="N312" s="15">
        <f>[1]consoCURRENT!Q5624</f>
        <v>0</v>
      </c>
      <c r="O312" s="15">
        <f>[1]consoCURRENT!R5624</f>
        <v>0</v>
      </c>
      <c r="P312" s="15">
        <f>[1]consoCURRENT!S5624</f>
        <v>0</v>
      </c>
      <c r="Q312" s="15">
        <f>[1]consoCURRENT!T5624</f>
        <v>0</v>
      </c>
      <c r="R312" s="15">
        <f>[1]consoCURRENT!U5624</f>
        <v>0</v>
      </c>
      <c r="S312" s="15">
        <f>[1]consoCURRENT!V5624</f>
        <v>0</v>
      </c>
      <c r="T312" s="15">
        <f>[1]consoCURRENT!W5624</f>
        <v>0</v>
      </c>
      <c r="U312" s="15">
        <f>[1]consoCURRENT!X5624</f>
        <v>0</v>
      </c>
      <c r="V312" s="15">
        <f>[1]consoCURRENT!Y5624</f>
        <v>0</v>
      </c>
      <c r="W312" s="15">
        <f>[1]consoCURRENT!Z5624</f>
        <v>0</v>
      </c>
      <c r="X312" s="15">
        <f>[1]consoCURRENT!AA5624</f>
        <v>0</v>
      </c>
      <c r="Y312" s="15">
        <f>[1]consoCURRENT!AB5624</f>
        <v>0</v>
      </c>
      <c r="Z312" s="15">
        <f t="shared" si="212"/>
        <v>0</v>
      </c>
      <c r="AA312" s="15">
        <f t="shared" si="213"/>
        <v>0</v>
      </c>
      <c r="AB312" s="22"/>
      <c r="AC312" s="16"/>
      <c r="AG312" s="86"/>
      <c r="AH312" s="87"/>
      <c r="AI312" s="87"/>
      <c r="AJ312" s="87"/>
      <c r="AK312" s="87"/>
      <c r="AL312" s="87"/>
      <c r="AM312" s="87"/>
      <c r="AN312" s="87"/>
      <c r="AO312" s="87"/>
    </row>
    <row r="313" spans="1:41" s="17" customFormat="1" ht="18" hidden="1" customHeight="1" x14ac:dyDescent="0.25">
      <c r="A313" s="23" t="s">
        <v>40</v>
      </c>
      <c r="B313" s="24">
        <f>SUM(B309:B312)</f>
        <v>3099201.01</v>
      </c>
      <c r="C313" s="24">
        <f t="shared" ref="C313:AA313" si="215">SUM(C309:C312)</f>
        <v>2108521.0099999998</v>
      </c>
      <c r="D313" s="24">
        <f t="shared" si="215"/>
        <v>-990680</v>
      </c>
      <c r="E313" s="24">
        <f t="shared" si="215"/>
        <v>0</v>
      </c>
      <c r="F313" s="24">
        <f t="shared" si="215"/>
        <v>121007.58</v>
      </c>
      <c r="G313" s="24">
        <f t="shared" si="215"/>
        <v>351975.27999999997</v>
      </c>
      <c r="H313" s="24">
        <f t="shared" si="215"/>
        <v>1172457.73</v>
      </c>
      <c r="I313" s="24">
        <f t="shared" si="215"/>
        <v>0</v>
      </c>
      <c r="J313" s="24">
        <f t="shared" si="215"/>
        <v>3300</v>
      </c>
      <c r="K313" s="24">
        <f t="shared" si="215"/>
        <v>9954.36</v>
      </c>
      <c r="L313" s="24">
        <f t="shared" si="215"/>
        <v>819402.36</v>
      </c>
      <c r="M313" s="24">
        <f t="shared" si="215"/>
        <v>832656.72</v>
      </c>
      <c r="N313" s="24">
        <f t="shared" si="215"/>
        <v>0</v>
      </c>
      <c r="O313" s="24">
        <f t="shared" si="215"/>
        <v>0</v>
      </c>
      <c r="P313" s="24">
        <f t="shared" si="215"/>
        <v>0</v>
      </c>
      <c r="Q313" s="24">
        <f t="shared" si="215"/>
        <v>0</v>
      </c>
      <c r="R313" s="24">
        <f t="shared" si="215"/>
        <v>0</v>
      </c>
      <c r="S313" s="24">
        <f t="shared" si="215"/>
        <v>117707.58</v>
      </c>
      <c r="T313" s="24">
        <f t="shared" si="215"/>
        <v>28221.74</v>
      </c>
      <c r="U313" s="24">
        <f t="shared" si="215"/>
        <v>128749.75</v>
      </c>
      <c r="V313" s="24">
        <f t="shared" si="215"/>
        <v>185049.43</v>
      </c>
      <c r="W313" s="24">
        <f t="shared" si="215"/>
        <v>82051.640000000014</v>
      </c>
      <c r="X313" s="24">
        <f t="shared" si="215"/>
        <v>42707.61</v>
      </c>
      <c r="Y313" s="24">
        <f t="shared" si="215"/>
        <v>228296.12</v>
      </c>
      <c r="Z313" s="24">
        <f t="shared" si="215"/>
        <v>1645440.5899999999</v>
      </c>
      <c r="AA313" s="24">
        <f t="shared" si="215"/>
        <v>1453760.42</v>
      </c>
      <c r="AB313" s="25">
        <f t="shared" si="214"/>
        <v>0.5309241267961512</v>
      </c>
      <c r="AC313" s="16"/>
      <c r="AG313" s="86"/>
      <c r="AH313" s="87"/>
      <c r="AI313" s="87"/>
      <c r="AJ313" s="87"/>
      <c r="AK313" s="87"/>
      <c r="AL313" s="87"/>
      <c r="AM313" s="87"/>
      <c r="AN313" s="87"/>
      <c r="AO313" s="87"/>
    </row>
    <row r="314" spans="1:41" s="17" customFormat="1" ht="18" hidden="1" customHeight="1" x14ac:dyDescent="0.25">
      <c r="A314" s="26" t="s">
        <v>41</v>
      </c>
      <c r="B314" s="15">
        <f>[1]consoCURRENT!E5628</f>
        <v>0</v>
      </c>
      <c r="C314" s="15">
        <f>[1]consoCURRENT!F5628</f>
        <v>0</v>
      </c>
      <c r="D314" s="15">
        <f>[1]consoCURRENT!G5628</f>
        <v>0</v>
      </c>
      <c r="E314" s="15">
        <f>[1]consoCURRENT!H5628</f>
        <v>0</v>
      </c>
      <c r="F314" s="15">
        <f>[1]consoCURRENT!I5628</f>
        <v>0</v>
      </c>
      <c r="G314" s="15">
        <f>[1]consoCURRENT!J5628</f>
        <v>0</v>
      </c>
      <c r="H314" s="15">
        <f>[1]consoCURRENT!K5628</f>
        <v>0</v>
      </c>
      <c r="I314" s="15">
        <f>[1]consoCURRENT!L5628</f>
        <v>0</v>
      </c>
      <c r="J314" s="15">
        <f>[1]consoCURRENT!M5628</f>
        <v>0</v>
      </c>
      <c r="K314" s="15">
        <f>[1]consoCURRENT!N5628</f>
        <v>0</v>
      </c>
      <c r="L314" s="15">
        <f>[1]consoCURRENT!O5628</f>
        <v>0</v>
      </c>
      <c r="M314" s="15">
        <f>[1]consoCURRENT!P5628</f>
        <v>0</v>
      </c>
      <c r="N314" s="15">
        <f>[1]consoCURRENT!Q5628</f>
        <v>0</v>
      </c>
      <c r="O314" s="15">
        <f>[1]consoCURRENT!R5628</f>
        <v>0</v>
      </c>
      <c r="P314" s="15">
        <f>[1]consoCURRENT!S5628</f>
        <v>0</v>
      </c>
      <c r="Q314" s="15">
        <f>[1]consoCURRENT!T5628</f>
        <v>0</v>
      </c>
      <c r="R314" s="15">
        <f>[1]consoCURRENT!U5628</f>
        <v>0</v>
      </c>
      <c r="S314" s="15">
        <f>[1]consoCURRENT!V5628</f>
        <v>0</v>
      </c>
      <c r="T314" s="15">
        <f>[1]consoCURRENT!W5628</f>
        <v>0</v>
      </c>
      <c r="U314" s="15">
        <f>[1]consoCURRENT!X5628</f>
        <v>0</v>
      </c>
      <c r="V314" s="15">
        <f>[1]consoCURRENT!Y5628</f>
        <v>0</v>
      </c>
      <c r="W314" s="15">
        <f>[1]consoCURRENT!Z5628</f>
        <v>0</v>
      </c>
      <c r="X314" s="15">
        <f>[1]consoCURRENT!AA5628</f>
        <v>0</v>
      </c>
      <c r="Y314" s="15">
        <f>[1]consoCURRENT!AB5628</f>
        <v>0</v>
      </c>
      <c r="Z314" s="15">
        <f t="shared" ref="Z314" si="216">SUM(M314:Y314)</f>
        <v>0</v>
      </c>
      <c r="AA314" s="15">
        <f t="shared" ref="AA314" si="217">B314-Z314</f>
        <v>0</v>
      </c>
      <c r="AB314" s="21" t="e">
        <f t="shared" si="214"/>
        <v>#DIV/0!</v>
      </c>
      <c r="AC314" s="16"/>
      <c r="AG314" s="86"/>
      <c r="AH314" s="87"/>
      <c r="AI314" s="87"/>
      <c r="AJ314" s="87"/>
      <c r="AK314" s="87"/>
      <c r="AL314" s="87"/>
      <c r="AM314" s="87"/>
      <c r="AN314" s="87"/>
      <c r="AO314" s="87"/>
    </row>
    <row r="315" spans="1:41" s="17" customFormat="1" ht="18" customHeight="1" x14ac:dyDescent="0.25">
      <c r="A315" s="23" t="s">
        <v>42</v>
      </c>
      <c r="B315" s="24">
        <f>B314+B313</f>
        <v>3099201.01</v>
      </c>
      <c r="C315" s="24">
        <f t="shared" ref="C315:AA315" si="218">C314+C313</f>
        <v>2108521.0099999998</v>
      </c>
      <c r="D315" s="24">
        <f t="shared" si="218"/>
        <v>-990680</v>
      </c>
      <c r="E315" s="24">
        <f t="shared" si="218"/>
        <v>0</v>
      </c>
      <c r="F315" s="24">
        <f t="shared" si="218"/>
        <v>121007.58</v>
      </c>
      <c r="G315" s="24">
        <f t="shared" si="218"/>
        <v>351975.27999999997</v>
      </c>
      <c r="H315" s="24">
        <f t="shared" si="218"/>
        <v>1172457.73</v>
      </c>
      <c r="I315" s="24">
        <f t="shared" si="218"/>
        <v>0</v>
      </c>
      <c r="J315" s="24">
        <f t="shared" si="218"/>
        <v>3300</v>
      </c>
      <c r="K315" s="24">
        <f t="shared" si="218"/>
        <v>9954.36</v>
      </c>
      <c r="L315" s="24">
        <f t="shared" si="218"/>
        <v>819402.36</v>
      </c>
      <c r="M315" s="24">
        <f t="shared" si="218"/>
        <v>832656.72</v>
      </c>
      <c r="N315" s="24">
        <f t="shared" si="218"/>
        <v>0</v>
      </c>
      <c r="O315" s="24">
        <f t="shared" si="218"/>
        <v>0</v>
      </c>
      <c r="P315" s="24">
        <f t="shared" si="218"/>
        <v>0</v>
      </c>
      <c r="Q315" s="24">
        <f t="shared" si="218"/>
        <v>0</v>
      </c>
      <c r="R315" s="24">
        <f t="shared" si="218"/>
        <v>0</v>
      </c>
      <c r="S315" s="24">
        <f t="shared" si="218"/>
        <v>117707.58</v>
      </c>
      <c r="T315" s="24">
        <f t="shared" si="218"/>
        <v>28221.74</v>
      </c>
      <c r="U315" s="24">
        <f t="shared" si="218"/>
        <v>128749.75</v>
      </c>
      <c r="V315" s="24">
        <f t="shared" si="218"/>
        <v>185049.43</v>
      </c>
      <c r="W315" s="24">
        <f t="shared" si="218"/>
        <v>82051.640000000014</v>
      </c>
      <c r="X315" s="24">
        <f t="shared" si="218"/>
        <v>42707.61</v>
      </c>
      <c r="Y315" s="24">
        <f t="shared" si="218"/>
        <v>228296.12</v>
      </c>
      <c r="Z315" s="24">
        <f t="shared" si="218"/>
        <v>1645440.5899999999</v>
      </c>
      <c r="AA315" s="24">
        <f t="shared" si="218"/>
        <v>1453760.42</v>
      </c>
      <c r="AB315" s="25">
        <f t="shared" si="214"/>
        <v>0.5309241267961512</v>
      </c>
      <c r="AC315" s="27"/>
      <c r="AG315" s="86"/>
      <c r="AH315" s="87"/>
      <c r="AI315" s="87"/>
      <c r="AJ315" s="87"/>
      <c r="AK315" s="87"/>
      <c r="AL315" s="87"/>
      <c r="AM315" s="87"/>
      <c r="AN315" s="87"/>
      <c r="AO315" s="87"/>
    </row>
    <row r="316" spans="1:41" s="17" customFormat="1" ht="15" customHeight="1" x14ac:dyDescent="0.25">
      <c r="A316" s="14"/>
      <c r="B316" s="15">
        <f>'[2]FO CONT'!$DX$937+'[1]sum-co'!B148</f>
        <v>3099201.01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6"/>
      <c r="AG316" s="86"/>
      <c r="AH316" s="87"/>
      <c r="AI316" s="87"/>
      <c r="AJ316" s="87"/>
      <c r="AK316" s="87"/>
      <c r="AL316" s="87"/>
      <c r="AM316" s="87"/>
      <c r="AN316" s="87"/>
      <c r="AO316" s="87"/>
    </row>
    <row r="317" spans="1:41" s="17" customFormat="1" ht="15" customHeight="1" x14ac:dyDescent="0.25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6"/>
      <c r="AG317" s="86"/>
      <c r="AH317" s="87"/>
      <c r="AI317" s="87"/>
      <c r="AJ317" s="87"/>
      <c r="AK317" s="87"/>
      <c r="AL317" s="87"/>
      <c r="AM317" s="87"/>
      <c r="AN317" s="87"/>
      <c r="AO317" s="87"/>
    </row>
    <row r="318" spans="1:41" s="17" customFormat="1" ht="15" customHeight="1" x14ac:dyDescent="0.25">
      <c r="A318" s="19" t="s">
        <v>76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6"/>
      <c r="AG318" s="86"/>
      <c r="AH318" s="87"/>
      <c r="AI318" s="87"/>
      <c r="AJ318" s="87"/>
      <c r="AK318" s="87"/>
      <c r="AL318" s="87"/>
      <c r="AM318" s="87"/>
      <c r="AN318" s="87"/>
      <c r="AO318" s="87"/>
    </row>
    <row r="319" spans="1:41" s="17" customFormat="1" ht="18" customHeight="1" x14ac:dyDescent="0.2">
      <c r="A319" s="20" t="s">
        <v>36</v>
      </c>
      <c r="B319" s="15">
        <f>[1]consoCURRENT!E5688</f>
        <v>0</v>
      </c>
      <c r="C319" s="15">
        <f>[1]consoCURRENT!F5688</f>
        <v>0</v>
      </c>
      <c r="D319" s="15">
        <f>[1]consoCURRENT!G5688</f>
        <v>0</v>
      </c>
      <c r="E319" s="15">
        <f>[1]consoCURRENT!H5688</f>
        <v>0</v>
      </c>
      <c r="F319" s="15">
        <f>[1]consoCURRENT!I5688</f>
        <v>0</v>
      </c>
      <c r="G319" s="15">
        <f>[1]consoCURRENT!J5688</f>
        <v>0</v>
      </c>
      <c r="H319" s="15">
        <f>[1]consoCURRENT!K5688</f>
        <v>0</v>
      </c>
      <c r="I319" s="15">
        <f>[1]consoCURRENT!L5688</f>
        <v>0</v>
      </c>
      <c r="J319" s="15">
        <f>[1]consoCURRENT!M5688</f>
        <v>0</v>
      </c>
      <c r="K319" s="15">
        <f>[1]consoCURRENT!N5688</f>
        <v>0</v>
      </c>
      <c r="L319" s="15">
        <f>[1]consoCURRENT!O5688</f>
        <v>0</v>
      </c>
      <c r="M319" s="15">
        <f>[1]consoCURRENT!P5688</f>
        <v>0</v>
      </c>
      <c r="N319" s="15">
        <f>[1]consoCURRENT!Q5688</f>
        <v>0</v>
      </c>
      <c r="O319" s="15">
        <f>[1]consoCURRENT!R5688</f>
        <v>0</v>
      </c>
      <c r="P319" s="15">
        <f>[1]consoCURRENT!S5688</f>
        <v>0</v>
      </c>
      <c r="Q319" s="15">
        <f>[1]consoCURRENT!T5688</f>
        <v>0</v>
      </c>
      <c r="R319" s="15">
        <f>[1]consoCURRENT!U5688</f>
        <v>0</v>
      </c>
      <c r="S319" s="15">
        <f>[1]consoCURRENT!V5688</f>
        <v>0</v>
      </c>
      <c r="T319" s="15">
        <f>[1]consoCURRENT!W5688</f>
        <v>0</v>
      </c>
      <c r="U319" s="15">
        <f>[1]consoCURRENT!X5688</f>
        <v>0</v>
      </c>
      <c r="V319" s="15">
        <f>[1]consoCURRENT!Y5688</f>
        <v>0</v>
      </c>
      <c r="W319" s="15">
        <f>[1]consoCURRENT!Z5688</f>
        <v>0</v>
      </c>
      <c r="X319" s="15">
        <f>[1]consoCURRENT!AA5688</f>
        <v>0</v>
      </c>
      <c r="Y319" s="15">
        <f>[1]consoCURRENT!AB5688</f>
        <v>0</v>
      </c>
      <c r="Z319" s="15">
        <f>SUM(M319:Y319)</f>
        <v>0</v>
      </c>
      <c r="AA319" s="15">
        <f>B319-Z319</f>
        <v>0</v>
      </c>
      <c r="AB319" s="21" t="e">
        <f>Z319/B319</f>
        <v>#DIV/0!</v>
      </c>
      <c r="AC319" s="16"/>
      <c r="AG319" s="86"/>
      <c r="AH319" s="87"/>
      <c r="AI319" s="87"/>
      <c r="AJ319" s="87"/>
      <c r="AK319" s="87"/>
      <c r="AL319" s="87"/>
      <c r="AM319" s="87"/>
      <c r="AN319" s="87"/>
      <c r="AO319" s="87"/>
    </row>
    <row r="320" spans="1:41" s="17" customFormat="1" ht="18" customHeight="1" x14ac:dyDescent="0.2">
      <c r="A320" s="20" t="s">
        <v>37</v>
      </c>
      <c r="B320" s="15">
        <f>[1]consoCURRENT!E5776</f>
        <v>7276774689.4700003</v>
      </c>
      <c r="C320" s="15">
        <f>[1]consoCURRENT!F5776</f>
        <v>6203021293.4500008</v>
      </c>
      <c r="D320" s="15">
        <f>[1]consoCURRENT!G5776</f>
        <v>-1073753396.02</v>
      </c>
      <c r="E320" s="15">
        <f>[1]consoCURRENT!H5776</f>
        <v>109582058.00999999</v>
      </c>
      <c r="F320" s="15">
        <f>[1]consoCURRENT!I5776</f>
        <v>125900363.80999999</v>
      </c>
      <c r="G320" s="15">
        <f>[1]consoCURRENT!J5776</f>
        <v>182261553.66</v>
      </c>
      <c r="H320" s="15">
        <f>[1]consoCURRENT!K5776</f>
        <v>6575171120.4800005</v>
      </c>
      <c r="I320" s="15">
        <f>[1]consoCURRENT!L5776</f>
        <v>108767618</v>
      </c>
      <c r="J320" s="15">
        <f>[1]consoCURRENT!M5776</f>
        <v>123825840.08999999</v>
      </c>
      <c r="K320" s="15">
        <f>[1]consoCURRENT!N5776</f>
        <v>130956164.62</v>
      </c>
      <c r="L320" s="15">
        <f>[1]consoCURRENT!O5776</f>
        <v>873075717.53999996</v>
      </c>
      <c r="M320" s="15">
        <f>[1]consoCURRENT!P5776</f>
        <v>1236625340.2499998</v>
      </c>
      <c r="N320" s="15">
        <f>[1]consoCURRENT!Q5776</f>
        <v>0</v>
      </c>
      <c r="O320" s="15">
        <f>[1]consoCURRENT!R5776</f>
        <v>0</v>
      </c>
      <c r="P320" s="15">
        <f>[1]consoCURRENT!S5776</f>
        <v>814440.01</v>
      </c>
      <c r="Q320" s="15">
        <f>[1]consoCURRENT!T5776</f>
        <v>0</v>
      </c>
      <c r="R320" s="15">
        <f>[1]consoCURRENT!U5776</f>
        <v>0</v>
      </c>
      <c r="S320" s="15">
        <f>[1]consoCURRENT!V5776</f>
        <v>2074523.72</v>
      </c>
      <c r="T320" s="15">
        <f>[1]consoCURRENT!W5776</f>
        <v>1100064</v>
      </c>
      <c r="U320" s="15">
        <f>[1]consoCURRENT!X5776</f>
        <v>50006036</v>
      </c>
      <c r="V320" s="15">
        <f>[1]consoCURRENT!Y5776</f>
        <v>199289.04</v>
      </c>
      <c r="W320" s="15">
        <f>[1]consoCURRENT!Z5776</f>
        <v>27220934</v>
      </c>
      <c r="X320" s="15">
        <f>[1]consoCURRENT!AA5776</f>
        <v>80646008.909999996</v>
      </c>
      <c r="Y320" s="15">
        <f>[1]consoCURRENT!AB5776</f>
        <v>5594228460.0299997</v>
      </c>
      <c r="Z320" s="15">
        <f t="shared" ref="Z320:Z322" si="219">SUM(M320:Y320)</f>
        <v>6992915095.9599991</v>
      </c>
      <c r="AA320" s="15">
        <f t="shared" ref="AA320:AA322" si="220">B320-Z320</f>
        <v>283859593.51000118</v>
      </c>
      <c r="AB320" s="22">
        <f t="shared" ref="AB320:AB325" si="221">Z320/B320</f>
        <v>0.96099101516489638</v>
      </c>
      <c r="AC320" s="16"/>
      <c r="AG320" s="86"/>
      <c r="AH320" s="87"/>
      <c r="AI320" s="87"/>
      <c r="AJ320" s="87"/>
      <c r="AK320" s="87"/>
      <c r="AL320" s="87"/>
      <c r="AM320" s="87"/>
      <c r="AN320" s="87"/>
      <c r="AO320" s="87"/>
    </row>
    <row r="321" spans="1:41" s="17" customFormat="1" ht="18" customHeight="1" x14ac:dyDescent="0.2">
      <c r="A321" s="20" t="s">
        <v>38</v>
      </c>
      <c r="B321" s="15">
        <f>[1]consoCURRENT!E5782</f>
        <v>4723756.8099999996</v>
      </c>
      <c r="C321" s="15">
        <f>[1]consoCURRENT!F5782</f>
        <v>4723756.8099999996</v>
      </c>
      <c r="D321" s="15">
        <f>[1]consoCURRENT!G5782</f>
        <v>0</v>
      </c>
      <c r="E321" s="15">
        <f>[1]consoCURRENT!H5782</f>
        <v>845377</v>
      </c>
      <c r="F321" s="15">
        <f>[1]consoCURRENT!I5782</f>
        <v>1830736.46</v>
      </c>
      <c r="G321" s="15">
        <f>[1]consoCURRENT!J5782</f>
        <v>1998524.35</v>
      </c>
      <c r="H321" s="15">
        <f>[1]consoCURRENT!K5782</f>
        <v>5238</v>
      </c>
      <c r="I321" s="15">
        <f>[1]consoCURRENT!L5782</f>
        <v>845377</v>
      </c>
      <c r="J321" s="15">
        <f>[1]consoCURRENT!M5782</f>
        <v>1830736.46</v>
      </c>
      <c r="K321" s="15">
        <f>[1]consoCURRENT!N5782</f>
        <v>1998524.35</v>
      </c>
      <c r="L321" s="15">
        <f>[1]consoCURRENT!O5782</f>
        <v>5238</v>
      </c>
      <c r="M321" s="15">
        <f>[1]consoCURRENT!P5782</f>
        <v>4679875.8100000005</v>
      </c>
      <c r="N321" s="15">
        <f>[1]consoCURRENT!Q5782</f>
        <v>0</v>
      </c>
      <c r="O321" s="15">
        <f>[1]consoCURRENT!R5782</f>
        <v>0</v>
      </c>
      <c r="P321" s="15">
        <f>[1]consoCURRENT!S5782</f>
        <v>0</v>
      </c>
      <c r="Q321" s="15">
        <f>[1]consoCURRENT!T5782</f>
        <v>0</v>
      </c>
      <c r="R321" s="15">
        <f>[1]consoCURRENT!U5782</f>
        <v>0</v>
      </c>
      <c r="S321" s="15">
        <f>[1]consoCURRENT!V5782</f>
        <v>0</v>
      </c>
      <c r="T321" s="15">
        <f>[1]consoCURRENT!W5782</f>
        <v>0</v>
      </c>
      <c r="U321" s="15">
        <f>[1]consoCURRENT!X5782</f>
        <v>0</v>
      </c>
      <c r="V321" s="15">
        <f>[1]consoCURRENT!Y5782</f>
        <v>0</v>
      </c>
      <c r="W321" s="15">
        <f>[1]consoCURRENT!Z5782</f>
        <v>0</v>
      </c>
      <c r="X321" s="15">
        <f>[1]consoCURRENT!AA5782</f>
        <v>0</v>
      </c>
      <c r="Y321" s="15">
        <f>[1]consoCURRENT!AB5782</f>
        <v>0</v>
      </c>
      <c r="Z321" s="15">
        <f t="shared" si="219"/>
        <v>4679875.8100000005</v>
      </c>
      <c r="AA321" s="15">
        <f t="shared" si="220"/>
        <v>43880.999999999069</v>
      </c>
      <c r="AB321" s="22">
        <f t="shared" si="221"/>
        <v>0.99071057174088539</v>
      </c>
      <c r="AC321" s="16"/>
      <c r="AG321" s="86"/>
      <c r="AH321" s="87"/>
      <c r="AI321" s="87"/>
      <c r="AJ321" s="87"/>
      <c r="AK321" s="87"/>
      <c r="AL321" s="87"/>
      <c r="AM321" s="87"/>
      <c r="AN321" s="87"/>
      <c r="AO321" s="87"/>
    </row>
    <row r="322" spans="1:41" s="17" customFormat="1" ht="18" customHeight="1" x14ac:dyDescent="0.2">
      <c r="A322" s="20" t="s">
        <v>39</v>
      </c>
      <c r="B322" s="15">
        <f>[1]consoCURRENT!E5811</f>
        <v>21081452.329999998</v>
      </c>
      <c r="C322" s="15">
        <f>[1]consoCURRENT!F5811</f>
        <v>12995227.329999998</v>
      </c>
      <c r="D322" s="15">
        <f>[1]consoCURRENT!G5811</f>
        <v>-8086225</v>
      </c>
      <c r="E322" s="15">
        <f>[1]consoCURRENT!H5811</f>
        <v>438990</v>
      </c>
      <c r="F322" s="15">
        <f>[1]consoCURRENT!I5811</f>
        <v>52900</v>
      </c>
      <c r="G322" s="15">
        <f>[1]consoCURRENT!J5811</f>
        <v>584147.77</v>
      </c>
      <c r="H322" s="15">
        <f>[1]consoCURRENT!K5811</f>
        <v>12989573.16</v>
      </c>
      <c r="I322" s="15">
        <f>[1]consoCURRENT!L5811</f>
        <v>438990</v>
      </c>
      <c r="J322" s="15">
        <f>[1]consoCURRENT!M5811</f>
        <v>40900</v>
      </c>
      <c r="K322" s="15">
        <f>[1]consoCURRENT!N5811</f>
        <v>296247.77</v>
      </c>
      <c r="L322" s="15">
        <f>[1]consoCURRENT!O5811</f>
        <v>7687272.7599999998</v>
      </c>
      <c r="M322" s="15">
        <f>[1]consoCURRENT!P5811</f>
        <v>8463410.5299999993</v>
      </c>
      <c r="N322" s="15">
        <f>[1]consoCURRENT!Q5811</f>
        <v>0</v>
      </c>
      <c r="O322" s="15">
        <f>[1]consoCURRENT!R5811</f>
        <v>0</v>
      </c>
      <c r="P322" s="15">
        <f>[1]consoCURRENT!S5811</f>
        <v>0</v>
      </c>
      <c r="Q322" s="15">
        <f>[1]consoCURRENT!T5811</f>
        <v>0</v>
      </c>
      <c r="R322" s="15">
        <f>[1]consoCURRENT!U5811</f>
        <v>0</v>
      </c>
      <c r="S322" s="15">
        <f>[1]consoCURRENT!V5811</f>
        <v>12000</v>
      </c>
      <c r="T322" s="15">
        <f>[1]consoCURRENT!W5811</f>
        <v>0</v>
      </c>
      <c r="U322" s="15">
        <f>[1]consoCURRENT!X5811</f>
        <v>287900</v>
      </c>
      <c r="V322" s="15">
        <f>[1]consoCURRENT!Y5811</f>
        <v>0</v>
      </c>
      <c r="W322" s="15">
        <f>[1]consoCURRENT!Z5811</f>
        <v>548190</v>
      </c>
      <c r="X322" s="15">
        <f>[1]consoCURRENT!AA5811</f>
        <v>59572</v>
      </c>
      <c r="Y322" s="15">
        <f>[1]consoCURRENT!AB5811</f>
        <v>4694538.4000000004</v>
      </c>
      <c r="Z322" s="15">
        <f t="shared" si="219"/>
        <v>14065610.93</v>
      </c>
      <c r="AA322" s="15">
        <f t="shared" si="220"/>
        <v>7015841.3999999985</v>
      </c>
      <c r="AB322" s="22">
        <f t="shared" si="221"/>
        <v>0.66720312765093071</v>
      </c>
      <c r="AC322" s="16"/>
      <c r="AG322" s="86"/>
      <c r="AH322" s="87"/>
      <c r="AI322" s="87"/>
      <c r="AJ322" s="87"/>
      <c r="AK322" s="87"/>
      <c r="AL322" s="87"/>
      <c r="AM322" s="87"/>
      <c r="AN322" s="87"/>
      <c r="AO322" s="87"/>
    </row>
    <row r="323" spans="1:41" s="17" customFormat="1" ht="23.45" hidden="1" customHeight="1" x14ac:dyDescent="0.25">
      <c r="A323" s="23" t="s">
        <v>40</v>
      </c>
      <c r="B323" s="24">
        <f>SUM(B319:B322)</f>
        <v>7302579898.6100006</v>
      </c>
      <c r="C323" s="24">
        <f t="shared" ref="C323:AA323" si="222">SUM(C319:C322)</f>
        <v>6220740277.5900011</v>
      </c>
      <c r="D323" s="24">
        <f t="shared" si="222"/>
        <v>-1081839621.02</v>
      </c>
      <c r="E323" s="24">
        <f t="shared" si="222"/>
        <v>110866425.00999999</v>
      </c>
      <c r="F323" s="24">
        <f t="shared" si="222"/>
        <v>127784000.26999998</v>
      </c>
      <c r="G323" s="24">
        <f t="shared" si="222"/>
        <v>184844225.78</v>
      </c>
      <c r="H323" s="24">
        <f t="shared" si="222"/>
        <v>6588165931.6400003</v>
      </c>
      <c r="I323" s="24">
        <f t="shared" si="222"/>
        <v>110051985</v>
      </c>
      <c r="J323" s="24">
        <f t="shared" si="222"/>
        <v>125697476.54999998</v>
      </c>
      <c r="K323" s="24">
        <f t="shared" si="222"/>
        <v>133250936.73999999</v>
      </c>
      <c r="L323" s="24">
        <f t="shared" si="222"/>
        <v>880768228.29999995</v>
      </c>
      <c r="M323" s="24">
        <f t="shared" si="222"/>
        <v>1249768626.5899997</v>
      </c>
      <c r="N323" s="24">
        <f t="shared" si="222"/>
        <v>0</v>
      </c>
      <c r="O323" s="24">
        <f t="shared" si="222"/>
        <v>0</v>
      </c>
      <c r="P323" s="24">
        <f t="shared" si="222"/>
        <v>814440.01</v>
      </c>
      <c r="Q323" s="24">
        <f t="shared" si="222"/>
        <v>0</v>
      </c>
      <c r="R323" s="24">
        <f t="shared" si="222"/>
        <v>0</v>
      </c>
      <c r="S323" s="24">
        <f t="shared" si="222"/>
        <v>2086523.72</v>
      </c>
      <c r="T323" s="24">
        <f t="shared" si="222"/>
        <v>1100064</v>
      </c>
      <c r="U323" s="24">
        <f t="shared" si="222"/>
        <v>50293936</v>
      </c>
      <c r="V323" s="24">
        <f t="shared" si="222"/>
        <v>199289.04</v>
      </c>
      <c r="W323" s="24">
        <f t="shared" si="222"/>
        <v>27769124</v>
      </c>
      <c r="X323" s="24">
        <f t="shared" si="222"/>
        <v>80705580.909999996</v>
      </c>
      <c r="Y323" s="24">
        <f t="shared" si="222"/>
        <v>5598922998.4299994</v>
      </c>
      <c r="Z323" s="24">
        <f t="shared" si="222"/>
        <v>7011660582.6999998</v>
      </c>
      <c r="AA323" s="24">
        <f t="shared" si="222"/>
        <v>290919315.91000116</v>
      </c>
      <c r="AB323" s="25">
        <f t="shared" si="221"/>
        <v>0.96016211805291229</v>
      </c>
      <c r="AC323" s="16"/>
      <c r="AG323" s="86"/>
      <c r="AH323" s="87"/>
      <c r="AI323" s="87"/>
      <c r="AJ323" s="87"/>
      <c r="AK323" s="87"/>
      <c r="AL323" s="87"/>
      <c r="AM323" s="87"/>
      <c r="AN323" s="87"/>
      <c r="AO323" s="87"/>
    </row>
    <row r="324" spans="1:41" s="17" customFormat="1" ht="23.45" hidden="1" customHeight="1" x14ac:dyDescent="0.25">
      <c r="A324" s="26" t="s">
        <v>41</v>
      </c>
      <c r="B324" s="15">
        <f>[1]consoCURRENT!E528</f>
        <v>0</v>
      </c>
      <c r="C324" s="15">
        <f>[1]consoCURRENT!F528</f>
        <v>0</v>
      </c>
      <c r="D324" s="15">
        <f>[1]consoCURRENT!G528</f>
        <v>0</v>
      </c>
      <c r="E324" s="15">
        <f>[1]consoCURRENT!H528</f>
        <v>0</v>
      </c>
      <c r="F324" s="15">
        <f>[1]consoCURRENT!I528</f>
        <v>0</v>
      </c>
      <c r="G324" s="15">
        <f>[1]consoCURRENT!J528</f>
        <v>0</v>
      </c>
      <c r="H324" s="15">
        <f>[1]consoCURRENT!K528</f>
        <v>0</v>
      </c>
      <c r="I324" s="15">
        <f>[1]consoCURRENT!L528</f>
        <v>0</v>
      </c>
      <c r="J324" s="15">
        <f>[1]consoCURRENT!M528</f>
        <v>0</v>
      </c>
      <c r="K324" s="15">
        <f>[1]consoCURRENT!N528</f>
        <v>0</v>
      </c>
      <c r="L324" s="15">
        <f>[1]consoCURRENT!O528</f>
        <v>0</v>
      </c>
      <c r="M324" s="15">
        <f>[1]consoCURRENT!P528</f>
        <v>0</v>
      </c>
      <c r="N324" s="15">
        <f>[1]consoCURRENT!Q528</f>
        <v>0</v>
      </c>
      <c r="O324" s="15">
        <f>[1]consoCURRENT!R528</f>
        <v>0</v>
      </c>
      <c r="P324" s="15">
        <f>[1]consoCURRENT!S528</f>
        <v>0</v>
      </c>
      <c r="Q324" s="15">
        <f>[1]consoCURRENT!T528</f>
        <v>0</v>
      </c>
      <c r="R324" s="15">
        <f>[1]consoCURRENT!U528</f>
        <v>0</v>
      </c>
      <c r="S324" s="15">
        <f>[1]consoCURRENT!V528</f>
        <v>0</v>
      </c>
      <c r="T324" s="15">
        <f>[1]consoCURRENT!W528</f>
        <v>0</v>
      </c>
      <c r="U324" s="15">
        <f>[1]consoCURRENT!X528</f>
        <v>0</v>
      </c>
      <c r="V324" s="15">
        <f>[1]consoCURRENT!Y528</f>
        <v>0</v>
      </c>
      <c r="W324" s="15">
        <f>[1]consoCURRENT!Z528</f>
        <v>0</v>
      </c>
      <c r="X324" s="15">
        <f>[1]consoCURRENT!AA528</f>
        <v>0</v>
      </c>
      <c r="Y324" s="15">
        <f>[1]consoCURRENT!AB528</f>
        <v>0</v>
      </c>
      <c r="Z324" s="15">
        <f t="shared" ref="Z324" si="223">SUM(M324:Y324)</f>
        <v>0</v>
      </c>
      <c r="AA324" s="15">
        <f t="shared" ref="AA324" si="224">B324-Z324</f>
        <v>0</v>
      </c>
      <c r="AB324" s="22"/>
      <c r="AC324" s="16"/>
      <c r="AG324" s="86"/>
      <c r="AH324" s="87"/>
      <c r="AI324" s="87"/>
      <c r="AJ324" s="87"/>
      <c r="AK324" s="87"/>
      <c r="AL324" s="87"/>
      <c r="AM324" s="87"/>
      <c r="AN324" s="87"/>
      <c r="AO324" s="87"/>
    </row>
    <row r="325" spans="1:41" s="17" customFormat="1" ht="23.45" customHeight="1" x14ac:dyDescent="0.25">
      <c r="A325" s="23" t="s">
        <v>42</v>
      </c>
      <c r="B325" s="24">
        <f>B324+B323</f>
        <v>7302579898.6100006</v>
      </c>
      <c r="C325" s="24">
        <f t="shared" ref="C325:AA325" si="225">C324+C323</f>
        <v>6220740277.5900011</v>
      </c>
      <c r="D325" s="24">
        <f t="shared" si="225"/>
        <v>-1081839621.02</v>
      </c>
      <c r="E325" s="24">
        <f t="shared" si="225"/>
        <v>110866425.00999999</v>
      </c>
      <c r="F325" s="24">
        <f t="shared" si="225"/>
        <v>127784000.26999998</v>
      </c>
      <c r="G325" s="24">
        <f t="shared" si="225"/>
        <v>184844225.78</v>
      </c>
      <c r="H325" s="24">
        <f t="shared" si="225"/>
        <v>6588165931.6400003</v>
      </c>
      <c r="I325" s="24">
        <f t="shared" si="225"/>
        <v>110051985</v>
      </c>
      <c r="J325" s="24">
        <f t="shared" si="225"/>
        <v>125697476.54999998</v>
      </c>
      <c r="K325" s="24">
        <f t="shared" si="225"/>
        <v>133250936.73999999</v>
      </c>
      <c r="L325" s="24">
        <f t="shared" si="225"/>
        <v>880768228.29999995</v>
      </c>
      <c r="M325" s="24">
        <f t="shared" si="225"/>
        <v>1249768626.5899997</v>
      </c>
      <c r="N325" s="24">
        <f t="shared" si="225"/>
        <v>0</v>
      </c>
      <c r="O325" s="24">
        <f t="shared" si="225"/>
        <v>0</v>
      </c>
      <c r="P325" s="24">
        <f t="shared" si="225"/>
        <v>814440.01</v>
      </c>
      <c r="Q325" s="24">
        <f t="shared" si="225"/>
        <v>0</v>
      </c>
      <c r="R325" s="24">
        <f t="shared" si="225"/>
        <v>0</v>
      </c>
      <c r="S325" s="24">
        <f t="shared" si="225"/>
        <v>2086523.72</v>
      </c>
      <c r="T325" s="24">
        <f t="shared" si="225"/>
        <v>1100064</v>
      </c>
      <c r="U325" s="24">
        <f t="shared" si="225"/>
        <v>50293936</v>
      </c>
      <c r="V325" s="24">
        <f t="shared" si="225"/>
        <v>199289.04</v>
      </c>
      <c r="W325" s="24">
        <f t="shared" si="225"/>
        <v>27769124</v>
      </c>
      <c r="X325" s="24">
        <f t="shared" si="225"/>
        <v>80705580.909999996</v>
      </c>
      <c r="Y325" s="24">
        <f t="shared" si="225"/>
        <v>5598922998.4299994</v>
      </c>
      <c r="Z325" s="24">
        <f t="shared" si="225"/>
        <v>7011660582.6999998</v>
      </c>
      <c r="AA325" s="24">
        <f t="shared" si="225"/>
        <v>290919315.91000116</v>
      </c>
      <c r="AB325" s="25">
        <f t="shared" si="221"/>
        <v>0.96016211805291229</v>
      </c>
      <c r="AC325" s="27"/>
      <c r="AG325" s="86"/>
      <c r="AH325" s="87"/>
      <c r="AI325" s="87"/>
      <c r="AJ325" s="87"/>
      <c r="AK325" s="87"/>
      <c r="AL325" s="87"/>
      <c r="AM325" s="87"/>
      <c r="AN325" s="87"/>
      <c r="AO325" s="87"/>
    </row>
    <row r="326" spans="1:41" s="17" customFormat="1" ht="15" customHeight="1" x14ac:dyDescent="0.25">
      <c r="A326" s="14"/>
      <c r="B326" s="15">
        <f>'[1]sum-co'!B158+'[2]FO CONT'!$DX$1030</f>
        <v>7302579898.6100006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22"/>
      <c r="AB326" s="15"/>
      <c r="AC326" s="16"/>
      <c r="AG326" s="86"/>
      <c r="AH326" s="87"/>
      <c r="AI326" s="87"/>
      <c r="AJ326" s="87"/>
      <c r="AK326" s="87"/>
      <c r="AL326" s="87"/>
      <c r="AM326" s="87"/>
      <c r="AN326" s="87"/>
      <c r="AO326" s="87"/>
    </row>
    <row r="327" spans="1:41" s="17" customFormat="1" ht="15" customHeight="1" x14ac:dyDescent="0.25">
      <c r="A327" s="19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22"/>
      <c r="AB327" s="15"/>
      <c r="AC327" s="16"/>
      <c r="AG327" s="86"/>
      <c r="AH327" s="87"/>
      <c r="AI327" s="87"/>
      <c r="AJ327" s="87"/>
      <c r="AK327" s="87"/>
      <c r="AL327" s="87"/>
      <c r="AM327" s="87"/>
      <c r="AN327" s="87"/>
      <c r="AO327" s="87"/>
    </row>
    <row r="328" spans="1:41" s="17" customFormat="1" ht="15" customHeight="1" x14ac:dyDescent="0.25">
      <c r="A328" s="19" t="s">
        <v>77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6"/>
      <c r="AG328" s="86"/>
      <c r="AH328" s="87"/>
      <c r="AI328" s="87"/>
      <c r="AJ328" s="87"/>
      <c r="AK328" s="87"/>
      <c r="AL328" s="87"/>
      <c r="AM328" s="87"/>
      <c r="AN328" s="87"/>
      <c r="AO328" s="87"/>
    </row>
    <row r="329" spans="1:41" s="17" customFormat="1" ht="18" customHeight="1" x14ac:dyDescent="0.2">
      <c r="A329" s="20" t="s">
        <v>36</v>
      </c>
      <c r="B329" s="15">
        <f>B339+B349+B359+B369+B379+B389+B399+B409+B419+B429+B439+B449+B459+B469+B479+B489+B499</f>
        <v>0</v>
      </c>
      <c r="C329" s="15">
        <f t="shared" ref="C329:Y332" si="226">C339+C349+C359+C369+C379+C389+C399+C409+C419+C429+C439+C449+C459+C469+C479+C489+C499</f>
        <v>0</v>
      </c>
      <c r="D329" s="15">
        <f t="shared" si="226"/>
        <v>0</v>
      </c>
      <c r="E329" s="15">
        <f t="shared" si="226"/>
        <v>0</v>
      </c>
      <c r="F329" s="15">
        <f t="shared" si="226"/>
        <v>0</v>
      </c>
      <c r="G329" s="15">
        <f t="shared" si="226"/>
        <v>0</v>
      </c>
      <c r="H329" s="15">
        <f t="shared" si="226"/>
        <v>0</v>
      </c>
      <c r="I329" s="15">
        <f t="shared" si="226"/>
        <v>0</v>
      </c>
      <c r="J329" s="15">
        <f t="shared" si="226"/>
        <v>0</v>
      </c>
      <c r="K329" s="15">
        <f t="shared" si="226"/>
        <v>0</v>
      </c>
      <c r="L329" s="15">
        <f t="shared" si="226"/>
        <v>0</v>
      </c>
      <c r="M329" s="15">
        <f t="shared" si="226"/>
        <v>0</v>
      </c>
      <c r="N329" s="15">
        <f t="shared" si="226"/>
        <v>0</v>
      </c>
      <c r="O329" s="15">
        <f t="shared" si="226"/>
        <v>0</v>
      </c>
      <c r="P329" s="15">
        <f t="shared" si="226"/>
        <v>0</v>
      </c>
      <c r="Q329" s="15">
        <f t="shared" si="226"/>
        <v>0</v>
      </c>
      <c r="R329" s="15">
        <f t="shared" si="226"/>
        <v>0</v>
      </c>
      <c r="S329" s="15">
        <f t="shared" si="226"/>
        <v>0</v>
      </c>
      <c r="T329" s="15">
        <f t="shared" si="226"/>
        <v>0</v>
      </c>
      <c r="U329" s="15">
        <f t="shared" si="226"/>
        <v>0</v>
      </c>
      <c r="V329" s="15">
        <f t="shared" si="226"/>
        <v>0</v>
      </c>
      <c r="W329" s="15">
        <f t="shared" si="226"/>
        <v>0</v>
      </c>
      <c r="X329" s="15">
        <f t="shared" si="226"/>
        <v>0</v>
      </c>
      <c r="Y329" s="15">
        <f t="shared" si="226"/>
        <v>0</v>
      </c>
      <c r="Z329" s="15">
        <f>SUM(M329:Y329)</f>
        <v>0</v>
      </c>
      <c r="AA329" s="15">
        <f>B329-Z329</f>
        <v>0</v>
      </c>
      <c r="AB329" s="22"/>
      <c r="AC329" s="16"/>
      <c r="AG329" s="86"/>
      <c r="AH329" s="87"/>
      <c r="AI329" s="87"/>
      <c r="AJ329" s="87"/>
      <c r="AK329" s="87"/>
      <c r="AL329" s="87"/>
      <c r="AM329" s="87"/>
      <c r="AN329" s="87"/>
      <c r="AO329" s="87"/>
    </row>
    <row r="330" spans="1:41" s="17" customFormat="1" ht="18" customHeight="1" x14ac:dyDescent="0.2">
      <c r="A330" s="20" t="s">
        <v>37</v>
      </c>
      <c r="B330" s="15">
        <f t="shared" ref="B330:Q334" si="227">B340+B350+B360+B370+B380+B390+B400+B410+B420+B430+B440+B450+B460+B470+B480+B490+B500</f>
        <v>431674999.85000008</v>
      </c>
      <c r="C330" s="15">
        <f t="shared" si="226"/>
        <v>23300553.490000002</v>
      </c>
      <c r="D330" s="15">
        <f t="shared" si="226"/>
        <v>-58580228.899999999</v>
      </c>
      <c r="E330" s="15">
        <f t="shared" si="226"/>
        <v>30066796.07</v>
      </c>
      <c r="F330" s="15">
        <f t="shared" si="226"/>
        <v>15208140.650000002</v>
      </c>
      <c r="G330" s="15">
        <f t="shared" si="226"/>
        <v>61020420.429999992</v>
      </c>
      <c r="H330" s="15">
        <f t="shared" si="226"/>
        <v>103799554.93999998</v>
      </c>
      <c r="I330" s="15">
        <f t="shared" si="226"/>
        <v>634768.9</v>
      </c>
      <c r="J330" s="15">
        <f t="shared" si="226"/>
        <v>1932996.8499999999</v>
      </c>
      <c r="K330" s="15">
        <f t="shared" si="226"/>
        <v>23790037.590000004</v>
      </c>
      <c r="L330" s="15">
        <f t="shared" si="226"/>
        <v>35830317.239999995</v>
      </c>
      <c r="M330" s="15">
        <f t="shared" si="226"/>
        <v>62188120.579999998</v>
      </c>
      <c r="N330" s="15">
        <f t="shared" si="226"/>
        <v>2646891.52</v>
      </c>
      <c r="O330" s="15">
        <f t="shared" si="226"/>
        <v>22678778.98</v>
      </c>
      <c r="P330" s="15">
        <f t="shared" si="226"/>
        <v>4106356.67</v>
      </c>
      <c r="Q330" s="15">
        <f t="shared" si="226"/>
        <v>23339096.899999999</v>
      </c>
      <c r="R330" s="15">
        <f t="shared" si="226"/>
        <v>-12510304.380000001</v>
      </c>
      <c r="S330" s="15">
        <f t="shared" si="226"/>
        <v>2446351.2800000003</v>
      </c>
      <c r="T330" s="15">
        <f t="shared" si="226"/>
        <v>1734592.3699999996</v>
      </c>
      <c r="U330" s="15">
        <f t="shared" si="226"/>
        <v>1667379.35</v>
      </c>
      <c r="V330" s="15">
        <f t="shared" si="226"/>
        <v>33828411.120000005</v>
      </c>
      <c r="W330" s="15">
        <f t="shared" si="226"/>
        <v>12948288.43</v>
      </c>
      <c r="X330" s="15">
        <f t="shared" si="226"/>
        <v>18777036.560000002</v>
      </c>
      <c r="Y330" s="15">
        <f t="shared" si="226"/>
        <v>36243912.710000001</v>
      </c>
      <c r="Z330" s="15">
        <f t="shared" ref="Z330:Z332" si="228">SUM(M330:Y330)</f>
        <v>210094912.09000003</v>
      </c>
      <c r="AA330" s="15">
        <f t="shared" ref="AA330:AA332" si="229">B330-Z330</f>
        <v>221580087.76000005</v>
      </c>
      <c r="AB330" s="22">
        <f t="shared" ref="AB330:AB335" si="230">Z330/B330</f>
        <v>0.48669696452888062</v>
      </c>
      <c r="AC330" s="16"/>
      <c r="AG330" s="86"/>
      <c r="AH330" s="87"/>
      <c r="AI330" s="87"/>
      <c r="AJ330" s="87"/>
      <c r="AK330" s="87"/>
      <c r="AL330" s="87"/>
      <c r="AM330" s="87"/>
      <c r="AN330" s="87"/>
      <c r="AO330" s="87"/>
    </row>
    <row r="331" spans="1:41" s="17" customFormat="1" ht="18" customHeight="1" x14ac:dyDescent="0.2">
      <c r="A331" s="20" t="s">
        <v>38</v>
      </c>
      <c r="B331" s="15">
        <f t="shared" si="227"/>
        <v>0</v>
      </c>
      <c r="C331" s="15">
        <f t="shared" si="226"/>
        <v>0</v>
      </c>
      <c r="D331" s="15">
        <f t="shared" si="226"/>
        <v>0</v>
      </c>
      <c r="E331" s="15">
        <f t="shared" si="226"/>
        <v>0</v>
      </c>
      <c r="F331" s="15">
        <f t="shared" si="226"/>
        <v>0</v>
      </c>
      <c r="G331" s="15">
        <f t="shared" si="226"/>
        <v>0</v>
      </c>
      <c r="H331" s="15">
        <f t="shared" si="226"/>
        <v>0</v>
      </c>
      <c r="I331" s="15">
        <f t="shared" si="226"/>
        <v>0</v>
      </c>
      <c r="J331" s="15">
        <f t="shared" si="226"/>
        <v>0</v>
      </c>
      <c r="K331" s="15">
        <f t="shared" si="226"/>
        <v>0</v>
      </c>
      <c r="L331" s="15">
        <f t="shared" si="226"/>
        <v>0</v>
      </c>
      <c r="M331" s="15">
        <f t="shared" si="226"/>
        <v>0</v>
      </c>
      <c r="N331" s="15">
        <f t="shared" si="226"/>
        <v>0</v>
      </c>
      <c r="O331" s="15">
        <f t="shared" si="226"/>
        <v>0</v>
      </c>
      <c r="P331" s="15">
        <f t="shared" si="226"/>
        <v>0</v>
      </c>
      <c r="Q331" s="15">
        <f t="shared" si="226"/>
        <v>0</v>
      </c>
      <c r="R331" s="15">
        <f t="shared" si="226"/>
        <v>0</v>
      </c>
      <c r="S331" s="15">
        <f t="shared" si="226"/>
        <v>0</v>
      </c>
      <c r="T331" s="15">
        <f t="shared" si="226"/>
        <v>0</v>
      </c>
      <c r="U331" s="15">
        <f t="shared" si="226"/>
        <v>0</v>
      </c>
      <c r="V331" s="15">
        <f t="shared" si="226"/>
        <v>0</v>
      </c>
      <c r="W331" s="15">
        <f t="shared" si="226"/>
        <v>0</v>
      </c>
      <c r="X331" s="15">
        <f t="shared" si="226"/>
        <v>0</v>
      </c>
      <c r="Y331" s="15">
        <f t="shared" si="226"/>
        <v>0</v>
      </c>
      <c r="Z331" s="15">
        <f t="shared" si="228"/>
        <v>0</v>
      </c>
      <c r="AA331" s="15">
        <f t="shared" si="229"/>
        <v>0</v>
      </c>
      <c r="AB331" s="22"/>
      <c r="AC331" s="16"/>
      <c r="AG331" s="86"/>
      <c r="AH331" s="87"/>
      <c r="AI331" s="87"/>
      <c r="AJ331" s="87"/>
      <c r="AK331" s="87"/>
      <c r="AL331" s="87"/>
      <c r="AM331" s="87"/>
      <c r="AN331" s="87"/>
      <c r="AO331" s="87"/>
    </row>
    <row r="332" spans="1:41" s="17" customFormat="1" ht="18" customHeight="1" x14ac:dyDescent="0.2">
      <c r="A332" s="20" t="s">
        <v>39</v>
      </c>
      <c r="B332" s="15">
        <f t="shared" si="227"/>
        <v>0</v>
      </c>
      <c r="C332" s="15">
        <f t="shared" si="226"/>
        <v>0</v>
      </c>
      <c r="D332" s="15">
        <f t="shared" si="226"/>
        <v>0</v>
      </c>
      <c r="E332" s="15">
        <f t="shared" si="226"/>
        <v>0</v>
      </c>
      <c r="F332" s="15">
        <f t="shared" si="226"/>
        <v>0</v>
      </c>
      <c r="G332" s="15">
        <f t="shared" si="226"/>
        <v>0</v>
      </c>
      <c r="H332" s="15">
        <f t="shared" si="226"/>
        <v>0</v>
      </c>
      <c r="I332" s="15">
        <f t="shared" si="226"/>
        <v>0</v>
      </c>
      <c r="J332" s="15">
        <f t="shared" si="226"/>
        <v>0</v>
      </c>
      <c r="K332" s="15">
        <f t="shared" si="226"/>
        <v>0</v>
      </c>
      <c r="L332" s="15">
        <f t="shared" si="226"/>
        <v>0</v>
      </c>
      <c r="M332" s="15">
        <f t="shared" si="226"/>
        <v>0</v>
      </c>
      <c r="N332" s="15">
        <f t="shared" si="226"/>
        <v>0</v>
      </c>
      <c r="O332" s="15">
        <f t="shared" si="226"/>
        <v>0</v>
      </c>
      <c r="P332" s="15">
        <f t="shared" si="226"/>
        <v>0</v>
      </c>
      <c r="Q332" s="15">
        <f t="shared" si="226"/>
        <v>0</v>
      </c>
      <c r="R332" s="15">
        <f t="shared" si="226"/>
        <v>0</v>
      </c>
      <c r="S332" s="15">
        <f t="shared" si="226"/>
        <v>0</v>
      </c>
      <c r="T332" s="15">
        <f t="shared" si="226"/>
        <v>0</v>
      </c>
      <c r="U332" s="15">
        <f t="shared" si="226"/>
        <v>0</v>
      </c>
      <c r="V332" s="15">
        <f t="shared" si="226"/>
        <v>0</v>
      </c>
      <c r="W332" s="15">
        <f t="shared" si="226"/>
        <v>0</v>
      </c>
      <c r="X332" s="15">
        <f t="shared" si="226"/>
        <v>0</v>
      </c>
      <c r="Y332" s="15">
        <f t="shared" si="226"/>
        <v>0</v>
      </c>
      <c r="Z332" s="15">
        <f t="shared" si="228"/>
        <v>0</v>
      </c>
      <c r="AA332" s="15">
        <f t="shared" si="229"/>
        <v>0</v>
      </c>
      <c r="AB332" s="22"/>
      <c r="AC332" s="16"/>
      <c r="AG332" s="86"/>
      <c r="AH332" s="87"/>
      <c r="AI332" s="87"/>
      <c r="AJ332" s="87"/>
      <c r="AK332" s="87"/>
      <c r="AL332" s="87"/>
      <c r="AM332" s="87"/>
      <c r="AN332" s="87"/>
      <c r="AO332" s="87"/>
    </row>
    <row r="333" spans="1:41" s="17" customFormat="1" ht="27" hidden="1" customHeight="1" x14ac:dyDescent="0.25">
      <c r="A333" s="23" t="s">
        <v>40</v>
      </c>
      <c r="B333" s="24">
        <f>SUM(B329:B332)</f>
        <v>431674999.85000008</v>
      </c>
      <c r="C333" s="24">
        <f t="shared" ref="C333:AA333" si="231">SUM(C329:C332)</f>
        <v>23300553.490000002</v>
      </c>
      <c r="D333" s="24">
        <f t="shared" si="231"/>
        <v>-58580228.899999999</v>
      </c>
      <c r="E333" s="24">
        <f t="shared" si="231"/>
        <v>30066796.07</v>
      </c>
      <c r="F333" s="24">
        <f t="shared" si="231"/>
        <v>15208140.650000002</v>
      </c>
      <c r="G333" s="24">
        <f t="shared" si="231"/>
        <v>61020420.429999992</v>
      </c>
      <c r="H333" s="24">
        <f t="shared" si="231"/>
        <v>103799554.93999998</v>
      </c>
      <c r="I333" s="24">
        <f t="shared" si="231"/>
        <v>634768.9</v>
      </c>
      <c r="J333" s="24">
        <f t="shared" si="231"/>
        <v>1932996.8499999999</v>
      </c>
      <c r="K333" s="24">
        <f t="shared" si="231"/>
        <v>23790037.590000004</v>
      </c>
      <c r="L333" s="24">
        <f t="shared" si="231"/>
        <v>35830317.239999995</v>
      </c>
      <c r="M333" s="24">
        <f t="shared" si="231"/>
        <v>62188120.579999998</v>
      </c>
      <c r="N333" s="24">
        <f t="shared" si="231"/>
        <v>2646891.52</v>
      </c>
      <c r="O333" s="24">
        <f t="shared" si="231"/>
        <v>22678778.98</v>
      </c>
      <c r="P333" s="24">
        <f t="shared" si="231"/>
        <v>4106356.67</v>
      </c>
      <c r="Q333" s="24">
        <f t="shared" si="231"/>
        <v>23339096.899999999</v>
      </c>
      <c r="R333" s="24">
        <f t="shared" si="231"/>
        <v>-12510304.380000001</v>
      </c>
      <c r="S333" s="24">
        <f t="shared" si="231"/>
        <v>2446351.2800000003</v>
      </c>
      <c r="T333" s="24">
        <f t="shared" si="231"/>
        <v>1734592.3699999996</v>
      </c>
      <c r="U333" s="24">
        <f t="shared" si="231"/>
        <v>1667379.35</v>
      </c>
      <c r="V333" s="24">
        <f t="shared" si="231"/>
        <v>33828411.120000005</v>
      </c>
      <c r="W333" s="24">
        <f t="shared" si="231"/>
        <v>12948288.43</v>
      </c>
      <c r="X333" s="24">
        <f t="shared" si="231"/>
        <v>18777036.560000002</v>
      </c>
      <c r="Y333" s="24">
        <f t="shared" si="231"/>
        <v>36243912.710000001</v>
      </c>
      <c r="Z333" s="24">
        <f t="shared" si="231"/>
        <v>210094912.09000003</v>
      </c>
      <c r="AA333" s="24">
        <f t="shared" si="231"/>
        <v>221580087.76000005</v>
      </c>
      <c r="AB333" s="25">
        <f t="shared" si="230"/>
        <v>0.48669696452888062</v>
      </c>
      <c r="AC333" s="16"/>
      <c r="AG333" s="86"/>
      <c r="AH333" s="87"/>
      <c r="AI333" s="87"/>
      <c r="AJ333" s="87"/>
      <c r="AK333" s="87"/>
      <c r="AL333" s="87"/>
      <c r="AM333" s="87"/>
      <c r="AN333" s="87"/>
      <c r="AO333" s="87"/>
    </row>
    <row r="334" spans="1:41" s="17" customFormat="1" ht="21.6" hidden="1" customHeight="1" x14ac:dyDescent="0.25">
      <c r="A334" s="26" t="s">
        <v>41</v>
      </c>
      <c r="B334" s="15">
        <f t="shared" si="227"/>
        <v>0</v>
      </c>
      <c r="C334" s="15">
        <f t="shared" si="227"/>
        <v>0</v>
      </c>
      <c r="D334" s="15">
        <f t="shared" si="227"/>
        <v>0</v>
      </c>
      <c r="E334" s="15">
        <f t="shared" si="227"/>
        <v>0</v>
      </c>
      <c r="F334" s="15">
        <f t="shared" si="227"/>
        <v>0</v>
      </c>
      <c r="G334" s="15">
        <f t="shared" si="227"/>
        <v>0</v>
      </c>
      <c r="H334" s="15">
        <f t="shared" si="227"/>
        <v>0</v>
      </c>
      <c r="I334" s="15">
        <f t="shared" si="227"/>
        <v>0</v>
      </c>
      <c r="J334" s="15">
        <f t="shared" si="227"/>
        <v>0</v>
      </c>
      <c r="K334" s="15">
        <f t="shared" si="227"/>
        <v>0</v>
      </c>
      <c r="L334" s="15">
        <f t="shared" si="227"/>
        <v>0</v>
      </c>
      <c r="M334" s="15">
        <f t="shared" si="227"/>
        <v>0</v>
      </c>
      <c r="N334" s="15">
        <f t="shared" si="227"/>
        <v>0</v>
      </c>
      <c r="O334" s="15">
        <f t="shared" si="227"/>
        <v>0</v>
      </c>
      <c r="P334" s="15">
        <f t="shared" si="227"/>
        <v>0</v>
      </c>
      <c r="Q334" s="15">
        <f t="shared" si="227"/>
        <v>0</v>
      </c>
      <c r="R334" s="15">
        <f t="shared" ref="R334:Y334" si="232">R344+R354+R364+R374+R384+R394+R404+R414+R424+R434+R444+R454+R464+R474+R484+R494+R504</f>
        <v>0</v>
      </c>
      <c r="S334" s="15">
        <f t="shared" si="232"/>
        <v>0</v>
      </c>
      <c r="T334" s="15">
        <f t="shared" si="232"/>
        <v>0</v>
      </c>
      <c r="U334" s="15">
        <f t="shared" si="232"/>
        <v>0</v>
      </c>
      <c r="V334" s="15">
        <f t="shared" si="232"/>
        <v>0</v>
      </c>
      <c r="W334" s="15">
        <f t="shared" si="232"/>
        <v>0</v>
      </c>
      <c r="X334" s="15">
        <f t="shared" si="232"/>
        <v>0</v>
      </c>
      <c r="Y334" s="15">
        <f t="shared" si="232"/>
        <v>0</v>
      </c>
      <c r="Z334" s="15">
        <f t="shared" ref="Z334" si="233">SUM(M334:Y334)</f>
        <v>0</v>
      </c>
      <c r="AA334" s="15">
        <f t="shared" ref="AA334" si="234">B334-Z334</f>
        <v>0</v>
      </c>
      <c r="AB334" s="22"/>
      <c r="AC334" s="16"/>
      <c r="AG334" s="86"/>
      <c r="AH334" s="87"/>
      <c r="AI334" s="87"/>
      <c r="AJ334" s="87"/>
      <c r="AK334" s="87"/>
      <c r="AL334" s="87"/>
      <c r="AM334" s="87"/>
      <c r="AN334" s="87"/>
      <c r="AO334" s="87"/>
    </row>
    <row r="335" spans="1:41" s="17" customFormat="1" ht="23.45" customHeight="1" x14ac:dyDescent="0.25">
      <c r="A335" s="23" t="s">
        <v>42</v>
      </c>
      <c r="B335" s="24">
        <f>B334+B333</f>
        <v>431674999.85000008</v>
      </c>
      <c r="C335" s="24">
        <f t="shared" ref="C335:AA335" si="235">C334+C333</f>
        <v>23300553.490000002</v>
      </c>
      <c r="D335" s="24">
        <f t="shared" si="235"/>
        <v>-58580228.899999999</v>
      </c>
      <c r="E335" s="24">
        <f t="shared" si="235"/>
        <v>30066796.07</v>
      </c>
      <c r="F335" s="24">
        <f t="shared" si="235"/>
        <v>15208140.650000002</v>
      </c>
      <c r="G335" s="24">
        <f t="shared" si="235"/>
        <v>61020420.429999992</v>
      </c>
      <c r="H335" s="24">
        <f t="shared" si="235"/>
        <v>103799554.93999998</v>
      </c>
      <c r="I335" s="24">
        <f t="shared" si="235"/>
        <v>634768.9</v>
      </c>
      <c r="J335" s="24">
        <f t="shared" si="235"/>
        <v>1932996.8499999999</v>
      </c>
      <c r="K335" s="24">
        <f t="shared" si="235"/>
        <v>23790037.590000004</v>
      </c>
      <c r="L335" s="24">
        <f t="shared" si="235"/>
        <v>35830317.239999995</v>
      </c>
      <c r="M335" s="24">
        <f t="shared" si="235"/>
        <v>62188120.579999998</v>
      </c>
      <c r="N335" s="24">
        <f t="shared" si="235"/>
        <v>2646891.52</v>
      </c>
      <c r="O335" s="24">
        <f t="shared" si="235"/>
        <v>22678778.98</v>
      </c>
      <c r="P335" s="24">
        <f t="shared" si="235"/>
        <v>4106356.67</v>
      </c>
      <c r="Q335" s="24">
        <f t="shared" si="235"/>
        <v>23339096.899999999</v>
      </c>
      <c r="R335" s="24">
        <f t="shared" si="235"/>
        <v>-12510304.380000001</v>
      </c>
      <c r="S335" s="24">
        <f t="shared" si="235"/>
        <v>2446351.2800000003</v>
      </c>
      <c r="T335" s="24">
        <f t="shared" si="235"/>
        <v>1734592.3699999996</v>
      </c>
      <c r="U335" s="24">
        <f t="shared" si="235"/>
        <v>1667379.35</v>
      </c>
      <c r="V335" s="24">
        <f t="shared" si="235"/>
        <v>33828411.120000005</v>
      </c>
      <c r="W335" s="24">
        <f t="shared" si="235"/>
        <v>12948288.43</v>
      </c>
      <c r="X335" s="24">
        <f t="shared" si="235"/>
        <v>18777036.560000002</v>
      </c>
      <c r="Y335" s="24">
        <f t="shared" si="235"/>
        <v>36243912.710000001</v>
      </c>
      <c r="Z335" s="24">
        <f t="shared" si="235"/>
        <v>210094912.09000003</v>
      </c>
      <c r="AA335" s="24">
        <f t="shared" si="235"/>
        <v>221580087.76000005</v>
      </c>
      <c r="AB335" s="25">
        <f t="shared" si="230"/>
        <v>0.48669696452888062</v>
      </c>
      <c r="AC335" s="27"/>
      <c r="AG335" s="86"/>
      <c r="AH335" s="87"/>
      <c r="AI335" s="87"/>
      <c r="AJ335" s="87"/>
      <c r="AK335" s="87"/>
      <c r="AL335" s="87"/>
      <c r="AM335" s="87"/>
      <c r="AN335" s="87"/>
      <c r="AO335" s="87"/>
    </row>
    <row r="336" spans="1:41" s="38" customFormat="1" ht="19.149999999999999" customHeight="1" x14ac:dyDescent="0.25">
      <c r="A336" s="30" t="s">
        <v>78</v>
      </c>
      <c r="B336" s="37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6"/>
      <c r="AG336" s="86"/>
      <c r="AH336" s="87"/>
      <c r="AI336" s="87"/>
      <c r="AJ336" s="87"/>
      <c r="AK336" s="87"/>
      <c r="AL336" s="87"/>
      <c r="AM336" s="87"/>
      <c r="AN336" s="87"/>
      <c r="AO336" s="87"/>
    </row>
    <row r="337" spans="1:41" s="17" customFormat="1" ht="15" customHeight="1" x14ac:dyDescent="0.25">
      <c r="A337" s="14"/>
      <c r="B337" s="15">
        <f>'[1]sum-co'!B168+'[1]sumFO-PROJ'!C156+'[2]FO CONT'!$DX$1123</f>
        <v>431674999.85000002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6"/>
      <c r="AG337" s="86"/>
      <c r="AH337" s="87"/>
      <c r="AI337" s="87"/>
      <c r="AJ337" s="87"/>
      <c r="AK337" s="87"/>
      <c r="AL337" s="87"/>
      <c r="AM337" s="87"/>
      <c r="AN337" s="87"/>
      <c r="AO337" s="87"/>
    </row>
    <row r="338" spans="1:41" s="17" customFormat="1" ht="15" customHeight="1" x14ac:dyDescent="0.25">
      <c r="A338" s="19" t="s">
        <v>79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6"/>
      <c r="AG338" s="86"/>
      <c r="AH338" s="87"/>
      <c r="AI338" s="87"/>
      <c r="AJ338" s="87"/>
      <c r="AK338" s="87"/>
      <c r="AL338" s="87"/>
      <c r="AM338" s="87"/>
      <c r="AN338" s="87"/>
      <c r="AO338" s="87"/>
    </row>
    <row r="339" spans="1:41" s="17" customFormat="1" ht="18" customHeight="1" x14ac:dyDescent="0.2">
      <c r="A339" s="20" t="s">
        <v>36</v>
      </c>
      <c r="B339" s="15">
        <f>[1]consoCURRENT!E9241</f>
        <v>0</v>
      </c>
      <c r="C339" s="15">
        <f>[1]consoCURRENT!F9241</f>
        <v>0</v>
      </c>
      <c r="D339" s="15">
        <f>[1]consoCURRENT!G9241</f>
        <v>0</v>
      </c>
      <c r="E339" s="15">
        <f>[1]consoCURRENT!H9241</f>
        <v>0</v>
      </c>
      <c r="F339" s="15">
        <f>[1]consoCURRENT!I9241</f>
        <v>0</v>
      </c>
      <c r="G339" s="15">
        <f>[1]consoCURRENT!J9241</f>
        <v>0</v>
      </c>
      <c r="H339" s="15">
        <f>[1]consoCURRENT!K9241</f>
        <v>0</v>
      </c>
      <c r="I339" s="15">
        <f>[1]consoCURRENT!L9241</f>
        <v>0</v>
      </c>
      <c r="J339" s="15">
        <f>[1]consoCURRENT!M9241</f>
        <v>0</v>
      </c>
      <c r="K339" s="15">
        <f>[1]consoCURRENT!N9241</f>
        <v>0</v>
      </c>
      <c r="L339" s="15">
        <f>[1]consoCURRENT!O9241</f>
        <v>0</v>
      </c>
      <c r="M339" s="15">
        <f>[1]consoCURRENT!P9241</f>
        <v>0</v>
      </c>
      <c r="N339" s="15">
        <f>[1]consoCURRENT!Q9241</f>
        <v>0</v>
      </c>
      <c r="O339" s="15">
        <f>[1]consoCURRENT!R9241</f>
        <v>0</v>
      </c>
      <c r="P339" s="15">
        <f>[1]consoCURRENT!S9241</f>
        <v>0</v>
      </c>
      <c r="Q339" s="15">
        <f>[1]consoCURRENT!T9241</f>
        <v>0</v>
      </c>
      <c r="R339" s="15">
        <f>[1]consoCURRENT!U9241</f>
        <v>0</v>
      </c>
      <c r="S339" s="15">
        <f>[1]consoCURRENT!V9241</f>
        <v>0</v>
      </c>
      <c r="T339" s="15">
        <f>[1]consoCURRENT!W9241</f>
        <v>0</v>
      </c>
      <c r="U339" s="15">
        <f>[1]consoCURRENT!X9241</f>
        <v>0</v>
      </c>
      <c r="V339" s="15">
        <f>[1]consoCURRENT!Y9241</f>
        <v>0</v>
      </c>
      <c r="W339" s="15">
        <f>[1]consoCURRENT!Z9241</f>
        <v>0</v>
      </c>
      <c r="X339" s="15">
        <f>[1]consoCURRENT!AA9241</f>
        <v>0</v>
      </c>
      <c r="Y339" s="15">
        <f>[1]consoCURRENT!AB9241</f>
        <v>0</v>
      </c>
      <c r="Z339" s="15">
        <f>SUM(M339:Y339)</f>
        <v>0</v>
      </c>
      <c r="AA339" s="15">
        <f>B339-Z339</f>
        <v>0</v>
      </c>
      <c r="AB339" s="22"/>
      <c r="AC339" s="16"/>
      <c r="AG339" s="86"/>
      <c r="AH339" s="87"/>
      <c r="AI339" s="87"/>
      <c r="AJ339" s="87"/>
      <c r="AK339" s="87"/>
      <c r="AL339" s="87"/>
      <c r="AM339" s="87"/>
      <c r="AN339" s="87"/>
      <c r="AO339" s="87"/>
    </row>
    <row r="340" spans="1:41" s="17" customFormat="1" ht="18" customHeight="1" x14ac:dyDescent="0.2">
      <c r="A340" s="20" t="s">
        <v>37</v>
      </c>
      <c r="B340" s="15">
        <f>[1]consoCURRENT!E9329</f>
        <v>81880782.390000001</v>
      </c>
      <c r="C340" s="15">
        <f>[1]consoCURRENT!F9329</f>
        <v>23300553.490000002</v>
      </c>
      <c r="D340" s="15">
        <f>[1]consoCURRENT!G9329</f>
        <v>-58580228.899999999</v>
      </c>
      <c r="E340" s="15">
        <f>[1]consoCURRENT!H9329</f>
        <v>3506861.9</v>
      </c>
      <c r="F340" s="15">
        <f>[1]consoCURRENT!I9329</f>
        <v>1942763.21</v>
      </c>
      <c r="G340" s="15">
        <f>[1]consoCURRENT!J9329</f>
        <v>23856251.070000004</v>
      </c>
      <c r="H340" s="15">
        <f>[1]consoCURRENT!K9329</f>
        <v>49154397.240000002</v>
      </c>
      <c r="I340" s="15">
        <f>[1]consoCURRENT!L9329</f>
        <v>634768.9</v>
      </c>
      <c r="J340" s="15">
        <f>[1]consoCURRENT!M9329</f>
        <v>1932996.8499999999</v>
      </c>
      <c r="K340" s="15">
        <f>[1]consoCURRENT!N9329</f>
        <v>23790037.590000004</v>
      </c>
      <c r="L340" s="15">
        <f>[1]consoCURRENT!O9329</f>
        <v>35830317.239999995</v>
      </c>
      <c r="M340" s="15">
        <f>[1]consoCURRENT!P9329</f>
        <v>62188120.579999998</v>
      </c>
      <c r="N340" s="15">
        <f>[1]consoCURRENT!Q9329</f>
        <v>0</v>
      </c>
      <c r="O340" s="15">
        <f>[1]consoCURRENT!R9329</f>
        <v>0</v>
      </c>
      <c r="P340" s="15">
        <f>[1]consoCURRENT!S9329</f>
        <v>2872093</v>
      </c>
      <c r="Q340" s="15">
        <f>[1]consoCURRENT!T9329</f>
        <v>0</v>
      </c>
      <c r="R340" s="15">
        <f>[1]consoCURRENT!U9329</f>
        <v>0</v>
      </c>
      <c r="S340" s="15">
        <f>[1]consoCURRENT!V9329</f>
        <v>9766.36</v>
      </c>
      <c r="T340" s="15">
        <f>[1]consoCURRENT!W9329</f>
        <v>33772</v>
      </c>
      <c r="U340" s="15">
        <f>[1]consoCURRENT!X9329</f>
        <v>32441.48</v>
      </c>
      <c r="V340" s="15">
        <f>[1]consoCURRENT!Y9329</f>
        <v>0</v>
      </c>
      <c r="W340" s="15">
        <f>[1]consoCURRENT!Z9329</f>
        <v>0</v>
      </c>
      <c r="X340" s="15">
        <f>[1]consoCURRENT!AA9329</f>
        <v>13324080</v>
      </c>
      <c r="Y340" s="15">
        <f>[1]consoCURRENT!AB9329</f>
        <v>0</v>
      </c>
      <c r="Z340" s="15">
        <f t="shared" ref="Z340:Z342" si="236">SUM(M340:Y340)</f>
        <v>78460273.419999987</v>
      </c>
      <c r="AA340" s="15">
        <f t="shared" ref="AA340:AA342" si="237">B340-Z340</f>
        <v>3420508.9700000137</v>
      </c>
      <c r="AB340" s="22">
        <f t="shared" ref="AB340:AB345" si="238">Z340/B340</f>
        <v>0.95822574149685025</v>
      </c>
      <c r="AC340" s="16"/>
      <c r="AG340" s="86"/>
      <c r="AH340" s="87"/>
      <c r="AI340" s="87"/>
      <c r="AJ340" s="87"/>
      <c r="AK340" s="87"/>
      <c r="AL340" s="87"/>
      <c r="AM340" s="87"/>
      <c r="AN340" s="87"/>
      <c r="AO340" s="87"/>
    </row>
    <row r="341" spans="1:41" s="17" customFormat="1" ht="18" customHeight="1" x14ac:dyDescent="0.2">
      <c r="A341" s="20" t="s">
        <v>38</v>
      </c>
      <c r="B341" s="15">
        <f>[1]consoCURRENT!E9335</f>
        <v>0</v>
      </c>
      <c r="C341" s="15">
        <f>[1]consoCURRENT!F9335</f>
        <v>0</v>
      </c>
      <c r="D341" s="15">
        <f>[1]consoCURRENT!G9335</f>
        <v>0</v>
      </c>
      <c r="E341" s="15">
        <f>[1]consoCURRENT!H9335</f>
        <v>0</v>
      </c>
      <c r="F341" s="15">
        <f>[1]consoCURRENT!I9335</f>
        <v>0</v>
      </c>
      <c r="G341" s="15">
        <f>[1]consoCURRENT!J9335</f>
        <v>0</v>
      </c>
      <c r="H341" s="15">
        <f>[1]consoCURRENT!K9335</f>
        <v>0</v>
      </c>
      <c r="I341" s="15">
        <f>[1]consoCURRENT!L9335</f>
        <v>0</v>
      </c>
      <c r="J341" s="15">
        <f>[1]consoCURRENT!M9335</f>
        <v>0</v>
      </c>
      <c r="K341" s="15">
        <f>[1]consoCURRENT!N9335</f>
        <v>0</v>
      </c>
      <c r="L341" s="15">
        <f>[1]consoCURRENT!O9335</f>
        <v>0</v>
      </c>
      <c r="M341" s="15">
        <f>[1]consoCURRENT!P9335</f>
        <v>0</v>
      </c>
      <c r="N341" s="15">
        <f>[1]consoCURRENT!Q9335</f>
        <v>0</v>
      </c>
      <c r="O341" s="15">
        <f>[1]consoCURRENT!R9335</f>
        <v>0</v>
      </c>
      <c r="P341" s="15">
        <f>[1]consoCURRENT!S9335</f>
        <v>0</v>
      </c>
      <c r="Q341" s="15">
        <f>[1]consoCURRENT!T9335</f>
        <v>0</v>
      </c>
      <c r="R341" s="15">
        <f>[1]consoCURRENT!U9335</f>
        <v>0</v>
      </c>
      <c r="S341" s="15">
        <f>[1]consoCURRENT!V9335</f>
        <v>0</v>
      </c>
      <c r="T341" s="15">
        <f>[1]consoCURRENT!W9335</f>
        <v>0</v>
      </c>
      <c r="U341" s="15">
        <f>[1]consoCURRENT!X9335</f>
        <v>0</v>
      </c>
      <c r="V341" s="15">
        <f>[1]consoCURRENT!Y9335</f>
        <v>0</v>
      </c>
      <c r="W341" s="15">
        <f>[1]consoCURRENT!Z9335</f>
        <v>0</v>
      </c>
      <c r="X341" s="15">
        <f>[1]consoCURRENT!AA9335</f>
        <v>0</v>
      </c>
      <c r="Y341" s="15">
        <f>[1]consoCURRENT!AB9335</f>
        <v>0</v>
      </c>
      <c r="Z341" s="15">
        <f t="shared" si="236"/>
        <v>0</v>
      </c>
      <c r="AA341" s="15">
        <f t="shared" si="237"/>
        <v>0</v>
      </c>
      <c r="AB341" s="22"/>
      <c r="AC341" s="16"/>
      <c r="AG341" s="86"/>
      <c r="AH341" s="87"/>
      <c r="AI341" s="87"/>
      <c r="AJ341" s="87"/>
      <c r="AK341" s="87"/>
      <c r="AL341" s="87"/>
      <c r="AM341" s="87"/>
      <c r="AN341" s="87"/>
      <c r="AO341" s="87"/>
    </row>
    <row r="342" spans="1:41" s="17" customFormat="1" ht="18" customHeight="1" x14ac:dyDescent="0.2">
      <c r="A342" s="20" t="s">
        <v>39</v>
      </c>
      <c r="B342" s="15">
        <f>[1]consoCURRENT!E9364</f>
        <v>0</v>
      </c>
      <c r="C342" s="15">
        <f>[1]consoCURRENT!F9364</f>
        <v>0</v>
      </c>
      <c r="D342" s="15">
        <f>[1]consoCURRENT!G9364</f>
        <v>0</v>
      </c>
      <c r="E342" s="15">
        <f>[1]consoCURRENT!H9364</f>
        <v>0</v>
      </c>
      <c r="F342" s="15">
        <f>[1]consoCURRENT!I9364</f>
        <v>0</v>
      </c>
      <c r="G342" s="15">
        <f>[1]consoCURRENT!J9364</f>
        <v>0</v>
      </c>
      <c r="H342" s="15">
        <f>[1]consoCURRENT!K9364</f>
        <v>0</v>
      </c>
      <c r="I342" s="15">
        <f>[1]consoCURRENT!L9364</f>
        <v>0</v>
      </c>
      <c r="J342" s="15">
        <f>[1]consoCURRENT!M9364</f>
        <v>0</v>
      </c>
      <c r="K342" s="15">
        <f>[1]consoCURRENT!N9364</f>
        <v>0</v>
      </c>
      <c r="L342" s="15">
        <f>[1]consoCURRENT!O9364</f>
        <v>0</v>
      </c>
      <c r="M342" s="15">
        <f>[1]consoCURRENT!P9364</f>
        <v>0</v>
      </c>
      <c r="N342" s="15">
        <f>[1]consoCURRENT!Q9364</f>
        <v>0</v>
      </c>
      <c r="O342" s="15">
        <f>[1]consoCURRENT!R9364</f>
        <v>0</v>
      </c>
      <c r="P342" s="15">
        <f>[1]consoCURRENT!S9364</f>
        <v>0</v>
      </c>
      <c r="Q342" s="15">
        <f>[1]consoCURRENT!T9364</f>
        <v>0</v>
      </c>
      <c r="R342" s="15">
        <f>[1]consoCURRENT!U9364</f>
        <v>0</v>
      </c>
      <c r="S342" s="15">
        <f>[1]consoCURRENT!V9364</f>
        <v>0</v>
      </c>
      <c r="T342" s="15">
        <f>[1]consoCURRENT!W9364</f>
        <v>0</v>
      </c>
      <c r="U342" s="15">
        <f>[1]consoCURRENT!X9364</f>
        <v>0</v>
      </c>
      <c r="V342" s="15">
        <f>[1]consoCURRENT!Y9364</f>
        <v>0</v>
      </c>
      <c r="W342" s="15">
        <f>[1]consoCURRENT!Z9364</f>
        <v>0</v>
      </c>
      <c r="X342" s="15">
        <f>[1]consoCURRENT!AA9364</f>
        <v>0</v>
      </c>
      <c r="Y342" s="15">
        <f>[1]consoCURRENT!AB9364</f>
        <v>0</v>
      </c>
      <c r="Z342" s="15">
        <f t="shared" si="236"/>
        <v>0</v>
      </c>
      <c r="AA342" s="15">
        <f t="shared" si="237"/>
        <v>0</v>
      </c>
      <c r="AB342" s="22"/>
      <c r="AC342" s="16"/>
      <c r="AG342" s="86"/>
      <c r="AH342" s="87"/>
      <c r="AI342" s="87"/>
      <c r="AJ342" s="87"/>
      <c r="AK342" s="87"/>
      <c r="AL342" s="87"/>
      <c r="AM342" s="87"/>
      <c r="AN342" s="87"/>
      <c r="AO342" s="87"/>
    </row>
    <row r="343" spans="1:41" s="17" customFormat="1" ht="27" hidden="1" customHeight="1" x14ac:dyDescent="0.25">
      <c r="A343" s="23" t="s">
        <v>40</v>
      </c>
      <c r="B343" s="24">
        <f>SUM(B339:B342)</f>
        <v>81880782.390000001</v>
      </c>
      <c r="C343" s="24">
        <f t="shared" ref="C343:AA343" si="239">SUM(C339:C342)</f>
        <v>23300553.490000002</v>
      </c>
      <c r="D343" s="24">
        <f t="shared" si="239"/>
        <v>-58580228.899999999</v>
      </c>
      <c r="E343" s="24">
        <f t="shared" si="239"/>
        <v>3506861.9</v>
      </c>
      <c r="F343" s="24">
        <f t="shared" si="239"/>
        <v>1942763.21</v>
      </c>
      <c r="G343" s="24">
        <f t="shared" si="239"/>
        <v>23856251.070000004</v>
      </c>
      <c r="H343" s="24">
        <f t="shared" si="239"/>
        <v>49154397.240000002</v>
      </c>
      <c r="I343" s="24">
        <f t="shared" si="239"/>
        <v>634768.9</v>
      </c>
      <c r="J343" s="24">
        <f t="shared" si="239"/>
        <v>1932996.8499999999</v>
      </c>
      <c r="K343" s="24">
        <f t="shared" si="239"/>
        <v>23790037.590000004</v>
      </c>
      <c r="L343" s="24">
        <f t="shared" si="239"/>
        <v>35830317.239999995</v>
      </c>
      <c r="M343" s="24">
        <f t="shared" si="239"/>
        <v>62188120.579999998</v>
      </c>
      <c r="N343" s="24">
        <f t="shared" si="239"/>
        <v>0</v>
      </c>
      <c r="O343" s="24">
        <f t="shared" si="239"/>
        <v>0</v>
      </c>
      <c r="P343" s="24">
        <f t="shared" si="239"/>
        <v>2872093</v>
      </c>
      <c r="Q343" s="24">
        <f t="shared" si="239"/>
        <v>0</v>
      </c>
      <c r="R343" s="24">
        <f t="shared" si="239"/>
        <v>0</v>
      </c>
      <c r="S343" s="24">
        <f t="shared" si="239"/>
        <v>9766.36</v>
      </c>
      <c r="T343" s="24">
        <f t="shared" si="239"/>
        <v>33772</v>
      </c>
      <c r="U343" s="24">
        <f t="shared" si="239"/>
        <v>32441.48</v>
      </c>
      <c r="V343" s="24">
        <f t="shared" si="239"/>
        <v>0</v>
      </c>
      <c r="W343" s="24">
        <f t="shared" si="239"/>
        <v>0</v>
      </c>
      <c r="X343" s="24">
        <f t="shared" si="239"/>
        <v>13324080</v>
      </c>
      <c r="Y343" s="24">
        <f t="shared" si="239"/>
        <v>0</v>
      </c>
      <c r="Z343" s="24">
        <f t="shared" si="239"/>
        <v>78460273.419999987</v>
      </c>
      <c r="AA343" s="24">
        <f t="shared" si="239"/>
        <v>3420508.9700000137</v>
      </c>
      <c r="AB343" s="25">
        <f t="shared" si="238"/>
        <v>0.95822574149685025</v>
      </c>
      <c r="AC343" s="16"/>
      <c r="AG343" s="86"/>
      <c r="AH343" s="87"/>
      <c r="AI343" s="87"/>
      <c r="AJ343" s="87"/>
      <c r="AK343" s="87"/>
      <c r="AL343" s="87"/>
      <c r="AM343" s="87"/>
      <c r="AN343" s="87"/>
      <c r="AO343" s="87"/>
    </row>
    <row r="344" spans="1:41" s="17" customFormat="1" ht="25.9" hidden="1" customHeight="1" x14ac:dyDescent="0.25">
      <c r="A344" s="26" t="s">
        <v>41</v>
      </c>
      <c r="B344" s="15">
        <f>[1]consoCURRENT!E9368</f>
        <v>0</v>
      </c>
      <c r="C344" s="15">
        <f>[1]consoCURRENT!F9368</f>
        <v>0</v>
      </c>
      <c r="D344" s="15">
        <f>[1]consoCURRENT!G9368</f>
        <v>0</v>
      </c>
      <c r="E344" s="15">
        <f>[1]consoCURRENT!H9368</f>
        <v>0</v>
      </c>
      <c r="F344" s="15">
        <f>[1]consoCURRENT!I9368</f>
        <v>0</v>
      </c>
      <c r="G344" s="15">
        <f>[1]consoCURRENT!J9368</f>
        <v>0</v>
      </c>
      <c r="H344" s="15">
        <f>[1]consoCURRENT!K9368</f>
        <v>0</v>
      </c>
      <c r="I344" s="15">
        <f>[1]consoCURRENT!L9368</f>
        <v>0</v>
      </c>
      <c r="J344" s="15">
        <f>[1]consoCURRENT!M9368</f>
        <v>0</v>
      </c>
      <c r="K344" s="15">
        <f>[1]consoCURRENT!N9368</f>
        <v>0</v>
      </c>
      <c r="L344" s="15">
        <f>[1]consoCURRENT!O9368</f>
        <v>0</v>
      </c>
      <c r="M344" s="15">
        <f>[1]consoCURRENT!P9368</f>
        <v>0</v>
      </c>
      <c r="N344" s="15">
        <f>[1]consoCURRENT!Q9368</f>
        <v>0</v>
      </c>
      <c r="O344" s="15">
        <f>[1]consoCURRENT!R9368</f>
        <v>0</v>
      </c>
      <c r="P344" s="15">
        <f>[1]consoCURRENT!S9368</f>
        <v>0</v>
      </c>
      <c r="Q344" s="15">
        <f>[1]consoCURRENT!T9368</f>
        <v>0</v>
      </c>
      <c r="R344" s="15">
        <f>[1]consoCURRENT!U9368</f>
        <v>0</v>
      </c>
      <c r="S344" s="15">
        <f>[1]consoCURRENT!V9368</f>
        <v>0</v>
      </c>
      <c r="T344" s="15">
        <f>[1]consoCURRENT!W9368</f>
        <v>0</v>
      </c>
      <c r="U344" s="15">
        <f>[1]consoCURRENT!X9368</f>
        <v>0</v>
      </c>
      <c r="V344" s="15">
        <f>[1]consoCURRENT!Y9368</f>
        <v>0</v>
      </c>
      <c r="W344" s="15">
        <f>[1]consoCURRENT!Z9368</f>
        <v>0</v>
      </c>
      <c r="X344" s="15">
        <f>[1]consoCURRENT!AA9368</f>
        <v>0</v>
      </c>
      <c r="Y344" s="15">
        <f>[1]consoCURRENT!AB9368</f>
        <v>0</v>
      </c>
      <c r="Z344" s="15">
        <f t="shared" ref="Z344" si="240">SUM(M344:Y344)</f>
        <v>0</v>
      </c>
      <c r="AA344" s="15">
        <f t="shared" ref="AA344" si="241">B344-Z344</f>
        <v>0</v>
      </c>
      <c r="AB344" s="22"/>
      <c r="AC344" s="16"/>
      <c r="AG344" s="86"/>
      <c r="AH344" s="87"/>
      <c r="AI344" s="87"/>
      <c r="AJ344" s="87"/>
      <c r="AK344" s="87"/>
      <c r="AL344" s="87"/>
      <c r="AM344" s="87"/>
      <c r="AN344" s="87"/>
      <c r="AO344" s="87"/>
    </row>
    <row r="345" spans="1:41" s="17" customFormat="1" ht="23.45" customHeight="1" x14ac:dyDescent="0.25">
      <c r="A345" s="23" t="s">
        <v>42</v>
      </c>
      <c r="B345" s="24">
        <f>B344+B343</f>
        <v>81880782.390000001</v>
      </c>
      <c r="C345" s="24">
        <f t="shared" ref="C345:AA345" si="242">C344+C343</f>
        <v>23300553.490000002</v>
      </c>
      <c r="D345" s="24">
        <f t="shared" si="242"/>
        <v>-58580228.899999999</v>
      </c>
      <c r="E345" s="24">
        <f t="shared" si="242"/>
        <v>3506861.9</v>
      </c>
      <c r="F345" s="24">
        <f t="shared" si="242"/>
        <v>1942763.21</v>
      </c>
      <c r="G345" s="24">
        <f t="shared" si="242"/>
        <v>23856251.070000004</v>
      </c>
      <c r="H345" s="24">
        <f t="shared" si="242"/>
        <v>49154397.240000002</v>
      </c>
      <c r="I345" s="24">
        <f t="shared" si="242"/>
        <v>634768.9</v>
      </c>
      <c r="J345" s="24">
        <f t="shared" si="242"/>
        <v>1932996.8499999999</v>
      </c>
      <c r="K345" s="24">
        <f t="shared" si="242"/>
        <v>23790037.590000004</v>
      </c>
      <c r="L345" s="24">
        <f t="shared" si="242"/>
        <v>35830317.239999995</v>
      </c>
      <c r="M345" s="24">
        <f t="shared" si="242"/>
        <v>62188120.579999998</v>
      </c>
      <c r="N345" s="24">
        <f t="shared" si="242"/>
        <v>0</v>
      </c>
      <c r="O345" s="24">
        <f t="shared" si="242"/>
        <v>0</v>
      </c>
      <c r="P345" s="24">
        <f t="shared" si="242"/>
        <v>2872093</v>
      </c>
      <c r="Q345" s="24">
        <f t="shared" si="242"/>
        <v>0</v>
      </c>
      <c r="R345" s="24">
        <f t="shared" si="242"/>
        <v>0</v>
      </c>
      <c r="S345" s="24">
        <f t="shared" si="242"/>
        <v>9766.36</v>
      </c>
      <c r="T345" s="24">
        <f t="shared" si="242"/>
        <v>33772</v>
      </c>
      <c r="U345" s="24">
        <f t="shared" si="242"/>
        <v>32441.48</v>
      </c>
      <c r="V345" s="24">
        <f t="shared" si="242"/>
        <v>0</v>
      </c>
      <c r="W345" s="24">
        <f t="shared" si="242"/>
        <v>0</v>
      </c>
      <c r="X345" s="24">
        <f t="shared" si="242"/>
        <v>13324080</v>
      </c>
      <c r="Y345" s="24">
        <f t="shared" si="242"/>
        <v>0</v>
      </c>
      <c r="Z345" s="24">
        <f t="shared" si="242"/>
        <v>78460273.419999987</v>
      </c>
      <c r="AA345" s="24">
        <f t="shared" si="242"/>
        <v>3420508.9700000137</v>
      </c>
      <c r="AB345" s="25">
        <f t="shared" si="238"/>
        <v>0.95822574149685025</v>
      </c>
      <c r="AC345" s="27"/>
      <c r="AG345" s="86"/>
      <c r="AH345" s="87"/>
      <c r="AI345" s="87"/>
      <c r="AJ345" s="87"/>
      <c r="AK345" s="87"/>
      <c r="AL345" s="87"/>
      <c r="AM345" s="87"/>
      <c r="AN345" s="87"/>
      <c r="AO345" s="87"/>
    </row>
    <row r="346" spans="1:41" s="17" customFormat="1" ht="15" customHeight="1" x14ac:dyDescent="0.25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6"/>
      <c r="AG346" s="86"/>
      <c r="AH346" s="87"/>
      <c r="AI346" s="87"/>
      <c r="AJ346" s="87"/>
      <c r="AK346" s="87"/>
      <c r="AL346" s="87"/>
      <c r="AM346" s="87"/>
      <c r="AN346" s="87"/>
      <c r="AO346" s="87"/>
    </row>
    <row r="347" spans="1:41" s="17" customFormat="1" ht="15" customHeight="1" x14ac:dyDescent="0.25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6"/>
      <c r="AG347" s="86"/>
      <c r="AH347" s="87"/>
      <c r="AI347" s="87"/>
      <c r="AJ347" s="87"/>
      <c r="AK347" s="87"/>
      <c r="AL347" s="87"/>
      <c r="AM347" s="87"/>
      <c r="AN347" s="87"/>
      <c r="AO347" s="87"/>
    </row>
    <row r="348" spans="1:41" s="17" customFormat="1" ht="15" customHeight="1" x14ac:dyDescent="0.25">
      <c r="A348" s="19" t="s">
        <v>55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6"/>
      <c r="AG348" s="86"/>
      <c r="AH348" s="87"/>
      <c r="AI348" s="87"/>
      <c r="AJ348" s="87"/>
      <c r="AK348" s="87"/>
      <c r="AL348" s="87"/>
      <c r="AM348" s="87"/>
      <c r="AN348" s="87"/>
      <c r="AO348" s="87"/>
    </row>
    <row r="349" spans="1:41" s="17" customFormat="1" ht="18" customHeight="1" x14ac:dyDescent="0.2">
      <c r="A349" s="20" t="s">
        <v>36</v>
      </c>
      <c r="B349" s="15">
        <f>[1]consoCURRENT!E9428</f>
        <v>0</v>
      </c>
      <c r="C349" s="15">
        <f>[1]consoCURRENT!F9428</f>
        <v>0</v>
      </c>
      <c r="D349" s="15">
        <f>[1]consoCURRENT!G9428</f>
        <v>0</v>
      </c>
      <c r="E349" s="15">
        <f>[1]consoCURRENT!H9428</f>
        <v>0</v>
      </c>
      <c r="F349" s="15">
        <f>[1]consoCURRENT!I9428</f>
        <v>0</v>
      </c>
      <c r="G349" s="15">
        <f>[1]consoCURRENT!J9428</f>
        <v>0</v>
      </c>
      <c r="H349" s="15">
        <f>[1]consoCURRENT!K9428</f>
        <v>0</v>
      </c>
      <c r="I349" s="15">
        <f>[1]consoCURRENT!L9428</f>
        <v>0</v>
      </c>
      <c r="J349" s="15">
        <f>[1]consoCURRENT!M9428</f>
        <v>0</v>
      </c>
      <c r="K349" s="15">
        <f>[1]consoCURRENT!N9428</f>
        <v>0</v>
      </c>
      <c r="L349" s="15">
        <f>[1]consoCURRENT!O9428</f>
        <v>0</v>
      </c>
      <c r="M349" s="15">
        <f>[1]consoCURRENT!P9428</f>
        <v>0</v>
      </c>
      <c r="N349" s="15">
        <f>[1]consoCURRENT!Q9428</f>
        <v>0</v>
      </c>
      <c r="O349" s="15">
        <f>[1]consoCURRENT!R9428</f>
        <v>0</v>
      </c>
      <c r="P349" s="15">
        <f>[1]consoCURRENT!S9428</f>
        <v>0</v>
      </c>
      <c r="Q349" s="15">
        <f>[1]consoCURRENT!T9428</f>
        <v>0</v>
      </c>
      <c r="R349" s="15">
        <f>[1]consoCURRENT!U9428</f>
        <v>0</v>
      </c>
      <c r="S349" s="15">
        <f>[1]consoCURRENT!V9428</f>
        <v>0</v>
      </c>
      <c r="T349" s="15">
        <f>[1]consoCURRENT!W9428</f>
        <v>0</v>
      </c>
      <c r="U349" s="15">
        <f>[1]consoCURRENT!X9428</f>
        <v>0</v>
      </c>
      <c r="V349" s="15">
        <f>[1]consoCURRENT!Y9428</f>
        <v>0</v>
      </c>
      <c r="W349" s="15">
        <f>[1]consoCURRENT!Z9428</f>
        <v>0</v>
      </c>
      <c r="X349" s="15">
        <f>[1]consoCURRENT!AA9428</f>
        <v>0</v>
      </c>
      <c r="Y349" s="15">
        <f>[1]consoCURRENT!AB9428</f>
        <v>0</v>
      </c>
      <c r="Z349" s="15">
        <f>SUM(M349:Y349)</f>
        <v>0</v>
      </c>
      <c r="AA349" s="15">
        <f>B349-Z349</f>
        <v>0</v>
      </c>
      <c r="AB349" s="22"/>
      <c r="AC349" s="16"/>
      <c r="AG349" s="86"/>
      <c r="AH349" s="87"/>
      <c r="AI349" s="87"/>
      <c r="AJ349" s="87"/>
      <c r="AK349" s="87"/>
      <c r="AL349" s="87"/>
      <c r="AM349" s="87"/>
      <c r="AN349" s="87"/>
      <c r="AO349" s="87"/>
    </row>
    <row r="350" spans="1:41" s="17" customFormat="1" ht="18" customHeight="1" x14ac:dyDescent="0.2">
      <c r="A350" s="20" t="s">
        <v>37</v>
      </c>
      <c r="B350" s="15">
        <f>[1]consoCURRENT!E9516</f>
        <v>49596081.759999998</v>
      </c>
      <c r="C350" s="15">
        <f>[1]consoCURRENT!F9516</f>
        <v>0</v>
      </c>
      <c r="D350" s="15">
        <f>[1]consoCURRENT!G9516</f>
        <v>0</v>
      </c>
      <c r="E350" s="15">
        <f>[1]consoCURRENT!H9516</f>
        <v>20541715.780000001</v>
      </c>
      <c r="F350" s="15">
        <f>[1]consoCURRENT!I9516</f>
        <v>59387.350000000006</v>
      </c>
      <c r="G350" s="15">
        <f>[1]consoCURRENT!J9516</f>
        <v>28453</v>
      </c>
      <c r="H350" s="15">
        <f>[1]consoCURRENT!K9516</f>
        <v>-469152</v>
      </c>
      <c r="I350" s="15">
        <f>[1]consoCURRENT!L9516</f>
        <v>0</v>
      </c>
      <c r="J350" s="15">
        <f>[1]consoCURRENT!M9516</f>
        <v>0</v>
      </c>
      <c r="K350" s="15">
        <f>[1]consoCURRENT!N9516</f>
        <v>0</v>
      </c>
      <c r="L350" s="15">
        <f>[1]consoCURRENT!O9516</f>
        <v>0</v>
      </c>
      <c r="M350" s="15">
        <f>[1]consoCURRENT!P9516</f>
        <v>0</v>
      </c>
      <c r="N350" s="15">
        <f>[1]consoCURRENT!Q9516</f>
        <v>0</v>
      </c>
      <c r="O350" s="15">
        <f>[1]consoCURRENT!R9516</f>
        <v>20523457.940000001</v>
      </c>
      <c r="P350" s="15">
        <f>[1]consoCURRENT!S9516</f>
        <v>18257.84</v>
      </c>
      <c r="Q350" s="15">
        <f>[1]consoCURRENT!T9516</f>
        <v>14533183.27</v>
      </c>
      <c r="R350" s="15">
        <f>[1]consoCURRENT!U9516</f>
        <v>-14507611.880000001</v>
      </c>
      <c r="S350" s="15">
        <f>[1]consoCURRENT!V9516</f>
        <v>33815.960000000006</v>
      </c>
      <c r="T350" s="15">
        <f>[1]consoCURRENT!W9516</f>
        <v>28267.3</v>
      </c>
      <c r="U350" s="15">
        <f>[1]consoCURRENT!X9516</f>
        <v>185.7</v>
      </c>
      <c r="V350" s="15">
        <f>[1]consoCURRENT!Y9516</f>
        <v>0</v>
      </c>
      <c r="W350" s="15">
        <f>[1]consoCURRENT!Z9516</f>
        <v>-469152</v>
      </c>
      <c r="X350" s="15">
        <f>[1]consoCURRENT!AA9516</f>
        <v>0</v>
      </c>
      <c r="Y350" s="15">
        <f>[1]consoCURRENT!AB9516</f>
        <v>0</v>
      </c>
      <c r="Z350" s="15">
        <f t="shared" ref="Z350:Z352" si="243">SUM(M350:Y350)</f>
        <v>20160404.129999995</v>
      </c>
      <c r="AA350" s="15">
        <f t="shared" ref="AA350:AA352" si="244">B350-Z350</f>
        <v>29435677.630000003</v>
      </c>
      <c r="AB350" s="22">
        <f t="shared" ref="AB350:AB355" si="245">Z350/B350</f>
        <v>0.40649187223212602</v>
      </c>
      <c r="AC350" s="16"/>
      <c r="AG350" s="86"/>
      <c r="AH350" s="87"/>
      <c r="AI350" s="87"/>
      <c r="AJ350" s="87"/>
      <c r="AK350" s="87"/>
      <c r="AL350" s="87"/>
      <c r="AM350" s="87"/>
      <c r="AN350" s="87"/>
      <c r="AO350" s="87"/>
    </row>
    <row r="351" spans="1:41" s="17" customFormat="1" ht="18" customHeight="1" x14ac:dyDescent="0.2">
      <c r="A351" s="20" t="s">
        <v>38</v>
      </c>
      <c r="B351" s="15">
        <f>[1]consoCURRENT!E9522</f>
        <v>0</v>
      </c>
      <c r="C351" s="15">
        <f>[1]consoCURRENT!F9522</f>
        <v>0</v>
      </c>
      <c r="D351" s="15">
        <f>[1]consoCURRENT!G9522</f>
        <v>0</v>
      </c>
      <c r="E351" s="15">
        <f>[1]consoCURRENT!H9522</f>
        <v>0</v>
      </c>
      <c r="F351" s="15">
        <f>[1]consoCURRENT!I9522</f>
        <v>0</v>
      </c>
      <c r="G351" s="15">
        <f>[1]consoCURRENT!J9522</f>
        <v>0</v>
      </c>
      <c r="H351" s="15">
        <f>[1]consoCURRENT!K9522</f>
        <v>0</v>
      </c>
      <c r="I351" s="15">
        <f>[1]consoCURRENT!L9522</f>
        <v>0</v>
      </c>
      <c r="J351" s="15">
        <f>[1]consoCURRENT!M9522</f>
        <v>0</v>
      </c>
      <c r="K351" s="15">
        <f>[1]consoCURRENT!N9522</f>
        <v>0</v>
      </c>
      <c r="L351" s="15">
        <f>[1]consoCURRENT!O9522</f>
        <v>0</v>
      </c>
      <c r="M351" s="15">
        <f>[1]consoCURRENT!P9522</f>
        <v>0</v>
      </c>
      <c r="N351" s="15">
        <f>[1]consoCURRENT!Q9522</f>
        <v>0</v>
      </c>
      <c r="O351" s="15">
        <f>[1]consoCURRENT!R9522</f>
        <v>0</v>
      </c>
      <c r="P351" s="15">
        <f>[1]consoCURRENT!S9522</f>
        <v>0</v>
      </c>
      <c r="Q351" s="15">
        <f>[1]consoCURRENT!T9522</f>
        <v>0</v>
      </c>
      <c r="R351" s="15">
        <f>[1]consoCURRENT!U9522</f>
        <v>0</v>
      </c>
      <c r="S351" s="15">
        <f>[1]consoCURRENT!V9522</f>
        <v>0</v>
      </c>
      <c r="T351" s="15">
        <f>[1]consoCURRENT!W9522</f>
        <v>0</v>
      </c>
      <c r="U351" s="15">
        <f>[1]consoCURRENT!X9522</f>
        <v>0</v>
      </c>
      <c r="V351" s="15">
        <f>[1]consoCURRENT!Y9522</f>
        <v>0</v>
      </c>
      <c r="W351" s="15">
        <f>[1]consoCURRENT!Z9522</f>
        <v>0</v>
      </c>
      <c r="X351" s="15">
        <f>[1]consoCURRENT!AA9522</f>
        <v>0</v>
      </c>
      <c r="Y351" s="15">
        <f>[1]consoCURRENT!AB9522</f>
        <v>0</v>
      </c>
      <c r="Z351" s="15">
        <f t="shared" si="243"/>
        <v>0</v>
      </c>
      <c r="AA351" s="15">
        <f t="shared" si="244"/>
        <v>0</v>
      </c>
      <c r="AB351" s="22"/>
      <c r="AC351" s="16"/>
      <c r="AG351" s="86"/>
      <c r="AH351" s="87"/>
      <c r="AI351" s="87"/>
      <c r="AJ351" s="87"/>
      <c r="AK351" s="87"/>
      <c r="AL351" s="87"/>
      <c r="AM351" s="87"/>
      <c r="AN351" s="87"/>
      <c r="AO351" s="87"/>
    </row>
    <row r="352" spans="1:41" s="17" customFormat="1" ht="18" customHeight="1" x14ac:dyDescent="0.2">
      <c r="A352" s="20" t="s">
        <v>39</v>
      </c>
      <c r="B352" s="15">
        <f>[1]consoCURRENT!E9551</f>
        <v>0</v>
      </c>
      <c r="C352" s="15">
        <f>[1]consoCURRENT!F9551</f>
        <v>0</v>
      </c>
      <c r="D352" s="15">
        <f>[1]consoCURRENT!G9551</f>
        <v>0</v>
      </c>
      <c r="E352" s="15">
        <f>[1]consoCURRENT!H9551</f>
        <v>0</v>
      </c>
      <c r="F352" s="15">
        <f>[1]consoCURRENT!I9551</f>
        <v>0</v>
      </c>
      <c r="G352" s="15">
        <f>[1]consoCURRENT!J9551</f>
        <v>0</v>
      </c>
      <c r="H352" s="15">
        <f>[1]consoCURRENT!K9551</f>
        <v>0</v>
      </c>
      <c r="I352" s="15">
        <f>[1]consoCURRENT!L9551</f>
        <v>0</v>
      </c>
      <c r="J352" s="15">
        <f>[1]consoCURRENT!M9551</f>
        <v>0</v>
      </c>
      <c r="K352" s="15">
        <f>[1]consoCURRENT!N9551</f>
        <v>0</v>
      </c>
      <c r="L352" s="15">
        <f>[1]consoCURRENT!O9551</f>
        <v>0</v>
      </c>
      <c r="M352" s="15">
        <f>[1]consoCURRENT!P9551</f>
        <v>0</v>
      </c>
      <c r="N352" s="15">
        <f>[1]consoCURRENT!Q9551</f>
        <v>0</v>
      </c>
      <c r="O352" s="15">
        <f>[1]consoCURRENT!R9551</f>
        <v>0</v>
      </c>
      <c r="P352" s="15">
        <f>[1]consoCURRENT!S9551</f>
        <v>0</v>
      </c>
      <c r="Q352" s="15">
        <f>[1]consoCURRENT!T9551</f>
        <v>0</v>
      </c>
      <c r="R352" s="15">
        <f>[1]consoCURRENT!U9551</f>
        <v>0</v>
      </c>
      <c r="S352" s="15">
        <f>[1]consoCURRENT!V9551</f>
        <v>0</v>
      </c>
      <c r="T352" s="15">
        <f>[1]consoCURRENT!W9551</f>
        <v>0</v>
      </c>
      <c r="U352" s="15">
        <f>[1]consoCURRENT!X9551</f>
        <v>0</v>
      </c>
      <c r="V352" s="15">
        <f>[1]consoCURRENT!Y9551</f>
        <v>0</v>
      </c>
      <c r="W352" s="15">
        <f>[1]consoCURRENT!Z9551</f>
        <v>0</v>
      </c>
      <c r="X352" s="15">
        <f>[1]consoCURRENT!AA9551</f>
        <v>0</v>
      </c>
      <c r="Y352" s="15">
        <f>[1]consoCURRENT!AB9551</f>
        <v>0</v>
      </c>
      <c r="Z352" s="15">
        <f t="shared" si="243"/>
        <v>0</v>
      </c>
      <c r="AA352" s="15">
        <f t="shared" si="244"/>
        <v>0</v>
      </c>
      <c r="AB352" s="22"/>
      <c r="AC352" s="16"/>
      <c r="AG352" s="86"/>
      <c r="AH352" s="87"/>
      <c r="AI352" s="87"/>
      <c r="AJ352" s="87"/>
      <c r="AK352" s="87"/>
      <c r="AL352" s="87"/>
      <c r="AM352" s="87"/>
      <c r="AN352" s="87"/>
      <c r="AO352" s="87"/>
    </row>
    <row r="353" spans="1:41" s="17" customFormat="1" ht="27.6" hidden="1" customHeight="1" x14ac:dyDescent="0.25">
      <c r="A353" s="23" t="s">
        <v>40</v>
      </c>
      <c r="B353" s="24">
        <f>SUM(B349:B352)</f>
        <v>49596081.759999998</v>
      </c>
      <c r="C353" s="24">
        <f t="shared" ref="C353:AA353" si="246">SUM(C349:C352)</f>
        <v>0</v>
      </c>
      <c r="D353" s="24">
        <f t="shared" si="246"/>
        <v>0</v>
      </c>
      <c r="E353" s="24">
        <f t="shared" si="246"/>
        <v>20541715.780000001</v>
      </c>
      <c r="F353" s="24">
        <f t="shared" si="246"/>
        <v>59387.350000000006</v>
      </c>
      <c r="G353" s="24">
        <f t="shared" si="246"/>
        <v>28453</v>
      </c>
      <c r="H353" s="24">
        <f t="shared" si="246"/>
        <v>-469152</v>
      </c>
      <c r="I353" s="24">
        <f t="shared" si="246"/>
        <v>0</v>
      </c>
      <c r="J353" s="24">
        <f t="shared" si="246"/>
        <v>0</v>
      </c>
      <c r="K353" s="24">
        <f t="shared" si="246"/>
        <v>0</v>
      </c>
      <c r="L353" s="24">
        <f t="shared" si="246"/>
        <v>0</v>
      </c>
      <c r="M353" s="24">
        <f t="shared" si="246"/>
        <v>0</v>
      </c>
      <c r="N353" s="24">
        <f t="shared" si="246"/>
        <v>0</v>
      </c>
      <c r="O353" s="24">
        <f t="shared" si="246"/>
        <v>20523457.940000001</v>
      </c>
      <c r="P353" s="24">
        <f t="shared" si="246"/>
        <v>18257.84</v>
      </c>
      <c r="Q353" s="24">
        <f t="shared" si="246"/>
        <v>14533183.27</v>
      </c>
      <c r="R353" s="24">
        <f t="shared" si="246"/>
        <v>-14507611.880000001</v>
      </c>
      <c r="S353" s="24">
        <f t="shared" si="246"/>
        <v>33815.960000000006</v>
      </c>
      <c r="T353" s="24">
        <f t="shared" si="246"/>
        <v>28267.3</v>
      </c>
      <c r="U353" s="24">
        <f t="shared" si="246"/>
        <v>185.7</v>
      </c>
      <c r="V353" s="24">
        <f t="shared" si="246"/>
        <v>0</v>
      </c>
      <c r="W353" s="24">
        <f t="shared" si="246"/>
        <v>-469152</v>
      </c>
      <c r="X353" s="24">
        <f t="shared" si="246"/>
        <v>0</v>
      </c>
      <c r="Y353" s="24">
        <f t="shared" si="246"/>
        <v>0</v>
      </c>
      <c r="Z353" s="24">
        <f t="shared" si="246"/>
        <v>20160404.129999995</v>
      </c>
      <c r="AA353" s="24">
        <f t="shared" si="246"/>
        <v>29435677.630000003</v>
      </c>
      <c r="AB353" s="25">
        <f t="shared" si="245"/>
        <v>0.40649187223212602</v>
      </c>
      <c r="AC353" s="16"/>
      <c r="AG353" s="86"/>
      <c r="AH353" s="87"/>
      <c r="AI353" s="87"/>
      <c r="AJ353" s="87"/>
      <c r="AK353" s="87"/>
      <c r="AL353" s="87"/>
      <c r="AM353" s="87"/>
      <c r="AN353" s="87"/>
      <c r="AO353" s="87"/>
    </row>
    <row r="354" spans="1:41" s="17" customFormat="1" ht="24.6" hidden="1" customHeight="1" x14ac:dyDescent="0.25">
      <c r="A354" s="26" t="s">
        <v>41</v>
      </c>
      <c r="B354" s="15">
        <f>[1]consoCURRENT!E9555</f>
        <v>0</v>
      </c>
      <c r="C354" s="15">
        <f>[1]consoCURRENT!F9555</f>
        <v>0</v>
      </c>
      <c r="D354" s="15">
        <f>[1]consoCURRENT!G9555</f>
        <v>0</v>
      </c>
      <c r="E354" s="15">
        <f>[1]consoCURRENT!H9555</f>
        <v>0</v>
      </c>
      <c r="F354" s="15">
        <f>[1]consoCURRENT!I9555</f>
        <v>0</v>
      </c>
      <c r="G354" s="15">
        <f>[1]consoCURRENT!J9555</f>
        <v>0</v>
      </c>
      <c r="H354" s="15">
        <f>[1]consoCURRENT!K9555</f>
        <v>0</v>
      </c>
      <c r="I354" s="15">
        <f>[1]consoCURRENT!L9555</f>
        <v>0</v>
      </c>
      <c r="J354" s="15">
        <f>[1]consoCURRENT!M9555</f>
        <v>0</v>
      </c>
      <c r="K354" s="15">
        <f>[1]consoCURRENT!N9555</f>
        <v>0</v>
      </c>
      <c r="L354" s="15">
        <f>[1]consoCURRENT!O9555</f>
        <v>0</v>
      </c>
      <c r="M354" s="15">
        <f>[1]consoCURRENT!P9555</f>
        <v>0</v>
      </c>
      <c r="N354" s="15">
        <f>[1]consoCURRENT!Q9555</f>
        <v>0</v>
      </c>
      <c r="O354" s="15">
        <f>[1]consoCURRENT!R9555</f>
        <v>0</v>
      </c>
      <c r="P354" s="15">
        <f>[1]consoCURRENT!S9555</f>
        <v>0</v>
      </c>
      <c r="Q354" s="15">
        <f>[1]consoCURRENT!T9555</f>
        <v>0</v>
      </c>
      <c r="R354" s="15">
        <f>[1]consoCURRENT!U9555</f>
        <v>0</v>
      </c>
      <c r="S354" s="15">
        <f>[1]consoCURRENT!V9555</f>
        <v>0</v>
      </c>
      <c r="T354" s="15">
        <f>[1]consoCURRENT!W9555</f>
        <v>0</v>
      </c>
      <c r="U354" s="15">
        <f>[1]consoCURRENT!X9555</f>
        <v>0</v>
      </c>
      <c r="V354" s="15">
        <f>[1]consoCURRENT!Y9555</f>
        <v>0</v>
      </c>
      <c r="W354" s="15">
        <f>[1]consoCURRENT!Z9555</f>
        <v>0</v>
      </c>
      <c r="X354" s="15">
        <f>[1]consoCURRENT!AA9555</f>
        <v>0</v>
      </c>
      <c r="Y354" s="15">
        <f>[1]consoCURRENT!AB9555</f>
        <v>0</v>
      </c>
      <c r="Z354" s="15">
        <f t="shared" ref="Z354" si="247">SUM(M354:Y354)</f>
        <v>0</v>
      </c>
      <c r="AA354" s="15">
        <f t="shared" ref="AA354" si="248">B354-Z354</f>
        <v>0</v>
      </c>
      <c r="AB354" s="22"/>
      <c r="AC354" s="16"/>
      <c r="AG354" s="86"/>
      <c r="AH354" s="87"/>
      <c r="AI354" s="87"/>
      <c r="AJ354" s="87"/>
      <c r="AK354" s="87"/>
      <c r="AL354" s="87"/>
      <c r="AM354" s="87"/>
      <c r="AN354" s="87"/>
      <c r="AO354" s="87"/>
    </row>
    <row r="355" spans="1:41" s="17" customFormat="1" ht="27" customHeight="1" x14ac:dyDescent="0.25">
      <c r="A355" s="23" t="s">
        <v>42</v>
      </c>
      <c r="B355" s="24">
        <f>B354+B353</f>
        <v>49596081.759999998</v>
      </c>
      <c r="C355" s="24">
        <f t="shared" ref="C355:AA355" si="249">C354+C353</f>
        <v>0</v>
      </c>
      <c r="D355" s="24">
        <f t="shared" si="249"/>
        <v>0</v>
      </c>
      <c r="E355" s="24">
        <f t="shared" si="249"/>
        <v>20541715.780000001</v>
      </c>
      <c r="F355" s="24">
        <f t="shared" si="249"/>
        <v>59387.350000000006</v>
      </c>
      <c r="G355" s="24">
        <f t="shared" si="249"/>
        <v>28453</v>
      </c>
      <c r="H355" s="24">
        <f t="shared" si="249"/>
        <v>-469152</v>
      </c>
      <c r="I355" s="24">
        <f t="shared" si="249"/>
        <v>0</v>
      </c>
      <c r="J355" s="24">
        <f t="shared" si="249"/>
        <v>0</v>
      </c>
      <c r="K355" s="24">
        <f t="shared" si="249"/>
        <v>0</v>
      </c>
      <c r="L355" s="24">
        <f t="shared" si="249"/>
        <v>0</v>
      </c>
      <c r="M355" s="24">
        <f t="shared" si="249"/>
        <v>0</v>
      </c>
      <c r="N355" s="24">
        <f t="shared" si="249"/>
        <v>0</v>
      </c>
      <c r="O355" s="24">
        <f t="shared" si="249"/>
        <v>20523457.940000001</v>
      </c>
      <c r="P355" s="24">
        <f t="shared" si="249"/>
        <v>18257.84</v>
      </c>
      <c r="Q355" s="24">
        <f t="shared" si="249"/>
        <v>14533183.27</v>
      </c>
      <c r="R355" s="24">
        <f t="shared" si="249"/>
        <v>-14507611.880000001</v>
      </c>
      <c r="S355" s="24">
        <f t="shared" si="249"/>
        <v>33815.960000000006</v>
      </c>
      <c r="T355" s="24">
        <f t="shared" si="249"/>
        <v>28267.3</v>
      </c>
      <c r="U355" s="24">
        <f t="shared" si="249"/>
        <v>185.7</v>
      </c>
      <c r="V355" s="24">
        <f t="shared" si="249"/>
        <v>0</v>
      </c>
      <c r="W355" s="24">
        <f t="shared" si="249"/>
        <v>-469152</v>
      </c>
      <c r="X355" s="24">
        <f t="shared" si="249"/>
        <v>0</v>
      </c>
      <c r="Y355" s="24">
        <f t="shared" si="249"/>
        <v>0</v>
      </c>
      <c r="Z355" s="24">
        <f t="shared" si="249"/>
        <v>20160404.129999995</v>
      </c>
      <c r="AA355" s="24">
        <f t="shared" si="249"/>
        <v>29435677.630000003</v>
      </c>
      <c r="AB355" s="25">
        <f t="shared" si="245"/>
        <v>0.40649187223212602</v>
      </c>
      <c r="AC355" s="27"/>
      <c r="AG355" s="86"/>
      <c r="AH355" s="87"/>
      <c r="AI355" s="87"/>
      <c r="AJ355" s="87"/>
      <c r="AK355" s="87"/>
      <c r="AL355" s="87"/>
      <c r="AM355" s="87"/>
      <c r="AN355" s="87"/>
      <c r="AO355" s="87"/>
    </row>
    <row r="356" spans="1:41" s="17" customFormat="1" ht="15" customHeight="1" x14ac:dyDescent="0.25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6"/>
      <c r="AG356" s="86"/>
      <c r="AH356" s="87"/>
      <c r="AI356" s="87"/>
      <c r="AJ356" s="87"/>
      <c r="AK356" s="87"/>
      <c r="AL356" s="87"/>
      <c r="AM356" s="87"/>
      <c r="AN356" s="87"/>
      <c r="AO356" s="87"/>
    </row>
    <row r="357" spans="1:41" s="17" customFormat="1" ht="15" customHeight="1" x14ac:dyDescent="0.25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6"/>
      <c r="AG357" s="86"/>
      <c r="AH357" s="87"/>
      <c r="AI357" s="87"/>
      <c r="AJ357" s="87"/>
      <c r="AK357" s="87"/>
      <c r="AL357" s="87"/>
      <c r="AM357" s="87"/>
      <c r="AN357" s="87"/>
      <c r="AO357" s="87"/>
    </row>
    <row r="358" spans="1:41" s="17" customFormat="1" ht="15" customHeight="1" x14ac:dyDescent="0.25">
      <c r="A358" s="19" t="s">
        <v>56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6"/>
      <c r="AG358" s="86"/>
      <c r="AH358" s="87"/>
      <c r="AI358" s="87"/>
      <c r="AJ358" s="87"/>
      <c r="AK358" s="87"/>
      <c r="AL358" s="87"/>
      <c r="AM358" s="87"/>
      <c r="AN358" s="87"/>
      <c r="AO358" s="87"/>
    </row>
    <row r="359" spans="1:41" s="17" customFormat="1" ht="18" customHeight="1" x14ac:dyDescent="0.2">
      <c r="A359" s="20" t="s">
        <v>36</v>
      </c>
      <c r="B359" s="15">
        <f>[1]consoCURRENT!E9615</f>
        <v>0</v>
      </c>
      <c r="C359" s="15">
        <f>[1]consoCURRENT!F9615</f>
        <v>0</v>
      </c>
      <c r="D359" s="15">
        <f>[1]consoCURRENT!G9615</f>
        <v>0</v>
      </c>
      <c r="E359" s="15">
        <f>[1]consoCURRENT!H9615</f>
        <v>0</v>
      </c>
      <c r="F359" s="15">
        <f>[1]consoCURRENT!I9615</f>
        <v>0</v>
      </c>
      <c r="G359" s="15">
        <f>[1]consoCURRENT!J9615</f>
        <v>0</v>
      </c>
      <c r="H359" s="15">
        <f>[1]consoCURRENT!K9615</f>
        <v>0</v>
      </c>
      <c r="I359" s="15">
        <f>[1]consoCURRENT!L9615</f>
        <v>0</v>
      </c>
      <c r="J359" s="15">
        <f>[1]consoCURRENT!M9615</f>
        <v>0</v>
      </c>
      <c r="K359" s="15">
        <f>[1]consoCURRENT!N9615</f>
        <v>0</v>
      </c>
      <c r="L359" s="15">
        <f>[1]consoCURRENT!O9615</f>
        <v>0</v>
      </c>
      <c r="M359" s="15">
        <f>[1]consoCURRENT!P9615</f>
        <v>0</v>
      </c>
      <c r="N359" s="15">
        <f>[1]consoCURRENT!Q9615</f>
        <v>0</v>
      </c>
      <c r="O359" s="15">
        <f>[1]consoCURRENT!R9615</f>
        <v>0</v>
      </c>
      <c r="P359" s="15">
        <f>[1]consoCURRENT!S9615</f>
        <v>0</v>
      </c>
      <c r="Q359" s="15">
        <f>[1]consoCURRENT!T9615</f>
        <v>0</v>
      </c>
      <c r="R359" s="15">
        <f>[1]consoCURRENT!U9615</f>
        <v>0</v>
      </c>
      <c r="S359" s="15">
        <f>[1]consoCURRENT!V9615</f>
        <v>0</v>
      </c>
      <c r="T359" s="15">
        <f>[1]consoCURRENT!W9615</f>
        <v>0</v>
      </c>
      <c r="U359" s="15">
        <f>[1]consoCURRENT!X9615</f>
        <v>0</v>
      </c>
      <c r="V359" s="15">
        <f>[1]consoCURRENT!Y9615</f>
        <v>0</v>
      </c>
      <c r="W359" s="15">
        <f>[1]consoCURRENT!Z9615</f>
        <v>0</v>
      </c>
      <c r="X359" s="15">
        <f>[1]consoCURRENT!AA9615</f>
        <v>0</v>
      </c>
      <c r="Y359" s="15">
        <f>[1]consoCURRENT!AB9615</f>
        <v>0</v>
      </c>
      <c r="Z359" s="15">
        <f>SUM(M359:Y359)</f>
        <v>0</v>
      </c>
      <c r="AA359" s="15">
        <f>B359-Z359</f>
        <v>0</v>
      </c>
      <c r="AB359" s="22"/>
      <c r="AC359" s="16"/>
      <c r="AG359" s="86"/>
      <c r="AH359" s="87"/>
      <c r="AI359" s="87"/>
      <c r="AJ359" s="87"/>
      <c r="AK359" s="87"/>
      <c r="AL359" s="87"/>
      <c r="AM359" s="87"/>
      <c r="AN359" s="87"/>
      <c r="AO359" s="87"/>
    </row>
    <row r="360" spans="1:41" s="17" customFormat="1" ht="18" customHeight="1" x14ac:dyDescent="0.2">
      <c r="A360" s="20" t="s">
        <v>37</v>
      </c>
      <c r="B360" s="15">
        <f>[1]consoCURRENT!E9703</f>
        <v>5984419.3300000001</v>
      </c>
      <c r="C360" s="15">
        <f>[1]consoCURRENT!F9703</f>
        <v>0</v>
      </c>
      <c r="D360" s="15">
        <f>[1]consoCURRENT!G9703</f>
        <v>0</v>
      </c>
      <c r="E360" s="15">
        <f>[1]consoCURRENT!H9703</f>
        <v>1129200.9300000002</v>
      </c>
      <c r="F360" s="15">
        <f>[1]consoCURRENT!I9703</f>
        <v>800732.62</v>
      </c>
      <c r="G360" s="15">
        <f>[1]consoCURRENT!J9703</f>
        <v>182150.77</v>
      </c>
      <c r="H360" s="15">
        <f>[1]consoCURRENT!K9703</f>
        <v>3820759.01</v>
      </c>
      <c r="I360" s="15">
        <f>[1]consoCURRENT!L9703</f>
        <v>0</v>
      </c>
      <c r="J360" s="15">
        <f>[1]consoCURRENT!M9703</f>
        <v>0</v>
      </c>
      <c r="K360" s="15">
        <f>[1]consoCURRENT!N9703</f>
        <v>0</v>
      </c>
      <c r="L360" s="15">
        <f>[1]consoCURRENT!O9703</f>
        <v>0</v>
      </c>
      <c r="M360" s="15">
        <f>[1]consoCURRENT!P9703</f>
        <v>0</v>
      </c>
      <c r="N360" s="15">
        <f>[1]consoCURRENT!Q9703</f>
        <v>0</v>
      </c>
      <c r="O360" s="15">
        <f>[1]consoCURRENT!R9703</f>
        <v>132000</v>
      </c>
      <c r="P360" s="15">
        <f>[1]consoCURRENT!S9703</f>
        <v>997200.93</v>
      </c>
      <c r="Q360" s="15">
        <f>[1]consoCURRENT!T9703</f>
        <v>192136</v>
      </c>
      <c r="R360" s="15">
        <f>[1]consoCURRENT!U9703</f>
        <v>38312</v>
      </c>
      <c r="S360" s="15">
        <f>[1]consoCURRENT!V9703</f>
        <v>570284.62</v>
      </c>
      <c r="T360" s="15">
        <f>[1]consoCURRENT!W9703</f>
        <v>-13189.730000000003</v>
      </c>
      <c r="U360" s="15">
        <f>[1]consoCURRENT!X9703</f>
        <v>36509.5</v>
      </c>
      <c r="V360" s="15">
        <f>[1]consoCURRENT!Y9703</f>
        <v>158831</v>
      </c>
      <c r="W360" s="15">
        <f>[1]consoCURRENT!Z9703</f>
        <v>2917490.65</v>
      </c>
      <c r="X360" s="15">
        <f>[1]consoCURRENT!AA9703</f>
        <v>288535.53000000003</v>
      </c>
      <c r="Y360" s="15">
        <f>[1]consoCURRENT!AB9703</f>
        <v>614732.83000000007</v>
      </c>
      <c r="Z360" s="15">
        <f t="shared" ref="Z360:Z362" si="250">SUM(M360:Y360)</f>
        <v>5932843.330000001</v>
      </c>
      <c r="AA360" s="15">
        <f t="shared" ref="AA360:AA362" si="251">B360-Z360</f>
        <v>51575.999999999069</v>
      </c>
      <c r="AB360" s="22">
        <f t="shared" ref="AB360:AB365" si="252">Z360/B360</f>
        <v>0.9913816199774893</v>
      </c>
      <c r="AC360" s="16"/>
      <c r="AG360" s="86"/>
      <c r="AH360" s="87"/>
      <c r="AI360" s="87"/>
      <c r="AJ360" s="87"/>
      <c r="AK360" s="87"/>
      <c r="AL360" s="87"/>
      <c r="AM360" s="87"/>
      <c r="AN360" s="87"/>
      <c r="AO360" s="87"/>
    </row>
    <row r="361" spans="1:41" s="17" customFormat="1" ht="18" customHeight="1" x14ac:dyDescent="0.2">
      <c r="A361" s="20" t="s">
        <v>38</v>
      </c>
      <c r="B361" s="15">
        <f>[1]consoCURRENT!E9709</f>
        <v>0</v>
      </c>
      <c r="C361" s="15">
        <f>[1]consoCURRENT!F9709</f>
        <v>0</v>
      </c>
      <c r="D361" s="15">
        <f>[1]consoCURRENT!G9709</f>
        <v>0</v>
      </c>
      <c r="E361" s="15">
        <f>[1]consoCURRENT!H9709</f>
        <v>0</v>
      </c>
      <c r="F361" s="15">
        <f>[1]consoCURRENT!I9709</f>
        <v>0</v>
      </c>
      <c r="G361" s="15">
        <f>[1]consoCURRENT!J9709</f>
        <v>0</v>
      </c>
      <c r="H361" s="15">
        <f>[1]consoCURRENT!K9709</f>
        <v>0</v>
      </c>
      <c r="I361" s="15">
        <f>[1]consoCURRENT!L9709</f>
        <v>0</v>
      </c>
      <c r="J361" s="15">
        <f>[1]consoCURRENT!M9709</f>
        <v>0</v>
      </c>
      <c r="K361" s="15">
        <f>[1]consoCURRENT!N9709</f>
        <v>0</v>
      </c>
      <c r="L361" s="15">
        <f>[1]consoCURRENT!O9709</f>
        <v>0</v>
      </c>
      <c r="M361" s="15">
        <f>[1]consoCURRENT!P9709</f>
        <v>0</v>
      </c>
      <c r="N361" s="15">
        <f>[1]consoCURRENT!Q9709</f>
        <v>0</v>
      </c>
      <c r="O361" s="15">
        <f>[1]consoCURRENT!R9709</f>
        <v>0</v>
      </c>
      <c r="P361" s="15">
        <f>[1]consoCURRENT!S9709</f>
        <v>0</v>
      </c>
      <c r="Q361" s="15">
        <f>[1]consoCURRENT!T9709</f>
        <v>0</v>
      </c>
      <c r="R361" s="15">
        <f>[1]consoCURRENT!U9709</f>
        <v>0</v>
      </c>
      <c r="S361" s="15">
        <f>[1]consoCURRENT!V9709</f>
        <v>0</v>
      </c>
      <c r="T361" s="15">
        <f>[1]consoCURRENT!W9709</f>
        <v>0</v>
      </c>
      <c r="U361" s="15">
        <f>[1]consoCURRENT!X9709</f>
        <v>0</v>
      </c>
      <c r="V361" s="15">
        <f>[1]consoCURRENT!Y9709</f>
        <v>0</v>
      </c>
      <c r="W361" s="15">
        <f>[1]consoCURRENT!Z9709</f>
        <v>0</v>
      </c>
      <c r="X361" s="15">
        <f>[1]consoCURRENT!AA9709</f>
        <v>0</v>
      </c>
      <c r="Y361" s="15">
        <f>[1]consoCURRENT!AB9709</f>
        <v>0</v>
      </c>
      <c r="Z361" s="15">
        <f t="shared" si="250"/>
        <v>0</v>
      </c>
      <c r="AA361" s="15">
        <f t="shared" si="251"/>
        <v>0</v>
      </c>
      <c r="AB361" s="22"/>
      <c r="AC361" s="16"/>
      <c r="AG361" s="86"/>
      <c r="AH361" s="87"/>
      <c r="AI361" s="87"/>
      <c r="AJ361" s="87"/>
      <c r="AK361" s="87"/>
      <c r="AL361" s="87"/>
      <c r="AM361" s="87"/>
      <c r="AN361" s="87"/>
      <c r="AO361" s="87"/>
    </row>
    <row r="362" spans="1:41" s="17" customFormat="1" ht="18" customHeight="1" x14ac:dyDescent="0.2">
      <c r="A362" s="20" t="s">
        <v>39</v>
      </c>
      <c r="B362" s="15">
        <f>[1]consoCURRENT!E9738</f>
        <v>0</v>
      </c>
      <c r="C362" s="15">
        <f>[1]consoCURRENT!F9738</f>
        <v>0</v>
      </c>
      <c r="D362" s="15">
        <f>[1]consoCURRENT!G9738</f>
        <v>0</v>
      </c>
      <c r="E362" s="15">
        <f>[1]consoCURRENT!H9738</f>
        <v>0</v>
      </c>
      <c r="F362" s="15">
        <f>[1]consoCURRENT!I9738</f>
        <v>0</v>
      </c>
      <c r="G362" s="15">
        <f>[1]consoCURRENT!J9738</f>
        <v>0</v>
      </c>
      <c r="H362" s="15">
        <f>[1]consoCURRENT!K9738</f>
        <v>0</v>
      </c>
      <c r="I362" s="15">
        <f>[1]consoCURRENT!L9738</f>
        <v>0</v>
      </c>
      <c r="J362" s="15">
        <f>[1]consoCURRENT!M9738</f>
        <v>0</v>
      </c>
      <c r="K362" s="15">
        <f>[1]consoCURRENT!N9738</f>
        <v>0</v>
      </c>
      <c r="L362" s="15">
        <f>[1]consoCURRENT!O9738</f>
        <v>0</v>
      </c>
      <c r="M362" s="15">
        <f>[1]consoCURRENT!P9738</f>
        <v>0</v>
      </c>
      <c r="N362" s="15">
        <f>[1]consoCURRENT!Q9738</f>
        <v>0</v>
      </c>
      <c r="O362" s="15">
        <f>[1]consoCURRENT!R9738</f>
        <v>0</v>
      </c>
      <c r="P362" s="15">
        <f>[1]consoCURRENT!S9738</f>
        <v>0</v>
      </c>
      <c r="Q362" s="15">
        <f>[1]consoCURRENT!T9738</f>
        <v>0</v>
      </c>
      <c r="R362" s="15">
        <f>[1]consoCURRENT!U9738</f>
        <v>0</v>
      </c>
      <c r="S362" s="15">
        <f>[1]consoCURRENT!V9738</f>
        <v>0</v>
      </c>
      <c r="T362" s="15">
        <f>[1]consoCURRENT!W9738</f>
        <v>0</v>
      </c>
      <c r="U362" s="15">
        <f>[1]consoCURRENT!X9738</f>
        <v>0</v>
      </c>
      <c r="V362" s="15">
        <f>[1]consoCURRENT!Y9738</f>
        <v>0</v>
      </c>
      <c r="W362" s="15">
        <f>[1]consoCURRENT!Z9738</f>
        <v>0</v>
      </c>
      <c r="X362" s="15">
        <f>[1]consoCURRENT!AA9738</f>
        <v>0</v>
      </c>
      <c r="Y362" s="15">
        <f>[1]consoCURRENT!AB9738</f>
        <v>0</v>
      </c>
      <c r="Z362" s="15">
        <f t="shared" si="250"/>
        <v>0</v>
      </c>
      <c r="AA362" s="15">
        <f t="shared" si="251"/>
        <v>0</v>
      </c>
      <c r="AB362" s="22"/>
      <c r="AC362" s="16"/>
      <c r="AG362" s="86"/>
      <c r="AH362" s="87"/>
      <c r="AI362" s="87"/>
      <c r="AJ362" s="87"/>
      <c r="AK362" s="87"/>
      <c r="AL362" s="87"/>
      <c r="AM362" s="87"/>
      <c r="AN362" s="87"/>
      <c r="AO362" s="87"/>
    </row>
    <row r="363" spans="1:41" s="17" customFormat="1" ht="23.45" hidden="1" customHeight="1" x14ac:dyDescent="0.25">
      <c r="A363" s="23" t="s">
        <v>40</v>
      </c>
      <c r="B363" s="24">
        <f>SUM(B359:B362)</f>
        <v>5984419.3300000001</v>
      </c>
      <c r="C363" s="24">
        <f t="shared" ref="C363:AA363" si="253">SUM(C359:C362)</f>
        <v>0</v>
      </c>
      <c r="D363" s="24">
        <f t="shared" si="253"/>
        <v>0</v>
      </c>
      <c r="E363" s="24">
        <f t="shared" si="253"/>
        <v>1129200.9300000002</v>
      </c>
      <c r="F363" s="24">
        <f t="shared" si="253"/>
        <v>800732.62</v>
      </c>
      <c r="G363" s="24">
        <f t="shared" si="253"/>
        <v>182150.77</v>
      </c>
      <c r="H363" s="24">
        <f t="shared" si="253"/>
        <v>3820759.01</v>
      </c>
      <c r="I363" s="24">
        <f t="shared" si="253"/>
        <v>0</v>
      </c>
      <c r="J363" s="24">
        <f t="shared" si="253"/>
        <v>0</v>
      </c>
      <c r="K363" s="24">
        <f t="shared" si="253"/>
        <v>0</v>
      </c>
      <c r="L363" s="24">
        <f t="shared" si="253"/>
        <v>0</v>
      </c>
      <c r="M363" s="24">
        <f t="shared" si="253"/>
        <v>0</v>
      </c>
      <c r="N363" s="24">
        <f t="shared" si="253"/>
        <v>0</v>
      </c>
      <c r="O363" s="24">
        <f t="shared" si="253"/>
        <v>132000</v>
      </c>
      <c r="P363" s="24">
        <f t="shared" si="253"/>
        <v>997200.93</v>
      </c>
      <c r="Q363" s="24">
        <f t="shared" si="253"/>
        <v>192136</v>
      </c>
      <c r="R363" s="24">
        <f t="shared" si="253"/>
        <v>38312</v>
      </c>
      <c r="S363" s="24">
        <f t="shared" si="253"/>
        <v>570284.62</v>
      </c>
      <c r="T363" s="24">
        <f t="shared" si="253"/>
        <v>-13189.730000000003</v>
      </c>
      <c r="U363" s="24">
        <f t="shared" si="253"/>
        <v>36509.5</v>
      </c>
      <c r="V363" s="24">
        <f t="shared" si="253"/>
        <v>158831</v>
      </c>
      <c r="W363" s="24">
        <f t="shared" si="253"/>
        <v>2917490.65</v>
      </c>
      <c r="X363" s="24">
        <f t="shared" si="253"/>
        <v>288535.53000000003</v>
      </c>
      <c r="Y363" s="24">
        <f t="shared" si="253"/>
        <v>614732.83000000007</v>
      </c>
      <c r="Z363" s="24">
        <f t="shared" si="253"/>
        <v>5932843.330000001</v>
      </c>
      <c r="AA363" s="24">
        <f t="shared" si="253"/>
        <v>51575.999999999069</v>
      </c>
      <c r="AB363" s="25">
        <f t="shared" si="252"/>
        <v>0.9913816199774893</v>
      </c>
      <c r="AC363" s="16"/>
      <c r="AG363" s="86"/>
      <c r="AH363" s="87"/>
      <c r="AI363" s="87"/>
      <c r="AJ363" s="87"/>
      <c r="AK363" s="87"/>
      <c r="AL363" s="87"/>
      <c r="AM363" s="87"/>
      <c r="AN363" s="87"/>
      <c r="AO363" s="87"/>
    </row>
    <row r="364" spans="1:41" s="17" customFormat="1" ht="22.9" hidden="1" customHeight="1" x14ac:dyDescent="0.25">
      <c r="A364" s="26" t="s">
        <v>41</v>
      </c>
      <c r="B364" s="15">
        <f>[1]consoCURRENT!E9742</f>
        <v>0</v>
      </c>
      <c r="C364" s="15">
        <f>[1]consoCURRENT!F9742</f>
        <v>0</v>
      </c>
      <c r="D364" s="15">
        <f>[1]consoCURRENT!G9742</f>
        <v>0</v>
      </c>
      <c r="E364" s="15">
        <f>[1]consoCURRENT!H9742</f>
        <v>0</v>
      </c>
      <c r="F364" s="15">
        <f>[1]consoCURRENT!I9742</f>
        <v>0</v>
      </c>
      <c r="G364" s="15">
        <f>[1]consoCURRENT!J9742</f>
        <v>0</v>
      </c>
      <c r="H364" s="15">
        <f>[1]consoCURRENT!K9742</f>
        <v>0</v>
      </c>
      <c r="I364" s="15">
        <f>[1]consoCURRENT!L9742</f>
        <v>0</v>
      </c>
      <c r="J364" s="15">
        <f>[1]consoCURRENT!M9742</f>
        <v>0</v>
      </c>
      <c r="K364" s="15">
        <f>[1]consoCURRENT!N9742</f>
        <v>0</v>
      </c>
      <c r="L364" s="15">
        <f>[1]consoCURRENT!O9742</f>
        <v>0</v>
      </c>
      <c r="M364" s="15">
        <f>[1]consoCURRENT!P9742</f>
        <v>0</v>
      </c>
      <c r="N364" s="15">
        <f>[1]consoCURRENT!Q9742</f>
        <v>0</v>
      </c>
      <c r="O364" s="15">
        <f>[1]consoCURRENT!R9742</f>
        <v>0</v>
      </c>
      <c r="P364" s="15">
        <f>[1]consoCURRENT!S9742</f>
        <v>0</v>
      </c>
      <c r="Q364" s="15">
        <f>[1]consoCURRENT!T9742</f>
        <v>0</v>
      </c>
      <c r="R364" s="15">
        <f>[1]consoCURRENT!U9742</f>
        <v>0</v>
      </c>
      <c r="S364" s="15">
        <f>[1]consoCURRENT!V9742</f>
        <v>0</v>
      </c>
      <c r="T364" s="15">
        <f>[1]consoCURRENT!W9742</f>
        <v>0</v>
      </c>
      <c r="U364" s="15">
        <f>[1]consoCURRENT!X9742</f>
        <v>0</v>
      </c>
      <c r="V364" s="15">
        <f>[1]consoCURRENT!Y9742</f>
        <v>0</v>
      </c>
      <c r="W364" s="15">
        <f>[1]consoCURRENT!Z9742</f>
        <v>0</v>
      </c>
      <c r="X364" s="15">
        <f>[1]consoCURRENT!AA9742</f>
        <v>0</v>
      </c>
      <c r="Y364" s="15">
        <f>[1]consoCURRENT!AB9742</f>
        <v>0</v>
      </c>
      <c r="Z364" s="15">
        <f t="shared" ref="Z364" si="254">SUM(M364:Y364)</f>
        <v>0</v>
      </c>
      <c r="AA364" s="15">
        <f t="shared" ref="AA364" si="255">B364-Z364</f>
        <v>0</v>
      </c>
      <c r="AB364" s="22"/>
      <c r="AC364" s="16"/>
      <c r="AG364" s="86"/>
      <c r="AH364" s="87"/>
      <c r="AI364" s="87"/>
      <c r="AJ364" s="87"/>
      <c r="AK364" s="87"/>
      <c r="AL364" s="87"/>
      <c r="AM364" s="87"/>
      <c r="AN364" s="87"/>
      <c r="AO364" s="87"/>
    </row>
    <row r="365" spans="1:41" s="17" customFormat="1" ht="22.9" customHeight="1" x14ac:dyDescent="0.25">
      <c r="A365" s="23" t="s">
        <v>42</v>
      </c>
      <c r="B365" s="24">
        <f>B364+B363</f>
        <v>5984419.3300000001</v>
      </c>
      <c r="C365" s="24">
        <f t="shared" ref="C365:AA365" si="256">C364+C363</f>
        <v>0</v>
      </c>
      <c r="D365" s="24">
        <f t="shared" si="256"/>
        <v>0</v>
      </c>
      <c r="E365" s="24">
        <f t="shared" si="256"/>
        <v>1129200.9300000002</v>
      </c>
      <c r="F365" s="24">
        <f t="shared" si="256"/>
        <v>800732.62</v>
      </c>
      <c r="G365" s="24">
        <f t="shared" si="256"/>
        <v>182150.77</v>
      </c>
      <c r="H365" s="24">
        <f t="shared" si="256"/>
        <v>3820759.01</v>
      </c>
      <c r="I365" s="24">
        <f t="shared" si="256"/>
        <v>0</v>
      </c>
      <c r="J365" s="24">
        <f t="shared" si="256"/>
        <v>0</v>
      </c>
      <c r="K365" s="24">
        <f t="shared" si="256"/>
        <v>0</v>
      </c>
      <c r="L365" s="24">
        <f t="shared" si="256"/>
        <v>0</v>
      </c>
      <c r="M365" s="24">
        <f t="shared" si="256"/>
        <v>0</v>
      </c>
      <c r="N365" s="24">
        <f t="shared" si="256"/>
        <v>0</v>
      </c>
      <c r="O365" s="24">
        <f t="shared" si="256"/>
        <v>132000</v>
      </c>
      <c r="P365" s="24">
        <f t="shared" si="256"/>
        <v>997200.93</v>
      </c>
      <c r="Q365" s="24">
        <f t="shared" si="256"/>
        <v>192136</v>
      </c>
      <c r="R365" s="24">
        <f t="shared" si="256"/>
        <v>38312</v>
      </c>
      <c r="S365" s="24">
        <f t="shared" si="256"/>
        <v>570284.62</v>
      </c>
      <c r="T365" s="24">
        <f t="shared" si="256"/>
        <v>-13189.730000000003</v>
      </c>
      <c r="U365" s="24">
        <f t="shared" si="256"/>
        <v>36509.5</v>
      </c>
      <c r="V365" s="24">
        <f t="shared" si="256"/>
        <v>158831</v>
      </c>
      <c r="W365" s="24">
        <f t="shared" si="256"/>
        <v>2917490.65</v>
      </c>
      <c r="X365" s="24">
        <f t="shared" si="256"/>
        <v>288535.53000000003</v>
      </c>
      <c r="Y365" s="24">
        <f t="shared" si="256"/>
        <v>614732.83000000007</v>
      </c>
      <c r="Z365" s="24">
        <f t="shared" si="256"/>
        <v>5932843.330000001</v>
      </c>
      <c r="AA365" s="24">
        <f t="shared" si="256"/>
        <v>51575.999999999069</v>
      </c>
      <c r="AB365" s="25">
        <f t="shared" si="252"/>
        <v>0.9913816199774893</v>
      </c>
      <c r="AC365" s="27"/>
      <c r="AG365" s="86"/>
      <c r="AH365" s="87"/>
      <c r="AI365" s="87"/>
      <c r="AJ365" s="87"/>
      <c r="AK365" s="87"/>
      <c r="AL365" s="87"/>
      <c r="AM365" s="87"/>
      <c r="AN365" s="87"/>
      <c r="AO365" s="87"/>
    </row>
    <row r="366" spans="1:41" s="17" customFormat="1" ht="15" customHeight="1" x14ac:dyDescent="0.25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6"/>
      <c r="AG366" s="86"/>
      <c r="AH366" s="87"/>
      <c r="AI366" s="87"/>
      <c r="AJ366" s="87"/>
      <c r="AK366" s="87"/>
      <c r="AL366" s="87"/>
      <c r="AM366" s="87"/>
      <c r="AN366" s="87"/>
      <c r="AO366" s="87"/>
    </row>
    <row r="367" spans="1:41" s="17" customFormat="1" ht="15" customHeight="1" x14ac:dyDescent="0.25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6"/>
      <c r="AG367" s="86"/>
      <c r="AH367" s="87"/>
      <c r="AI367" s="87"/>
      <c r="AJ367" s="87"/>
      <c r="AK367" s="87"/>
      <c r="AL367" s="87"/>
      <c r="AM367" s="87"/>
      <c r="AN367" s="87"/>
      <c r="AO367" s="87"/>
    </row>
    <row r="368" spans="1:41" s="17" customFormat="1" ht="15" customHeight="1" x14ac:dyDescent="0.25">
      <c r="A368" s="19" t="s">
        <v>57</v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6"/>
      <c r="AG368" s="86"/>
      <c r="AH368" s="87"/>
      <c r="AI368" s="87"/>
      <c r="AJ368" s="87"/>
      <c r="AK368" s="87"/>
      <c r="AL368" s="87"/>
      <c r="AM368" s="87"/>
      <c r="AN368" s="87"/>
      <c r="AO368" s="87"/>
    </row>
    <row r="369" spans="1:41" s="17" customFormat="1" ht="18" customHeight="1" x14ac:dyDescent="0.2">
      <c r="A369" s="20" t="s">
        <v>36</v>
      </c>
      <c r="B369" s="15">
        <f>[1]consoCURRENT!E9802</f>
        <v>0</v>
      </c>
      <c r="C369" s="15">
        <f>[1]consoCURRENT!F9802</f>
        <v>0</v>
      </c>
      <c r="D369" s="15">
        <f>[1]consoCURRENT!G9802</f>
        <v>0</v>
      </c>
      <c r="E369" s="15">
        <f>[1]consoCURRENT!H9802</f>
        <v>0</v>
      </c>
      <c r="F369" s="15">
        <f>[1]consoCURRENT!I9802</f>
        <v>0</v>
      </c>
      <c r="G369" s="15">
        <f>[1]consoCURRENT!J9802</f>
        <v>0</v>
      </c>
      <c r="H369" s="15">
        <f>[1]consoCURRENT!K9802</f>
        <v>0</v>
      </c>
      <c r="I369" s="15">
        <f>[1]consoCURRENT!L9802</f>
        <v>0</v>
      </c>
      <c r="J369" s="15">
        <f>[1]consoCURRENT!M9802</f>
        <v>0</v>
      </c>
      <c r="K369" s="15">
        <f>[1]consoCURRENT!N9802</f>
        <v>0</v>
      </c>
      <c r="L369" s="15">
        <f>[1]consoCURRENT!O9802</f>
        <v>0</v>
      </c>
      <c r="M369" s="15">
        <f>[1]consoCURRENT!P9802</f>
        <v>0</v>
      </c>
      <c r="N369" s="15">
        <f>[1]consoCURRENT!Q9802</f>
        <v>0</v>
      </c>
      <c r="O369" s="15">
        <f>[1]consoCURRENT!R9802</f>
        <v>0</v>
      </c>
      <c r="P369" s="15">
        <f>[1]consoCURRENT!S9802</f>
        <v>0</v>
      </c>
      <c r="Q369" s="15">
        <f>[1]consoCURRENT!T9802</f>
        <v>0</v>
      </c>
      <c r="R369" s="15">
        <f>[1]consoCURRENT!U9802</f>
        <v>0</v>
      </c>
      <c r="S369" s="15">
        <f>[1]consoCURRENT!V9802</f>
        <v>0</v>
      </c>
      <c r="T369" s="15">
        <f>[1]consoCURRENT!W9802</f>
        <v>0</v>
      </c>
      <c r="U369" s="15">
        <f>[1]consoCURRENT!X9802</f>
        <v>0</v>
      </c>
      <c r="V369" s="15">
        <f>[1]consoCURRENT!Y9802</f>
        <v>0</v>
      </c>
      <c r="W369" s="15">
        <f>[1]consoCURRENT!Z9802</f>
        <v>0</v>
      </c>
      <c r="X369" s="15">
        <f>[1]consoCURRENT!AA9802</f>
        <v>0</v>
      </c>
      <c r="Y369" s="15">
        <f>[1]consoCURRENT!AB9802</f>
        <v>0</v>
      </c>
      <c r="Z369" s="15">
        <f>SUM(M369:Y369)</f>
        <v>0</v>
      </c>
      <c r="AA369" s="15">
        <f>B369-Z369</f>
        <v>0</v>
      </c>
      <c r="AB369" s="22"/>
      <c r="AC369" s="16"/>
      <c r="AG369" s="86"/>
      <c r="AH369" s="87"/>
      <c r="AI369" s="87"/>
      <c r="AJ369" s="87"/>
      <c r="AK369" s="87"/>
      <c r="AL369" s="87"/>
      <c r="AM369" s="87"/>
      <c r="AN369" s="87"/>
      <c r="AO369" s="87"/>
    </row>
    <row r="370" spans="1:41" s="17" customFormat="1" ht="18" customHeight="1" x14ac:dyDescent="0.2">
      <c r="A370" s="20" t="s">
        <v>37</v>
      </c>
      <c r="B370" s="15">
        <f>[1]consoCURRENT!E9890</f>
        <v>2211355.5499999998</v>
      </c>
      <c r="C370" s="15">
        <f>[1]consoCURRENT!F9890</f>
        <v>0</v>
      </c>
      <c r="D370" s="15">
        <f>[1]consoCURRENT!G9890</f>
        <v>0</v>
      </c>
      <c r="E370" s="15">
        <f>[1]consoCURRENT!H9890</f>
        <v>1602980</v>
      </c>
      <c r="F370" s="15">
        <f>[1]consoCURRENT!I9890</f>
        <v>531775.55000000005</v>
      </c>
      <c r="G370" s="15">
        <f>[1]consoCURRENT!J9890</f>
        <v>0</v>
      </c>
      <c r="H370" s="15">
        <f>[1]consoCURRENT!K9890</f>
        <v>76600</v>
      </c>
      <c r="I370" s="15">
        <f>[1]consoCURRENT!L9890</f>
        <v>0</v>
      </c>
      <c r="J370" s="15">
        <f>[1]consoCURRENT!M9890</f>
        <v>0</v>
      </c>
      <c r="K370" s="15">
        <f>[1]consoCURRENT!N9890</f>
        <v>0</v>
      </c>
      <c r="L370" s="15">
        <f>[1]consoCURRENT!O9890</f>
        <v>0</v>
      </c>
      <c r="M370" s="15">
        <f>[1]consoCURRENT!P9890</f>
        <v>0</v>
      </c>
      <c r="N370" s="15">
        <f>[1]consoCURRENT!Q9890</f>
        <v>0</v>
      </c>
      <c r="O370" s="15">
        <f>[1]consoCURRENT!R9890</f>
        <v>1602980</v>
      </c>
      <c r="P370" s="15">
        <f>[1]consoCURRENT!S9890</f>
        <v>0</v>
      </c>
      <c r="Q370" s="15">
        <f>[1]consoCURRENT!T9890</f>
        <v>0</v>
      </c>
      <c r="R370" s="15">
        <f>[1]consoCURRENT!U9890</f>
        <v>7350</v>
      </c>
      <c r="S370" s="15">
        <f>[1]consoCURRENT!V9890</f>
        <v>524425.55000000005</v>
      </c>
      <c r="T370" s="15">
        <f>[1]consoCURRENT!W9890</f>
        <v>0</v>
      </c>
      <c r="U370" s="15">
        <f>[1]consoCURRENT!X9890</f>
        <v>0</v>
      </c>
      <c r="V370" s="15">
        <f>[1]consoCURRENT!Y9890</f>
        <v>0</v>
      </c>
      <c r="W370" s="15">
        <f>[1]consoCURRENT!Z9890</f>
        <v>0</v>
      </c>
      <c r="X370" s="15">
        <f>[1]consoCURRENT!AA9890</f>
        <v>38472</v>
      </c>
      <c r="Y370" s="15">
        <f>[1]consoCURRENT!AB9890</f>
        <v>38128</v>
      </c>
      <c r="Z370" s="15">
        <f t="shared" ref="Z370:Z372" si="257">SUM(M370:Y370)</f>
        <v>2211355.5499999998</v>
      </c>
      <c r="AA370" s="15">
        <f t="shared" ref="AA370:AA372" si="258">B370-Z370</f>
        <v>0</v>
      </c>
      <c r="AB370" s="22">
        <f t="shared" ref="AB370:AB375" si="259">Z370/B370</f>
        <v>1</v>
      </c>
      <c r="AC370" s="16"/>
      <c r="AG370" s="86"/>
      <c r="AH370" s="87"/>
      <c r="AI370" s="87"/>
      <c r="AJ370" s="87"/>
      <c r="AK370" s="87"/>
      <c r="AL370" s="87"/>
      <c r="AM370" s="87"/>
      <c r="AN370" s="87"/>
      <c r="AO370" s="87"/>
    </row>
    <row r="371" spans="1:41" s="17" customFormat="1" ht="18" customHeight="1" x14ac:dyDescent="0.2">
      <c r="A371" s="20" t="s">
        <v>38</v>
      </c>
      <c r="B371" s="15">
        <f>[1]consoCURRENT!E9896</f>
        <v>0</v>
      </c>
      <c r="C371" s="15">
        <f>[1]consoCURRENT!F9896</f>
        <v>0</v>
      </c>
      <c r="D371" s="15">
        <f>[1]consoCURRENT!G9896</f>
        <v>0</v>
      </c>
      <c r="E371" s="15">
        <f>[1]consoCURRENT!H9896</f>
        <v>0</v>
      </c>
      <c r="F371" s="15">
        <f>[1]consoCURRENT!I9896</f>
        <v>0</v>
      </c>
      <c r="G371" s="15">
        <f>[1]consoCURRENT!J9896</f>
        <v>0</v>
      </c>
      <c r="H371" s="15">
        <f>[1]consoCURRENT!K9896</f>
        <v>0</v>
      </c>
      <c r="I371" s="15">
        <f>[1]consoCURRENT!L9896</f>
        <v>0</v>
      </c>
      <c r="J371" s="15">
        <f>[1]consoCURRENT!M9896</f>
        <v>0</v>
      </c>
      <c r="K371" s="15">
        <f>[1]consoCURRENT!N9896</f>
        <v>0</v>
      </c>
      <c r="L371" s="15">
        <f>[1]consoCURRENT!O9896</f>
        <v>0</v>
      </c>
      <c r="M371" s="15">
        <f>[1]consoCURRENT!P9896</f>
        <v>0</v>
      </c>
      <c r="N371" s="15">
        <f>[1]consoCURRENT!Q9896</f>
        <v>0</v>
      </c>
      <c r="O371" s="15">
        <f>[1]consoCURRENT!R9896</f>
        <v>0</v>
      </c>
      <c r="P371" s="15">
        <f>[1]consoCURRENT!S9896</f>
        <v>0</v>
      </c>
      <c r="Q371" s="15">
        <f>[1]consoCURRENT!T9896</f>
        <v>0</v>
      </c>
      <c r="R371" s="15">
        <f>[1]consoCURRENT!U9896</f>
        <v>0</v>
      </c>
      <c r="S371" s="15">
        <f>[1]consoCURRENT!V9896</f>
        <v>0</v>
      </c>
      <c r="T371" s="15">
        <f>[1]consoCURRENT!W9896</f>
        <v>0</v>
      </c>
      <c r="U371" s="15">
        <f>[1]consoCURRENT!X9896</f>
        <v>0</v>
      </c>
      <c r="V371" s="15">
        <f>[1]consoCURRENT!Y9896</f>
        <v>0</v>
      </c>
      <c r="W371" s="15">
        <f>[1]consoCURRENT!Z9896</f>
        <v>0</v>
      </c>
      <c r="X371" s="15">
        <f>[1]consoCURRENT!AA9896</f>
        <v>0</v>
      </c>
      <c r="Y371" s="15">
        <f>[1]consoCURRENT!AB9896</f>
        <v>0</v>
      </c>
      <c r="Z371" s="15">
        <f t="shared" si="257"/>
        <v>0</v>
      </c>
      <c r="AA371" s="15">
        <f t="shared" si="258"/>
        <v>0</v>
      </c>
      <c r="AB371" s="22"/>
      <c r="AC371" s="16"/>
      <c r="AG371" s="86"/>
      <c r="AH371" s="87"/>
      <c r="AI371" s="87"/>
      <c r="AJ371" s="87"/>
      <c r="AK371" s="87"/>
      <c r="AL371" s="87"/>
      <c r="AM371" s="87"/>
      <c r="AN371" s="87"/>
      <c r="AO371" s="87"/>
    </row>
    <row r="372" spans="1:41" s="17" customFormat="1" ht="18" customHeight="1" x14ac:dyDescent="0.2">
      <c r="A372" s="20" t="s">
        <v>39</v>
      </c>
      <c r="B372" s="15">
        <f>[1]consoCURRENT!E9925</f>
        <v>0</v>
      </c>
      <c r="C372" s="15">
        <f>[1]consoCURRENT!F9925</f>
        <v>0</v>
      </c>
      <c r="D372" s="15">
        <f>[1]consoCURRENT!G9925</f>
        <v>0</v>
      </c>
      <c r="E372" s="15">
        <f>[1]consoCURRENT!H9925</f>
        <v>0</v>
      </c>
      <c r="F372" s="15">
        <f>[1]consoCURRENT!I9925</f>
        <v>0</v>
      </c>
      <c r="G372" s="15">
        <f>[1]consoCURRENT!J9925</f>
        <v>0</v>
      </c>
      <c r="H372" s="15">
        <f>[1]consoCURRENT!K9925</f>
        <v>0</v>
      </c>
      <c r="I372" s="15">
        <f>[1]consoCURRENT!L9925</f>
        <v>0</v>
      </c>
      <c r="J372" s="15">
        <f>[1]consoCURRENT!M9925</f>
        <v>0</v>
      </c>
      <c r="K372" s="15">
        <f>[1]consoCURRENT!N9925</f>
        <v>0</v>
      </c>
      <c r="L372" s="15">
        <f>[1]consoCURRENT!O9925</f>
        <v>0</v>
      </c>
      <c r="M372" s="15">
        <f>[1]consoCURRENT!P9925</f>
        <v>0</v>
      </c>
      <c r="N372" s="15">
        <f>[1]consoCURRENT!Q9925</f>
        <v>0</v>
      </c>
      <c r="O372" s="15">
        <f>[1]consoCURRENT!R9925</f>
        <v>0</v>
      </c>
      <c r="P372" s="15">
        <f>[1]consoCURRENT!S9925</f>
        <v>0</v>
      </c>
      <c r="Q372" s="15">
        <f>[1]consoCURRENT!T9925</f>
        <v>0</v>
      </c>
      <c r="R372" s="15">
        <f>[1]consoCURRENT!U9925</f>
        <v>0</v>
      </c>
      <c r="S372" s="15">
        <f>[1]consoCURRENT!V9925</f>
        <v>0</v>
      </c>
      <c r="T372" s="15">
        <f>[1]consoCURRENT!W9925</f>
        <v>0</v>
      </c>
      <c r="U372" s="15">
        <f>[1]consoCURRENT!X9925</f>
        <v>0</v>
      </c>
      <c r="V372" s="15">
        <f>[1]consoCURRENT!Y9925</f>
        <v>0</v>
      </c>
      <c r="W372" s="15">
        <f>[1]consoCURRENT!Z9925</f>
        <v>0</v>
      </c>
      <c r="X372" s="15">
        <f>[1]consoCURRENT!AA9925</f>
        <v>0</v>
      </c>
      <c r="Y372" s="15">
        <f>[1]consoCURRENT!AB9925</f>
        <v>0</v>
      </c>
      <c r="Z372" s="15">
        <f t="shared" si="257"/>
        <v>0</v>
      </c>
      <c r="AA372" s="15">
        <f t="shared" si="258"/>
        <v>0</v>
      </c>
      <c r="AB372" s="22"/>
      <c r="AC372" s="16"/>
      <c r="AG372" s="86"/>
      <c r="AH372" s="87"/>
      <c r="AI372" s="87"/>
      <c r="AJ372" s="87"/>
      <c r="AK372" s="87"/>
      <c r="AL372" s="87"/>
      <c r="AM372" s="87"/>
      <c r="AN372" s="87"/>
      <c r="AO372" s="87"/>
    </row>
    <row r="373" spans="1:41" s="17" customFormat="1" ht="21.6" hidden="1" customHeight="1" x14ac:dyDescent="0.25">
      <c r="A373" s="23" t="s">
        <v>40</v>
      </c>
      <c r="B373" s="24">
        <f>SUM(B369:B372)</f>
        <v>2211355.5499999998</v>
      </c>
      <c r="C373" s="24">
        <f t="shared" ref="C373:AA373" si="260">SUM(C369:C372)</f>
        <v>0</v>
      </c>
      <c r="D373" s="24">
        <f t="shared" si="260"/>
        <v>0</v>
      </c>
      <c r="E373" s="24">
        <f t="shared" si="260"/>
        <v>1602980</v>
      </c>
      <c r="F373" s="24">
        <f t="shared" si="260"/>
        <v>531775.55000000005</v>
      </c>
      <c r="G373" s="24">
        <f t="shared" si="260"/>
        <v>0</v>
      </c>
      <c r="H373" s="24">
        <f t="shared" si="260"/>
        <v>76600</v>
      </c>
      <c r="I373" s="24">
        <f t="shared" si="260"/>
        <v>0</v>
      </c>
      <c r="J373" s="24">
        <f t="shared" si="260"/>
        <v>0</v>
      </c>
      <c r="K373" s="24">
        <f t="shared" si="260"/>
        <v>0</v>
      </c>
      <c r="L373" s="24">
        <f t="shared" si="260"/>
        <v>0</v>
      </c>
      <c r="M373" s="24">
        <f t="shared" si="260"/>
        <v>0</v>
      </c>
      <c r="N373" s="24">
        <f t="shared" si="260"/>
        <v>0</v>
      </c>
      <c r="O373" s="24">
        <f t="shared" si="260"/>
        <v>1602980</v>
      </c>
      <c r="P373" s="24">
        <f t="shared" si="260"/>
        <v>0</v>
      </c>
      <c r="Q373" s="24">
        <f t="shared" si="260"/>
        <v>0</v>
      </c>
      <c r="R373" s="24">
        <f t="shared" si="260"/>
        <v>7350</v>
      </c>
      <c r="S373" s="24">
        <f t="shared" si="260"/>
        <v>524425.55000000005</v>
      </c>
      <c r="T373" s="24">
        <f t="shared" si="260"/>
        <v>0</v>
      </c>
      <c r="U373" s="24">
        <f t="shared" si="260"/>
        <v>0</v>
      </c>
      <c r="V373" s="24">
        <f t="shared" si="260"/>
        <v>0</v>
      </c>
      <c r="W373" s="24">
        <f t="shared" si="260"/>
        <v>0</v>
      </c>
      <c r="X373" s="24">
        <f t="shared" si="260"/>
        <v>38472</v>
      </c>
      <c r="Y373" s="24">
        <f t="shared" si="260"/>
        <v>38128</v>
      </c>
      <c r="Z373" s="24">
        <f t="shared" si="260"/>
        <v>2211355.5499999998</v>
      </c>
      <c r="AA373" s="24">
        <f t="shared" si="260"/>
        <v>0</v>
      </c>
      <c r="AB373" s="25">
        <f t="shared" si="259"/>
        <v>1</v>
      </c>
      <c r="AC373" s="16"/>
      <c r="AG373" s="86"/>
      <c r="AH373" s="87"/>
      <c r="AI373" s="87"/>
      <c r="AJ373" s="87"/>
      <c r="AK373" s="87"/>
      <c r="AL373" s="87"/>
      <c r="AM373" s="87"/>
      <c r="AN373" s="87"/>
      <c r="AO373" s="87"/>
    </row>
    <row r="374" spans="1:41" s="17" customFormat="1" ht="22.15" hidden="1" customHeight="1" x14ac:dyDescent="0.25">
      <c r="A374" s="26" t="s">
        <v>41</v>
      </c>
      <c r="B374" s="15">
        <f>[1]consoCURRENT!E9929</f>
        <v>0</v>
      </c>
      <c r="C374" s="15">
        <f>[1]consoCURRENT!F9929</f>
        <v>0</v>
      </c>
      <c r="D374" s="15">
        <f>[1]consoCURRENT!G9929</f>
        <v>0</v>
      </c>
      <c r="E374" s="15">
        <f>[1]consoCURRENT!H9929</f>
        <v>0</v>
      </c>
      <c r="F374" s="15">
        <f>[1]consoCURRENT!I9929</f>
        <v>0</v>
      </c>
      <c r="G374" s="15">
        <f>[1]consoCURRENT!J9929</f>
        <v>0</v>
      </c>
      <c r="H374" s="15">
        <f>[1]consoCURRENT!K9929</f>
        <v>0</v>
      </c>
      <c r="I374" s="15">
        <f>[1]consoCURRENT!L9929</f>
        <v>0</v>
      </c>
      <c r="J374" s="15">
        <f>[1]consoCURRENT!M9929</f>
        <v>0</v>
      </c>
      <c r="K374" s="15">
        <f>[1]consoCURRENT!N9929</f>
        <v>0</v>
      </c>
      <c r="L374" s="15">
        <f>[1]consoCURRENT!O9929</f>
        <v>0</v>
      </c>
      <c r="M374" s="15">
        <f>[1]consoCURRENT!P9929</f>
        <v>0</v>
      </c>
      <c r="N374" s="15">
        <f>[1]consoCURRENT!Q9929</f>
        <v>0</v>
      </c>
      <c r="O374" s="15">
        <f>[1]consoCURRENT!R9929</f>
        <v>0</v>
      </c>
      <c r="P374" s="15">
        <f>[1]consoCURRENT!S9929</f>
        <v>0</v>
      </c>
      <c r="Q374" s="15">
        <f>[1]consoCURRENT!T9929</f>
        <v>0</v>
      </c>
      <c r="R374" s="15">
        <f>[1]consoCURRENT!U9929</f>
        <v>0</v>
      </c>
      <c r="S374" s="15">
        <f>[1]consoCURRENT!V9929</f>
        <v>0</v>
      </c>
      <c r="T374" s="15">
        <f>[1]consoCURRENT!W9929</f>
        <v>0</v>
      </c>
      <c r="U374" s="15">
        <f>[1]consoCURRENT!X9929</f>
        <v>0</v>
      </c>
      <c r="V374" s="15">
        <f>[1]consoCURRENT!Y9929</f>
        <v>0</v>
      </c>
      <c r="W374" s="15">
        <f>[1]consoCURRENT!Z9929</f>
        <v>0</v>
      </c>
      <c r="X374" s="15">
        <f>[1]consoCURRENT!AA9929</f>
        <v>0</v>
      </c>
      <c r="Y374" s="15">
        <f>[1]consoCURRENT!AB9929</f>
        <v>0</v>
      </c>
      <c r="Z374" s="15">
        <f t="shared" ref="Z374" si="261">SUM(M374:Y374)</f>
        <v>0</v>
      </c>
      <c r="AA374" s="15">
        <f t="shared" ref="AA374" si="262">B374-Z374</f>
        <v>0</v>
      </c>
      <c r="AB374" s="22"/>
      <c r="AC374" s="16"/>
      <c r="AG374" s="86"/>
      <c r="AH374" s="87"/>
      <c r="AI374" s="87"/>
      <c r="AJ374" s="87"/>
      <c r="AK374" s="87"/>
      <c r="AL374" s="87"/>
      <c r="AM374" s="87"/>
      <c r="AN374" s="87"/>
      <c r="AO374" s="87"/>
    </row>
    <row r="375" spans="1:41" s="17" customFormat="1" ht="22.15" customHeight="1" x14ac:dyDescent="0.25">
      <c r="A375" s="23" t="s">
        <v>42</v>
      </c>
      <c r="B375" s="24">
        <f>B374+B373</f>
        <v>2211355.5499999998</v>
      </c>
      <c r="C375" s="24">
        <f t="shared" ref="C375:AA375" si="263">C374+C373</f>
        <v>0</v>
      </c>
      <c r="D375" s="24">
        <f t="shared" si="263"/>
        <v>0</v>
      </c>
      <c r="E375" s="24">
        <f t="shared" si="263"/>
        <v>1602980</v>
      </c>
      <c r="F375" s="24">
        <f t="shared" si="263"/>
        <v>531775.55000000005</v>
      </c>
      <c r="G375" s="24">
        <f t="shared" si="263"/>
        <v>0</v>
      </c>
      <c r="H375" s="24">
        <f t="shared" si="263"/>
        <v>76600</v>
      </c>
      <c r="I375" s="24">
        <f t="shared" si="263"/>
        <v>0</v>
      </c>
      <c r="J375" s="24">
        <f t="shared" si="263"/>
        <v>0</v>
      </c>
      <c r="K375" s="24">
        <f t="shared" si="263"/>
        <v>0</v>
      </c>
      <c r="L375" s="24">
        <f t="shared" si="263"/>
        <v>0</v>
      </c>
      <c r="M375" s="24">
        <f t="shared" si="263"/>
        <v>0</v>
      </c>
      <c r="N375" s="24">
        <f t="shared" si="263"/>
        <v>0</v>
      </c>
      <c r="O375" s="24">
        <f t="shared" si="263"/>
        <v>1602980</v>
      </c>
      <c r="P375" s="24">
        <f t="shared" si="263"/>
        <v>0</v>
      </c>
      <c r="Q375" s="24">
        <f t="shared" si="263"/>
        <v>0</v>
      </c>
      <c r="R375" s="24">
        <f t="shared" si="263"/>
        <v>7350</v>
      </c>
      <c r="S375" s="24">
        <f t="shared" si="263"/>
        <v>524425.55000000005</v>
      </c>
      <c r="T375" s="24">
        <f t="shared" si="263"/>
        <v>0</v>
      </c>
      <c r="U375" s="24">
        <f t="shared" si="263"/>
        <v>0</v>
      </c>
      <c r="V375" s="24">
        <f t="shared" si="263"/>
        <v>0</v>
      </c>
      <c r="W375" s="24">
        <f t="shared" si="263"/>
        <v>0</v>
      </c>
      <c r="X375" s="24">
        <f t="shared" si="263"/>
        <v>38472</v>
      </c>
      <c r="Y375" s="24">
        <f t="shared" si="263"/>
        <v>38128</v>
      </c>
      <c r="Z375" s="24">
        <f t="shared" si="263"/>
        <v>2211355.5499999998</v>
      </c>
      <c r="AA375" s="24">
        <f t="shared" si="263"/>
        <v>0</v>
      </c>
      <c r="AB375" s="25">
        <f t="shared" si="259"/>
        <v>1</v>
      </c>
      <c r="AC375" s="27"/>
      <c r="AG375" s="86"/>
      <c r="AH375" s="87"/>
      <c r="AI375" s="87"/>
      <c r="AJ375" s="87"/>
      <c r="AK375" s="87"/>
      <c r="AL375" s="87"/>
      <c r="AM375" s="87"/>
      <c r="AN375" s="87"/>
      <c r="AO375" s="87"/>
    </row>
    <row r="376" spans="1:41" s="17" customFormat="1" ht="15" customHeight="1" x14ac:dyDescent="0.25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6"/>
      <c r="AG376" s="86"/>
      <c r="AH376" s="87"/>
      <c r="AI376" s="87"/>
      <c r="AJ376" s="87"/>
      <c r="AK376" s="87"/>
      <c r="AL376" s="87"/>
      <c r="AM376" s="87"/>
      <c r="AN376" s="87"/>
      <c r="AO376" s="87"/>
    </row>
    <row r="377" spans="1:41" s="17" customFormat="1" ht="15" customHeight="1" x14ac:dyDescent="0.25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6"/>
      <c r="AG377" s="86"/>
      <c r="AH377" s="87"/>
      <c r="AI377" s="87"/>
      <c r="AJ377" s="87"/>
      <c r="AK377" s="87"/>
      <c r="AL377" s="87"/>
      <c r="AM377" s="87"/>
      <c r="AN377" s="87"/>
      <c r="AO377" s="87"/>
    </row>
    <row r="378" spans="1:41" s="17" customFormat="1" ht="15" customHeight="1" x14ac:dyDescent="0.25">
      <c r="A378" s="19" t="s">
        <v>58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6"/>
      <c r="AG378" s="86"/>
      <c r="AH378" s="87"/>
      <c r="AI378" s="87"/>
      <c r="AJ378" s="87"/>
      <c r="AK378" s="87"/>
      <c r="AL378" s="87"/>
      <c r="AM378" s="87"/>
      <c r="AN378" s="87"/>
      <c r="AO378" s="87"/>
    </row>
    <row r="379" spans="1:41" s="17" customFormat="1" ht="18" customHeight="1" x14ac:dyDescent="0.2">
      <c r="A379" s="20" t="s">
        <v>36</v>
      </c>
      <c r="B379" s="15">
        <f>[1]consoCURRENT!E9989</f>
        <v>0</v>
      </c>
      <c r="C379" s="15">
        <f>[1]consoCURRENT!F9989</f>
        <v>0</v>
      </c>
      <c r="D379" s="15">
        <f>[1]consoCURRENT!G9989</f>
        <v>0</v>
      </c>
      <c r="E379" s="15">
        <f>[1]consoCURRENT!H9989</f>
        <v>0</v>
      </c>
      <c r="F379" s="15">
        <f>[1]consoCURRENT!I9989</f>
        <v>0</v>
      </c>
      <c r="G379" s="15">
        <f>[1]consoCURRENT!J9989</f>
        <v>0</v>
      </c>
      <c r="H379" s="15">
        <f>[1]consoCURRENT!K9989</f>
        <v>0</v>
      </c>
      <c r="I379" s="15">
        <f>[1]consoCURRENT!L9989</f>
        <v>0</v>
      </c>
      <c r="J379" s="15">
        <f>[1]consoCURRENT!M9989</f>
        <v>0</v>
      </c>
      <c r="K379" s="15">
        <f>[1]consoCURRENT!N9989</f>
        <v>0</v>
      </c>
      <c r="L379" s="15">
        <f>[1]consoCURRENT!O9989</f>
        <v>0</v>
      </c>
      <c r="M379" s="15">
        <f>[1]consoCURRENT!P9989</f>
        <v>0</v>
      </c>
      <c r="N379" s="15">
        <f>[1]consoCURRENT!Q9989</f>
        <v>0</v>
      </c>
      <c r="O379" s="15">
        <f>[1]consoCURRENT!R9989</f>
        <v>0</v>
      </c>
      <c r="P379" s="15">
        <f>[1]consoCURRENT!S9989</f>
        <v>0</v>
      </c>
      <c r="Q379" s="15">
        <f>[1]consoCURRENT!T9989</f>
        <v>0</v>
      </c>
      <c r="R379" s="15">
        <f>[1]consoCURRENT!U9989</f>
        <v>0</v>
      </c>
      <c r="S379" s="15">
        <f>[1]consoCURRENT!V9989</f>
        <v>0</v>
      </c>
      <c r="T379" s="15">
        <f>[1]consoCURRENT!W9989</f>
        <v>0</v>
      </c>
      <c r="U379" s="15">
        <f>[1]consoCURRENT!X9989</f>
        <v>0</v>
      </c>
      <c r="V379" s="15">
        <f>[1]consoCURRENT!Y9989</f>
        <v>0</v>
      </c>
      <c r="W379" s="15">
        <f>[1]consoCURRENT!Z9989</f>
        <v>0</v>
      </c>
      <c r="X379" s="15">
        <f>[1]consoCURRENT!AA9989</f>
        <v>0</v>
      </c>
      <c r="Y379" s="15">
        <f>[1]consoCURRENT!AB9989</f>
        <v>0</v>
      </c>
      <c r="Z379" s="15">
        <f>SUM(M379:Y379)</f>
        <v>0</v>
      </c>
      <c r="AA379" s="15">
        <f>B379-Z379</f>
        <v>0</v>
      </c>
      <c r="AB379" s="22"/>
      <c r="AC379" s="16"/>
      <c r="AG379" s="86"/>
      <c r="AH379" s="87"/>
      <c r="AI379" s="87"/>
      <c r="AJ379" s="87"/>
      <c r="AK379" s="87"/>
      <c r="AL379" s="87"/>
      <c r="AM379" s="87"/>
      <c r="AN379" s="87"/>
      <c r="AO379" s="87"/>
    </row>
    <row r="380" spans="1:41" s="17" customFormat="1" ht="18" customHeight="1" x14ac:dyDescent="0.2">
      <c r="A380" s="20" t="s">
        <v>37</v>
      </c>
      <c r="B380" s="15">
        <f>[1]consoCURRENT!E10077</f>
        <v>4604593.96</v>
      </c>
      <c r="C380" s="15">
        <f>[1]consoCURRENT!F10077</f>
        <v>0</v>
      </c>
      <c r="D380" s="15">
        <f>[1]consoCURRENT!G10077</f>
        <v>0</v>
      </c>
      <c r="E380" s="15">
        <f>[1]consoCURRENT!H10077</f>
        <v>46123.17</v>
      </c>
      <c r="F380" s="15">
        <f>[1]consoCURRENT!I10077</f>
        <v>909440.15</v>
      </c>
      <c r="G380" s="15">
        <f>[1]consoCURRENT!J10077</f>
        <v>549274</v>
      </c>
      <c r="H380" s="15">
        <f>[1]consoCURRENT!K10077</f>
        <v>3099756.64</v>
      </c>
      <c r="I380" s="15">
        <f>[1]consoCURRENT!L10077</f>
        <v>0</v>
      </c>
      <c r="J380" s="15">
        <f>[1]consoCURRENT!M10077</f>
        <v>0</v>
      </c>
      <c r="K380" s="15">
        <f>[1]consoCURRENT!N10077</f>
        <v>0</v>
      </c>
      <c r="L380" s="15">
        <f>[1]consoCURRENT!O10077</f>
        <v>0</v>
      </c>
      <c r="M380" s="15">
        <f>[1]consoCURRENT!P10077</f>
        <v>0</v>
      </c>
      <c r="N380" s="15">
        <f>[1]consoCURRENT!Q10077</f>
        <v>0</v>
      </c>
      <c r="O380" s="15">
        <f>[1]consoCURRENT!R10077</f>
        <v>6000</v>
      </c>
      <c r="P380" s="15">
        <f>[1]consoCURRENT!S10077</f>
        <v>40123.17</v>
      </c>
      <c r="Q380" s="15">
        <f>[1]consoCURRENT!T10077</f>
        <v>68205</v>
      </c>
      <c r="R380" s="15">
        <f>[1]consoCURRENT!U10077</f>
        <v>41228.75</v>
      </c>
      <c r="S380" s="15">
        <f>[1]consoCURRENT!V10077</f>
        <v>800006.4</v>
      </c>
      <c r="T380" s="15">
        <f>[1]consoCURRENT!W10077</f>
        <v>541760</v>
      </c>
      <c r="U380" s="15">
        <f>[1]consoCURRENT!X10077</f>
        <v>-166330</v>
      </c>
      <c r="V380" s="15">
        <f>[1]consoCURRENT!Y10077</f>
        <v>173844</v>
      </c>
      <c r="W380" s="15">
        <f>[1]consoCURRENT!Z10077</f>
        <v>36562</v>
      </c>
      <c r="X380" s="15">
        <f>[1]consoCURRENT!AA10077</f>
        <v>4044.64</v>
      </c>
      <c r="Y380" s="15">
        <f>[1]consoCURRENT!AB10077</f>
        <v>3059150</v>
      </c>
      <c r="Z380" s="15">
        <f t="shared" ref="Z380:Z382" si="264">SUM(M380:Y380)</f>
        <v>4604593.96</v>
      </c>
      <c r="AA380" s="15">
        <f t="shared" ref="AA380:AA382" si="265">B380-Z380</f>
        <v>0</v>
      </c>
      <c r="AB380" s="22">
        <f t="shared" ref="AB380:AB385" si="266">Z380/B380</f>
        <v>1</v>
      </c>
      <c r="AC380" s="16"/>
      <c r="AG380" s="86"/>
      <c r="AH380" s="87"/>
      <c r="AI380" s="87"/>
      <c r="AJ380" s="87"/>
      <c r="AK380" s="87"/>
      <c r="AL380" s="87"/>
      <c r="AM380" s="87"/>
      <c r="AN380" s="87"/>
      <c r="AO380" s="87"/>
    </row>
    <row r="381" spans="1:41" s="17" customFormat="1" ht="18" customHeight="1" x14ac:dyDescent="0.2">
      <c r="A381" s="20" t="s">
        <v>38</v>
      </c>
      <c r="B381" s="15">
        <f>[1]consoCURRENT!E10083</f>
        <v>0</v>
      </c>
      <c r="C381" s="15">
        <f>[1]consoCURRENT!F10083</f>
        <v>0</v>
      </c>
      <c r="D381" s="15">
        <f>[1]consoCURRENT!G10083</f>
        <v>0</v>
      </c>
      <c r="E381" s="15">
        <f>[1]consoCURRENT!H10083</f>
        <v>0</v>
      </c>
      <c r="F381" s="15">
        <f>[1]consoCURRENT!I10083</f>
        <v>0</v>
      </c>
      <c r="G381" s="15">
        <f>[1]consoCURRENT!J10083</f>
        <v>0</v>
      </c>
      <c r="H381" s="15">
        <f>[1]consoCURRENT!K10083</f>
        <v>0</v>
      </c>
      <c r="I381" s="15">
        <f>[1]consoCURRENT!L10083</f>
        <v>0</v>
      </c>
      <c r="J381" s="15">
        <f>[1]consoCURRENT!M10083</f>
        <v>0</v>
      </c>
      <c r="K381" s="15">
        <f>[1]consoCURRENT!N10083</f>
        <v>0</v>
      </c>
      <c r="L381" s="15">
        <f>[1]consoCURRENT!O10083</f>
        <v>0</v>
      </c>
      <c r="M381" s="15">
        <f>[1]consoCURRENT!P10083</f>
        <v>0</v>
      </c>
      <c r="N381" s="15">
        <f>[1]consoCURRENT!Q10083</f>
        <v>0</v>
      </c>
      <c r="O381" s="15">
        <f>[1]consoCURRENT!R10083</f>
        <v>0</v>
      </c>
      <c r="P381" s="15">
        <f>[1]consoCURRENT!S10083</f>
        <v>0</v>
      </c>
      <c r="Q381" s="15">
        <f>[1]consoCURRENT!T10083</f>
        <v>0</v>
      </c>
      <c r="R381" s="15">
        <f>[1]consoCURRENT!U10083</f>
        <v>0</v>
      </c>
      <c r="S381" s="15">
        <f>[1]consoCURRENT!V10083</f>
        <v>0</v>
      </c>
      <c r="T381" s="15">
        <f>[1]consoCURRENT!W10083</f>
        <v>0</v>
      </c>
      <c r="U381" s="15">
        <f>[1]consoCURRENT!X10083</f>
        <v>0</v>
      </c>
      <c r="V381" s="15">
        <f>[1]consoCURRENT!Y10083</f>
        <v>0</v>
      </c>
      <c r="W381" s="15">
        <f>[1]consoCURRENT!Z10083</f>
        <v>0</v>
      </c>
      <c r="X381" s="15">
        <f>[1]consoCURRENT!AA10083</f>
        <v>0</v>
      </c>
      <c r="Y381" s="15">
        <f>[1]consoCURRENT!AB10083</f>
        <v>0</v>
      </c>
      <c r="Z381" s="15">
        <f t="shared" si="264"/>
        <v>0</v>
      </c>
      <c r="AA381" s="15">
        <f t="shared" si="265"/>
        <v>0</v>
      </c>
      <c r="AB381" s="22"/>
      <c r="AC381" s="16"/>
      <c r="AG381" s="86"/>
      <c r="AH381" s="87"/>
      <c r="AI381" s="87"/>
      <c r="AJ381" s="87"/>
      <c r="AK381" s="87"/>
      <c r="AL381" s="87"/>
      <c r="AM381" s="87"/>
      <c r="AN381" s="87"/>
      <c r="AO381" s="87"/>
    </row>
    <row r="382" spans="1:41" s="17" customFormat="1" ht="18" customHeight="1" x14ac:dyDescent="0.2">
      <c r="A382" s="20" t="s">
        <v>39</v>
      </c>
      <c r="B382" s="15">
        <f>[1]consoCURRENT!E10112</f>
        <v>0</v>
      </c>
      <c r="C382" s="15">
        <f>[1]consoCURRENT!F10112</f>
        <v>0</v>
      </c>
      <c r="D382" s="15">
        <f>[1]consoCURRENT!G10112</f>
        <v>0</v>
      </c>
      <c r="E382" s="15">
        <f>[1]consoCURRENT!H10112</f>
        <v>0</v>
      </c>
      <c r="F382" s="15">
        <f>[1]consoCURRENT!I10112</f>
        <v>0</v>
      </c>
      <c r="G382" s="15">
        <f>[1]consoCURRENT!J10112</f>
        <v>0</v>
      </c>
      <c r="H382" s="15">
        <f>[1]consoCURRENT!K10112</f>
        <v>0</v>
      </c>
      <c r="I382" s="15">
        <f>[1]consoCURRENT!L10112</f>
        <v>0</v>
      </c>
      <c r="J382" s="15">
        <f>[1]consoCURRENT!M10112</f>
        <v>0</v>
      </c>
      <c r="K382" s="15">
        <f>[1]consoCURRENT!N10112</f>
        <v>0</v>
      </c>
      <c r="L382" s="15">
        <f>[1]consoCURRENT!O10112</f>
        <v>0</v>
      </c>
      <c r="M382" s="15">
        <f>[1]consoCURRENT!P10112</f>
        <v>0</v>
      </c>
      <c r="N382" s="15">
        <f>[1]consoCURRENT!Q10112</f>
        <v>0</v>
      </c>
      <c r="O382" s="15">
        <f>[1]consoCURRENT!R10112</f>
        <v>0</v>
      </c>
      <c r="P382" s="15">
        <f>[1]consoCURRENT!S10112</f>
        <v>0</v>
      </c>
      <c r="Q382" s="15">
        <f>[1]consoCURRENT!T10112</f>
        <v>0</v>
      </c>
      <c r="R382" s="15">
        <f>[1]consoCURRENT!U10112</f>
        <v>0</v>
      </c>
      <c r="S382" s="15">
        <f>[1]consoCURRENT!V10112</f>
        <v>0</v>
      </c>
      <c r="T382" s="15">
        <f>[1]consoCURRENT!W10112</f>
        <v>0</v>
      </c>
      <c r="U382" s="15">
        <f>[1]consoCURRENT!X10112</f>
        <v>0</v>
      </c>
      <c r="V382" s="15">
        <f>[1]consoCURRENT!Y10112</f>
        <v>0</v>
      </c>
      <c r="W382" s="15">
        <f>[1]consoCURRENT!Z10112</f>
        <v>0</v>
      </c>
      <c r="X382" s="15">
        <f>[1]consoCURRENT!AA10112</f>
        <v>0</v>
      </c>
      <c r="Y382" s="15">
        <f>[1]consoCURRENT!AB10112</f>
        <v>0</v>
      </c>
      <c r="Z382" s="15">
        <f t="shared" si="264"/>
        <v>0</v>
      </c>
      <c r="AA382" s="15">
        <f t="shared" si="265"/>
        <v>0</v>
      </c>
      <c r="AB382" s="22"/>
      <c r="AC382" s="16"/>
      <c r="AG382" s="86"/>
      <c r="AH382" s="87"/>
      <c r="AI382" s="87"/>
      <c r="AJ382" s="87"/>
      <c r="AK382" s="87"/>
      <c r="AL382" s="87"/>
      <c r="AM382" s="87"/>
      <c r="AN382" s="87"/>
      <c r="AO382" s="87"/>
    </row>
    <row r="383" spans="1:41" s="17" customFormat="1" ht="25.15" hidden="1" customHeight="1" x14ac:dyDescent="0.25">
      <c r="A383" s="23" t="s">
        <v>40</v>
      </c>
      <c r="B383" s="24">
        <f>SUM(B379:B382)</f>
        <v>4604593.96</v>
      </c>
      <c r="C383" s="24">
        <f t="shared" ref="C383:AA383" si="267">SUM(C379:C382)</f>
        <v>0</v>
      </c>
      <c r="D383" s="24">
        <f t="shared" si="267"/>
        <v>0</v>
      </c>
      <c r="E383" s="24">
        <f t="shared" si="267"/>
        <v>46123.17</v>
      </c>
      <c r="F383" s="24">
        <f t="shared" si="267"/>
        <v>909440.15</v>
      </c>
      <c r="G383" s="24">
        <f t="shared" si="267"/>
        <v>549274</v>
      </c>
      <c r="H383" s="24">
        <f t="shared" si="267"/>
        <v>3099756.64</v>
      </c>
      <c r="I383" s="24">
        <f t="shared" si="267"/>
        <v>0</v>
      </c>
      <c r="J383" s="24">
        <f t="shared" si="267"/>
        <v>0</v>
      </c>
      <c r="K383" s="24">
        <f t="shared" si="267"/>
        <v>0</v>
      </c>
      <c r="L383" s="24">
        <f t="shared" si="267"/>
        <v>0</v>
      </c>
      <c r="M383" s="24">
        <f t="shared" si="267"/>
        <v>0</v>
      </c>
      <c r="N383" s="24">
        <f t="shared" si="267"/>
        <v>0</v>
      </c>
      <c r="O383" s="24">
        <f t="shared" si="267"/>
        <v>6000</v>
      </c>
      <c r="P383" s="24">
        <f t="shared" si="267"/>
        <v>40123.17</v>
      </c>
      <c r="Q383" s="24">
        <f t="shared" si="267"/>
        <v>68205</v>
      </c>
      <c r="R383" s="24">
        <f t="shared" si="267"/>
        <v>41228.75</v>
      </c>
      <c r="S383" s="24">
        <f t="shared" si="267"/>
        <v>800006.4</v>
      </c>
      <c r="T383" s="24">
        <f t="shared" si="267"/>
        <v>541760</v>
      </c>
      <c r="U383" s="24">
        <f t="shared" si="267"/>
        <v>-166330</v>
      </c>
      <c r="V383" s="24">
        <f t="shared" si="267"/>
        <v>173844</v>
      </c>
      <c r="W383" s="24">
        <f t="shared" si="267"/>
        <v>36562</v>
      </c>
      <c r="X383" s="24">
        <f t="shared" si="267"/>
        <v>4044.64</v>
      </c>
      <c r="Y383" s="24">
        <f t="shared" si="267"/>
        <v>3059150</v>
      </c>
      <c r="Z383" s="24">
        <f t="shared" si="267"/>
        <v>4604593.96</v>
      </c>
      <c r="AA383" s="24">
        <f t="shared" si="267"/>
        <v>0</v>
      </c>
      <c r="AB383" s="25">
        <f t="shared" si="266"/>
        <v>1</v>
      </c>
      <c r="AC383" s="16"/>
      <c r="AG383" s="86"/>
      <c r="AH383" s="87"/>
      <c r="AI383" s="87"/>
      <c r="AJ383" s="87"/>
      <c r="AK383" s="87"/>
      <c r="AL383" s="87"/>
      <c r="AM383" s="87"/>
      <c r="AN383" s="87"/>
      <c r="AO383" s="87"/>
    </row>
    <row r="384" spans="1:41" s="17" customFormat="1" ht="22.9" hidden="1" customHeight="1" x14ac:dyDescent="0.25">
      <c r="A384" s="26" t="s">
        <v>41</v>
      </c>
      <c r="B384" s="15">
        <f>[1]consoCURRENT!E10116</f>
        <v>0</v>
      </c>
      <c r="C384" s="15">
        <f>[1]consoCURRENT!F10116</f>
        <v>0</v>
      </c>
      <c r="D384" s="15">
        <f>[1]consoCURRENT!G10116</f>
        <v>0</v>
      </c>
      <c r="E384" s="15">
        <f>[1]consoCURRENT!H10116</f>
        <v>0</v>
      </c>
      <c r="F384" s="15">
        <f>[1]consoCURRENT!I10116</f>
        <v>0</v>
      </c>
      <c r="G384" s="15">
        <f>[1]consoCURRENT!J10116</f>
        <v>0</v>
      </c>
      <c r="H384" s="15">
        <f>[1]consoCURRENT!K10116</f>
        <v>0</v>
      </c>
      <c r="I384" s="15">
        <f>[1]consoCURRENT!L10116</f>
        <v>0</v>
      </c>
      <c r="J384" s="15">
        <f>[1]consoCURRENT!M10116</f>
        <v>0</v>
      </c>
      <c r="K384" s="15">
        <f>[1]consoCURRENT!N10116</f>
        <v>0</v>
      </c>
      <c r="L384" s="15">
        <f>[1]consoCURRENT!O10116</f>
        <v>0</v>
      </c>
      <c r="M384" s="15">
        <f>[1]consoCURRENT!P10116</f>
        <v>0</v>
      </c>
      <c r="N384" s="15">
        <f>[1]consoCURRENT!Q10116</f>
        <v>0</v>
      </c>
      <c r="O384" s="15">
        <f>[1]consoCURRENT!R10116</f>
        <v>0</v>
      </c>
      <c r="P384" s="15">
        <f>[1]consoCURRENT!S10116</f>
        <v>0</v>
      </c>
      <c r="Q384" s="15">
        <f>[1]consoCURRENT!T10116</f>
        <v>0</v>
      </c>
      <c r="R384" s="15">
        <f>[1]consoCURRENT!U10116</f>
        <v>0</v>
      </c>
      <c r="S384" s="15">
        <f>[1]consoCURRENT!V10116</f>
        <v>0</v>
      </c>
      <c r="T384" s="15">
        <f>[1]consoCURRENT!W10116</f>
        <v>0</v>
      </c>
      <c r="U384" s="15">
        <f>[1]consoCURRENT!X10116</f>
        <v>0</v>
      </c>
      <c r="V384" s="15">
        <f>[1]consoCURRENT!Y10116</f>
        <v>0</v>
      </c>
      <c r="W384" s="15">
        <f>[1]consoCURRENT!Z10116</f>
        <v>0</v>
      </c>
      <c r="X384" s="15">
        <f>[1]consoCURRENT!AA10116</f>
        <v>0</v>
      </c>
      <c r="Y384" s="15">
        <f>[1]consoCURRENT!AB10116</f>
        <v>0</v>
      </c>
      <c r="Z384" s="15">
        <f t="shared" ref="Z384" si="268">SUM(M384:Y384)</f>
        <v>0</v>
      </c>
      <c r="AA384" s="15">
        <f t="shared" ref="AA384" si="269">B384-Z384</f>
        <v>0</v>
      </c>
      <c r="AB384" s="22"/>
      <c r="AC384" s="16"/>
      <c r="AG384" s="86"/>
      <c r="AH384" s="87"/>
      <c r="AI384" s="87"/>
      <c r="AJ384" s="87"/>
      <c r="AK384" s="87"/>
      <c r="AL384" s="87"/>
      <c r="AM384" s="87"/>
      <c r="AN384" s="87"/>
      <c r="AO384" s="87"/>
    </row>
    <row r="385" spans="1:41" s="17" customFormat="1" ht="22.15" customHeight="1" x14ac:dyDescent="0.25">
      <c r="A385" s="23" t="s">
        <v>42</v>
      </c>
      <c r="B385" s="24">
        <f>B384+B383</f>
        <v>4604593.96</v>
      </c>
      <c r="C385" s="24">
        <f t="shared" ref="C385:AA385" si="270">C384+C383</f>
        <v>0</v>
      </c>
      <c r="D385" s="24">
        <f t="shared" si="270"/>
        <v>0</v>
      </c>
      <c r="E385" s="24">
        <f t="shared" si="270"/>
        <v>46123.17</v>
      </c>
      <c r="F385" s="24">
        <f t="shared" si="270"/>
        <v>909440.15</v>
      </c>
      <c r="G385" s="24">
        <f t="shared" si="270"/>
        <v>549274</v>
      </c>
      <c r="H385" s="24">
        <f t="shared" si="270"/>
        <v>3099756.64</v>
      </c>
      <c r="I385" s="24">
        <f t="shared" si="270"/>
        <v>0</v>
      </c>
      <c r="J385" s="24">
        <f t="shared" si="270"/>
        <v>0</v>
      </c>
      <c r="K385" s="24">
        <f t="shared" si="270"/>
        <v>0</v>
      </c>
      <c r="L385" s="24">
        <f t="shared" si="270"/>
        <v>0</v>
      </c>
      <c r="M385" s="24">
        <f t="shared" si="270"/>
        <v>0</v>
      </c>
      <c r="N385" s="24">
        <f t="shared" si="270"/>
        <v>0</v>
      </c>
      <c r="O385" s="24">
        <f t="shared" si="270"/>
        <v>6000</v>
      </c>
      <c r="P385" s="24">
        <f t="shared" si="270"/>
        <v>40123.17</v>
      </c>
      <c r="Q385" s="24">
        <f t="shared" si="270"/>
        <v>68205</v>
      </c>
      <c r="R385" s="24">
        <f t="shared" si="270"/>
        <v>41228.75</v>
      </c>
      <c r="S385" s="24">
        <f t="shared" si="270"/>
        <v>800006.4</v>
      </c>
      <c r="T385" s="24">
        <f t="shared" si="270"/>
        <v>541760</v>
      </c>
      <c r="U385" s="24">
        <f t="shared" si="270"/>
        <v>-166330</v>
      </c>
      <c r="V385" s="24">
        <f t="shared" si="270"/>
        <v>173844</v>
      </c>
      <c r="W385" s="24">
        <f t="shared" si="270"/>
        <v>36562</v>
      </c>
      <c r="X385" s="24">
        <f t="shared" si="270"/>
        <v>4044.64</v>
      </c>
      <c r="Y385" s="24">
        <f t="shared" si="270"/>
        <v>3059150</v>
      </c>
      <c r="Z385" s="24">
        <f t="shared" si="270"/>
        <v>4604593.96</v>
      </c>
      <c r="AA385" s="24">
        <f t="shared" si="270"/>
        <v>0</v>
      </c>
      <c r="AB385" s="25">
        <f t="shared" si="266"/>
        <v>1</v>
      </c>
      <c r="AC385" s="27"/>
      <c r="AG385" s="86"/>
      <c r="AH385" s="87"/>
      <c r="AI385" s="87"/>
      <c r="AJ385" s="87"/>
      <c r="AK385" s="87"/>
      <c r="AL385" s="87"/>
      <c r="AM385" s="87"/>
      <c r="AN385" s="87"/>
      <c r="AO385" s="87"/>
    </row>
    <row r="386" spans="1:41" s="17" customFormat="1" ht="15" customHeight="1" x14ac:dyDescent="0.25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6"/>
      <c r="AG386" s="86"/>
      <c r="AH386" s="87"/>
      <c r="AI386" s="87"/>
      <c r="AJ386" s="87"/>
      <c r="AK386" s="87"/>
      <c r="AL386" s="87"/>
      <c r="AM386" s="87"/>
      <c r="AN386" s="87"/>
      <c r="AO386" s="87"/>
    </row>
    <row r="387" spans="1:41" s="17" customFormat="1" ht="15" customHeight="1" x14ac:dyDescent="0.25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6"/>
      <c r="AG387" s="86"/>
      <c r="AH387" s="87"/>
      <c r="AI387" s="87"/>
      <c r="AJ387" s="87"/>
      <c r="AK387" s="87"/>
      <c r="AL387" s="87"/>
      <c r="AM387" s="87"/>
      <c r="AN387" s="87"/>
      <c r="AO387" s="87"/>
    </row>
    <row r="388" spans="1:41" s="17" customFormat="1" ht="15" customHeight="1" x14ac:dyDescent="0.25">
      <c r="A388" s="19" t="s">
        <v>59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6"/>
      <c r="AG388" s="86"/>
      <c r="AH388" s="87"/>
      <c r="AI388" s="87"/>
      <c r="AJ388" s="87"/>
      <c r="AK388" s="87"/>
      <c r="AL388" s="87"/>
      <c r="AM388" s="87"/>
      <c r="AN388" s="87"/>
      <c r="AO388" s="87"/>
    </row>
    <row r="389" spans="1:41" s="17" customFormat="1" ht="18" customHeight="1" x14ac:dyDescent="0.2">
      <c r="A389" s="20" t="s">
        <v>36</v>
      </c>
      <c r="B389" s="15">
        <f>[1]consoCURRENT!E10176</f>
        <v>0</v>
      </c>
      <c r="C389" s="15">
        <f>[1]consoCURRENT!F10176</f>
        <v>0</v>
      </c>
      <c r="D389" s="15">
        <f>[1]consoCURRENT!G10176</f>
        <v>0</v>
      </c>
      <c r="E389" s="15">
        <f>[1]consoCURRENT!H10176</f>
        <v>0</v>
      </c>
      <c r="F389" s="15">
        <f>[1]consoCURRENT!I10176</f>
        <v>0</v>
      </c>
      <c r="G389" s="15">
        <f>[1]consoCURRENT!J10176</f>
        <v>0</v>
      </c>
      <c r="H389" s="15">
        <f>[1]consoCURRENT!K10176</f>
        <v>0</v>
      </c>
      <c r="I389" s="15">
        <f>[1]consoCURRENT!L10176</f>
        <v>0</v>
      </c>
      <c r="J389" s="15">
        <f>[1]consoCURRENT!M10176</f>
        <v>0</v>
      </c>
      <c r="K389" s="15">
        <f>[1]consoCURRENT!N10176</f>
        <v>0</v>
      </c>
      <c r="L389" s="15">
        <f>[1]consoCURRENT!O10176</f>
        <v>0</v>
      </c>
      <c r="M389" s="15">
        <f>[1]consoCURRENT!P10176</f>
        <v>0</v>
      </c>
      <c r="N389" s="15">
        <f>[1]consoCURRENT!Q10176</f>
        <v>0</v>
      </c>
      <c r="O389" s="15">
        <f>[1]consoCURRENT!R10176</f>
        <v>0</v>
      </c>
      <c r="P389" s="15">
        <f>[1]consoCURRENT!S10176</f>
        <v>0</v>
      </c>
      <c r="Q389" s="15">
        <f>[1]consoCURRENT!T10176</f>
        <v>0</v>
      </c>
      <c r="R389" s="15">
        <f>[1]consoCURRENT!U10176</f>
        <v>0</v>
      </c>
      <c r="S389" s="15">
        <f>[1]consoCURRENT!V10176</f>
        <v>0</v>
      </c>
      <c r="T389" s="15">
        <f>[1]consoCURRENT!W10176</f>
        <v>0</v>
      </c>
      <c r="U389" s="15">
        <f>[1]consoCURRENT!X10176</f>
        <v>0</v>
      </c>
      <c r="V389" s="15">
        <f>[1]consoCURRENT!Y10176</f>
        <v>0</v>
      </c>
      <c r="W389" s="15">
        <f>[1]consoCURRENT!Z10176</f>
        <v>0</v>
      </c>
      <c r="X389" s="15">
        <f>[1]consoCURRENT!AA10176</f>
        <v>0</v>
      </c>
      <c r="Y389" s="15">
        <f>[1]consoCURRENT!AB10176</f>
        <v>0</v>
      </c>
      <c r="Z389" s="15">
        <f>SUM(M389:Y389)</f>
        <v>0</v>
      </c>
      <c r="AA389" s="15">
        <f>B389-Z389</f>
        <v>0</v>
      </c>
      <c r="AB389" s="22"/>
      <c r="AC389" s="16"/>
      <c r="AG389" s="86"/>
      <c r="AH389" s="87"/>
      <c r="AI389" s="87"/>
      <c r="AJ389" s="87"/>
      <c r="AK389" s="87"/>
      <c r="AL389" s="87"/>
      <c r="AM389" s="87"/>
      <c r="AN389" s="87"/>
      <c r="AO389" s="87"/>
    </row>
    <row r="390" spans="1:41" s="17" customFormat="1" ht="18" customHeight="1" x14ac:dyDescent="0.2">
      <c r="A390" s="20" t="s">
        <v>37</v>
      </c>
      <c r="B390" s="15">
        <f>[1]consoCURRENT!E10264</f>
        <v>39039228.18</v>
      </c>
      <c r="C390" s="15">
        <f>[1]consoCURRENT!F10264</f>
        <v>0</v>
      </c>
      <c r="D390" s="15">
        <f>[1]consoCURRENT!G10264</f>
        <v>0</v>
      </c>
      <c r="E390" s="15">
        <f>[1]consoCURRENT!H10264</f>
        <v>2649793</v>
      </c>
      <c r="F390" s="15">
        <f>[1]consoCURRENT!I10264</f>
        <v>212993</v>
      </c>
      <c r="G390" s="15">
        <f>[1]consoCURRENT!J10264</f>
        <v>30570887.02</v>
      </c>
      <c r="H390" s="15">
        <f>[1]consoCURRENT!K10264</f>
        <v>5588386</v>
      </c>
      <c r="I390" s="15">
        <f>[1]consoCURRENT!L10264</f>
        <v>0</v>
      </c>
      <c r="J390" s="15">
        <f>[1]consoCURRENT!M10264</f>
        <v>0</v>
      </c>
      <c r="K390" s="15">
        <f>[1]consoCURRENT!N10264</f>
        <v>0</v>
      </c>
      <c r="L390" s="15">
        <f>[1]consoCURRENT!O10264</f>
        <v>0</v>
      </c>
      <c r="M390" s="15">
        <f>[1]consoCURRENT!P10264</f>
        <v>0</v>
      </c>
      <c r="N390" s="15">
        <f>[1]consoCURRENT!Q10264</f>
        <v>2645424</v>
      </c>
      <c r="O390" s="15">
        <f>[1]consoCURRENT!R10264</f>
        <v>0</v>
      </c>
      <c r="P390" s="15">
        <f>[1]consoCURRENT!S10264</f>
        <v>4369</v>
      </c>
      <c r="Q390" s="15">
        <f>[1]consoCURRENT!T10264</f>
        <v>469</v>
      </c>
      <c r="R390" s="15">
        <f>[1]consoCURRENT!U10264</f>
        <v>0</v>
      </c>
      <c r="S390" s="15">
        <f>[1]consoCURRENT!V10264</f>
        <v>212524</v>
      </c>
      <c r="T390" s="15">
        <f>[1]consoCURRENT!W10264</f>
        <v>468179</v>
      </c>
      <c r="U390" s="15">
        <f>[1]consoCURRENT!X10264</f>
        <v>899212</v>
      </c>
      <c r="V390" s="15">
        <f>[1]consoCURRENT!Y10264</f>
        <v>29203496.02</v>
      </c>
      <c r="W390" s="15">
        <f>[1]consoCURRENT!Z10264</f>
        <v>4374993</v>
      </c>
      <c r="X390" s="15">
        <f>[1]consoCURRENT!AA10264</f>
        <v>0</v>
      </c>
      <c r="Y390" s="15">
        <f>[1]consoCURRENT!AB10264</f>
        <v>1213393</v>
      </c>
      <c r="Z390" s="15">
        <f t="shared" ref="Z390:Z392" si="271">SUM(M390:Y390)</f>
        <v>39022059.019999996</v>
      </c>
      <c r="AA390" s="15">
        <f t="shared" ref="AA390:AA392" si="272">B390-Z390</f>
        <v>17169.160000003874</v>
      </c>
      <c r="AB390" s="22">
        <f t="shared" ref="AB390:AB395" si="273">Z390/B390</f>
        <v>0.99956020749383567</v>
      </c>
      <c r="AC390" s="16"/>
      <c r="AG390" s="86"/>
      <c r="AH390" s="87"/>
      <c r="AI390" s="87"/>
      <c r="AJ390" s="87"/>
      <c r="AK390" s="87"/>
      <c r="AL390" s="87"/>
      <c r="AM390" s="87"/>
      <c r="AN390" s="87"/>
      <c r="AO390" s="87"/>
    </row>
    <row r="391" spans="1:41" s="17" customFormat="1" ht="18" customHeight="1" x14ac:dyDescent="0.2">
      <c r="A391" s="20" t="s">
        <v>38</v>
      </c>
      <c r="B391" s="15">
        <f>[1]consoCURRENT!E10270</f>
        <v>0</v>
      </c>
      <c r="C391" s="15">
        <f>[1]consoCURRENT!F10270</f>
        <v>0</v>
      </c>
      <c r="D391" s="15">
        <f>[1]consoCURRENT!G10270</f>
        <v>0</v>
      </c>
      <c r="E391" s="15">
        <f>[1]consoCURRENT!H10270</f>
        <v>0</v>
      </c>
      <c r="F391" s="15">
        <f>[1]consoCURRENT!I10270</f>
        <v>0</v>
      </c>
      <c r="G391" s="15">
        <f>[1]consoCURRENT!J10270</f>
        <v>0</v>
      </c>
      <c r="H391" s="15">
        <f>[1]consoCURRENT!K10270</f>
        <v>0</v>
      </c>
      <c r="I391" s="15">
        <f>[1]consoCURRENT!L10270</f>
        <v>0</v>
      </c>
      <c r="J391" s="15">
        <f>[1]consoCURRENT!M10270</f>
        <v>0</v>
      </c>
      <c r="K391" s="15">
        <f>[1]consoCURRENT!N10270</f>
        <v>0</v>
      </c>
      <c r="L391" s="15">
        <f>[1]consoCURRENT!O10270</f>
        <v>0</v>
      </c>
      <c r="M391" s="15">
        <f>[1]consoCURRENT!P10270</f>
        <v>0</v>
      </c>
      <c r="N391" s="15">
        <f>[1]consoCURRENT!Q10270</f>
        <v>0</v>
      </c>
      <c r="O391" s="15">
        <f>[1]consoCURRENT!R10270</f>
        <v>0</v>
      </c>
      <c r="P391" s="15">
        <f>[1]consoCURRENT!S10270</f>
        <v>0</v>
      </c>
      <c r="Q391" s="15">
        <f>[1]consoCURRENT!T10270</f>
        <v>0</v>
      </c>
      <c r="R391" s="15">
        <f>[1]consoCURRENT!U10270</f>
        <v>0</v>
      </c>
      <c r="S391" s="15">
        <f>[1]consoCURRENT!V10270</f>
        <v>0</v>
      </c>
      <c r="T391" s="15">
        <f>[1]consoCURRENT!W10270</f>
        <v>0</v>
      </c>
      <c r="U391" s="15">
        <f>[1]consoCURRENT!X10270</f>
        <v>0</v>
      </c>
      <c r="V391" s="15">
        <f>[1]consoCURRENT!Y10270</f>
        <v>0</v>
      </c>
      <c r="W391" s="15">
        <f>[1]consoCURRENT!Z10270</f>
        <v>0</v>
      </c>
      <c r="X391" s="15">
        <f>[1]consoCURRENT!AA10270</f>
        <v>0</v>
      </c>
      <c r="Y391" s="15">
        <f>[1]consoCURRENT!AB10270</f>
        <v>0</v>
      </c>
      <c r="Z391" s="15">
        <f t="shared" si="271"/>
        <v>0</v>
      </c>
      <c r="AA391" s="15">
        <f t="shared" si="272"/>
        <v>0</v>
      </c>
      <c r="AB391" s="22"/>
      <c r="AC391" s="16"/>
      <c r="AG391" s="86"/>
      <c r="AH391" s="87"/>
      <c r="AI391" s="87"/>
      <c r="AJ391" s="87"/>
      <c r="AK391" s="87"/>
      <c r="AL391" s="87"/>
      <c r="AM391" s="87"/>
      <c r="AN391" s="87"/>
      <c r="AO391" s="87"/>
    </row>
    <row r="392" spans="1:41" s="17" customFormat="1" ht="18" customHeight="1" x14ac:dyDescent="0.2">
      <c r="A392" s="20" t="s">
        <v>39</v>
      </c>
      <c r="B392" s="15">
        <f>[1]consoCURRENT!E10299</f>
        <v>0</v>
      </c>
      <c r="C392" s="15">
        <f>[1]consoCURRENT!F10299</f>
        <v>0</v>
      </c>
      <c r="D392" s="15">
        <f>[1]consoCURRENT!G10299</f>
        <v>0</v>
      </c>
      <c r="E392" s="15">
        <f>[1]consoCURRENT!H10299</f>
        <v>0</v>
      </c>
      <c r="F392" s="15">
        <f>[1]consoCURRENT!I10299</f>
        <v>0</v>
      </c>
      <c r="G392" s="15">
        <f>[1]consoCURRENT!J10299</f>
        <v>0</v>
      </c>
      <c r="H392" s="15">
        <f>[1]consoCURRENT!K10299</f>
        <v>0</v>
      </c>
      <c r="I392" s="15">
        <f>[1]consoCURRENT!L10299</f>
        <v>0</v>
      </c>
      <c r="J392" s="15">
        <f>[1]consoCURRENT!M10299</f>
        <v>0</v>
      </c>
      <c r="K392" s="15">
        <f>[1]consoCURRENT!N10299</f>
        <v>0</v>
      </c>
      <c r="L392" s="15">
        <f>[1]consoCURRENT!O10299</f>
        <v>0</v>
      </c>
      <c r="M392" s="15">
        <f>[1]consoCURRENT!P10299</f>
        <v>0</v>
      </c>
      <c r="N392" s="15">
        <f>[1]consoCURRENT!Q10299</f>
        <v>0</v>
      </c>
      <c r="O392" s="15">
        <f>[1]consoCURRENT!R10299</f>
        <v>0</v>
      </c>
      <c r="P392" s="15">
        <f>[1]consoCURRENT!S10299</f>
        <v>0</v>
      </c>
      <c r="Q392" s="15">
        <f>[1]consoCURRENT!T10299</f>
        <v>0</v>
      </c>
      <c r="R392" s="15">
        <f>[1]consoCURRENT!U10299</f>
        <v>0</v>
      </c>
      <c r="S392" s="15">
        <f>[1]consoCURRENT!V10299</f>
        <v>0</v>
      </c>
      <c r="T392" s="15">
        <f>[1]consoCURRENT!W10299</f>
        <v>0</v>
      </c>
      <c r="U392" s="15">
        <f>[1]consoCURRENT!X10299</f>
        <v>0</v>
      </c>
      <c r="V392" s="15">
        <f>[1]consoCURRENT!Y10299</f>
        <v>0</v>
      </c>
      <c r="W392" s="15">
        <f>[1]consoCURRENT!Z10299</f>
        <v>0</v>
      </c>
      <c r="X392" s="15">
        <f>[1]consoCURRENT!AA10299</f>
        <v>0</v>
      </c>
      <c r="Y392" s="15">
        <f>[1]consoCURRENT!AB10299</f>
        <v>0</v>
      </c>
      <c r="Z392" s="15">
        <f t="shared" si="271"/>
        <v>0</v>
      </c>
      <c r="AA392" s="15">
        <f t="shared" si="272"/>
        <v>0</v>
      </c>
      <c r="AB392" s="22"/>
      <c r="AC392" s="16"/>
      <c r="AG392" s="86"/>
      <c r="AH392" s="87"/>
      <c r="AI392" s="87"/>
      <c r="AJ392" s="87"/>
      <c r="AK392" s="87"/>
      <c r="AL392" s="87"/>
      <c r="AM392" s="87"/>
      <c r="AN392" s="87"/>
      <c r="AO392" s="87"/>
    </row>
    <row r="393" spans="1:41" s="17" customFormat="1" ht="22.9" hidden="1" customHeight="1" x14ac:dyDescent="0.25">
      <c r="A393" s="23" t="s">
        <v>40</v>
      </c>
      <c r="B393" s="24">
        <f>SUM(B389:B392)</f>
        <v>39039228.18</v>
      </c>
      <c r="C393" s="24">
        <f t="shared" ref="C393:AA393" si="274">SUM(C389:C392)</f>
        <v>0</v>
      </c>
      <c r="D393" s="24">
        <f t="shared" si="274"/>
        <v>0</v>
      </c>
      <c r="E393" s="24">
        <f t="shared" si="274"/>
        <v>2649793</v>
      </c>
      <c r="F393" s="24">
        <f t="shared" si="274"/>
        <v>212993</v>
      </c>
      <c r="G393" s="24">
        <f t="shared" si="274"/>
        <v>30570887.02</v>
      </c>
      <c r="H393" s="24">
        <f t="shared" si="274"/>
        <v>5588386</v>
      </c>
      <c r="I393" s="24">
        <f t="shared" si="274"/>
        <v>0</v>
      </c>
      <c r="J393" s="24">
        <f t="shared" si="274"/>
        <v>0</v>
      </c>
      <c r="K393" s="24">
        <f t="shared" si="274"/>
        <v>0</v>
      </c>
      <c r="L393" s="24">
        <f t="shared" si="274"/>
        <v>0</v>
      </c>
      <c r="M393" s="24">
        <f t="shared" si="274"/>
        <v>0</v>
      </c>
      <c r="N393" s="24">
        <f t="shared" si="274"/>
        <v>2645424</v>
      </c>
      <c r="O393" s="24">
        <f t="shared" si="274"/>
        <v>0</v>
      </c>
      <c r="P393" s="24">
        <f t="shared" si="274"/>
        <v>4369</v>
      </c>
      <c r="Q393" s="24">
        <f t="shared" si="274"/>
        <v>469</v>
      </c>
      <c r="R393" s="24">
        <f t="shared" si="274"/>
        <v>0</v>
      </c>
      <c r="S393" s="24">
        <f t="shared" si="274"/>
        <v>212524</v>
      </c>
      <c r="T393" s="24">
        <f t="shared" si="274"/>
        <v>468179</v>
      </c>
      <c r="U393" s="24">
        <f t="shared" si="274"/>
        <v>899212</v>
      </c>
      <c r="V393" s="24">
        <f t="shared" si="274"/>
        <v>29203496.02</v>
      </c>
      <c r="W393" s="24">
        <f t="shared" si="274"/>
        <v>4374993</v>
      </c>
      <c r="X393" s="24">
        <f t="shared" si="274"/>
        <v>0</v>
      </c>
      <c r="Y393" s="24">
        <f t="shared" si="274"/>
        <v>1213393</v>
      </c>
      <c r="Z393" s="24">
        <f t="shared" si="274"/>
        <v>39022059.019999996</v>
      </c>
      <c r="AA393" s="24">
        <f t="shared" si="274"/>
        <v>17169.160000003874</v>
      </c>
      <c r="AB393" s="25">
        <f t="shared" si="273"/>
        <v>0.99956020749383567</v>
      </c>
      <c r="AC393" s="16"/>
      <c r="AG393" s="86"/>
      <c r="AH393" s="87"/>
      <c r="AI393" s="87"/>
      <c r="AJ393" s="87"/>
      <c r="AK393" s="87"/>
      <c r="AL393" s="87"/>
      <c r="AM393" s="87"/>
      <c r="AN393" s="87"/>
      <c r="AO393" s="87"/>
    </row>
    <row r="394" spans="1:41" s="17" customFormat="1" ht="22.9" hidden="1" customHeight="1" x14ac:dyDescent="0.25">
      <c r="A394" s="26" t="s">
        <v>41</v>
      </c>
      <c r="B394" s="15">
        <f>[1]consoCURRENT!E10303</f>
        <v>0</v>
      </c>
      <c r="C394" s="15">
        <f>[1]consoCURRENT!F10303</f>
        <v>0</v>
      </c>
      <c r="D394" s="15">
        <f>[1]consoCURRENT!G10303</f>
        <v>0</v>
      </c>
      <c r="E394" s="15">
        <f>[1]consoCURRENT!H10303</f>
        <v>0</v>
      </c>
      <c r="F394" s="15">
        <f>[1]consoCURRENT!I10303</f>
        <v>0</v>
      </c>
      <c r="G394" s="15">
        <f>[1]consoCURRENT!J10303</f>
        <v>0</v>
      </c>
      <c r="H394" s="15">
        <f>[1]consoCURRENT!K10303</f>
        <v>0</v>
      </c>
      <c r="I394" s="15">
        <f>[1]consoCURRENT!L10303</f>
        <v>0</v>
      </c>
      <c r="J394" s="15">
        <f>[1]consoCURRENT!M10303</f>
        <v>0</v>
      </c>
      <c r="K394" s="15">
        <f>[1]consoCURRENT!N10303</f>
        <v>0</v>
      </c>
      <c r="L394" s="15">
        <f>[1]consoCURRENT!O10303</f>
        <v>0</v>
      </c>
      <c r="M394" s="15">
        <f>[1]consoCURRENT!P10303</f>
        <v>0</v>
      </c>
      <c r="N394" s="15">
        <f>[1]consoCURRENT!Q10303</f>
        <v>0</v>
      </c>
      <c r="O394" s="15">
        <f>[1]consoCURRENT!R10303</f>
        <v>0</v>
      </c>
      <c r="P394" s="15">
        <f>[1]consoCURRENT!S10303</f>
        <v>0</v>
      </c>
      <c r="Q394" s="15">
        <f>[1]consoCURRENT!T10303</f>
        <v>0</v>
      </c>
      <c r="R394" s="15">
        <f>[1]consoCURRENT!U10303</f>
        <v>0</v>
      </c>
      <c r="S394" s="15">
        <f>[1]consoCURRENT!V10303</f>
        <v>0</v>
      </c>
      <c r="T394" s="15">
        <f>[1]consoCURRENT!W10303</f>
        <v>0</v>
      </c>
      <c r="U394" s="15">
        <f>[1]consoCURRENT!X10303</f>
        <v>0</v>
      </c>
      <c r="V394" s="15">
        <f>[1]consoCURRENT!Y10303</f>
        <v>0</v>
      </c>
      <c r="W394" s="15">
        <f>[1]consoCURRENT!Z10303</f>
        <v>0</v>
      </c>
      <c r="X394" s="15">
        <f>[1]consoCURRENT!AA10303</f>
        <v>0</v>
      </c>
      <c r="Y394" s="15">
        <f>[1]consoCURRENT!AB10303</f>
        <v>0</v>
      </c>
      <c r="Z394" s="15">
        <f t="shared" ref="Z394" si="275">SUM(M394:Y394)</f>
        <v>0</v>
      </c>
      <c r="AA394" s="15">
        <f t="shared" ref="AA394" si="276">B394-Z394</f>
        <v>0</v>
      </c>
      <c r="AB394" s="22"/>
      <c r="AC394" s="16"/>
      <c r="AG394" s="86"/>
      <c r="AH394" s="87"/>
      <c r="AI394" s="87"/>
      <c r="AJ394" s="87"/>
      <c r="AK394" s="87"/>
      <c r="AL394" s="87"/>
      <c r="AM394" s="87"/>
      <c r="AN394" s="87"/>
      <c r="AO394" s="87"/>
    </row>
    <row r="395" spans="1:41" s="17" customFormat="1" ht="21" customHeight="1" x14ac:dyDescent="0.25">
      <c r="A395" s="23" t="s">
        <v>42</v>
      </c>
      <c r="B395" s="24">
        <f>B394+B393</f>
        <v>39039228.18</v>
      </c>
      <c r="C395" s="24">
        <f t="shared" ref="C395:AA395" si="277">C394+C393</f>
        <v>0</v>
      </c>
      <c r="D395" s="24">
        <f t="shared" si="277"/>
        <v>0</v>
      </c>
      <c r="E395" s="24">
        <f t="shared" si="277"/>
        <v>2649793</v>
      </c>
      <c r="F395" s="24">
        <f t="shared" si="277"/>
        <v>212993</v>
      </c>
      <c r="G395" s="24">
        <f t="shared" si="277"/>
        <v>30570887.02</v>
      </c>
      <c r="H395" s="24">
        <f t="shared" si="277"/>
        <v>5588386</v>
      </c>
      <c r="I395" s="24">
        <f t="shared" si="277"/>
        <v>0</v>
      </c>
      <c r="J395" s="24">
        <f t="shared" si="277"/>
        <v>0</v>
      </c>
      <c r="K395" s="24">
        <f t="shared" si="277"/>
        <v>0</v>
      </c>
      <c r="L395" s="24">
        <f t="shared" si="277"/>
        <v>0</v>
      </c>
      <c r="M395" s="24">
        <f t="shared" si="277"/>
        <v>0</v>
      </c>
      <c r="N395" s="24">
        <f t="shared" si="277"/>
        <v>2645424</v>
      </c>
      <c r="O395" s="24">
        <f t="shared" si="277"/>
        <v>0</v>
      </c>
      <c r="P395" s="24">
        <f t="shared" si="277"/>
        <v>4369</v>
      </c>
      <c r="Q395" s="24">
        <f t="shared" si="277"/>
        <v>469</v>
      </c>
      <c r="R395" s="24">
        <f t="shared" si="277"/>
        <v>0</v>
      </c>
      <c r="S395" s="24">
        <f t="shared" si="277"/>
        <v>212524</v>
      </c>
      <c r="T395" s="24">
        <f t="shared" si="277"/>
        <v>468179</v>
      </c>
      <c r="U395" s="24">
        <f t="shared" si="277"/>
        <v>899212</v>
      </c>
      <c r="V395" s="24">
        <f t="shared" si="277"/>
        <v>29203496.02</v>
      </c>
      <c r="W395" s="24">
        <f t="shared" si="277"/>
        <v>4374993</v>
      </c>
      <c r="X395" s="24">
        <f t="shared" si="277"/>
        <v>0</v>
      </c>
      <c r="Y395" s="24">
        <f t="shared" si="277"/>
        <v>1213393</v>
      </c>
      <c r="Z395" s="24">
        <f t="shared" si="277"/>
        <v>39022059.019999996</v>
      </c>
      <c r="AA395" s="24">
        <f t="shared" si="277"/>
        <v>17169.160000003874</v>
      </c>
      <c r="AB395" s="25">
        <f t="shared" si="273"/>
        <v>0.99956020749383567</v>
      </c>
      <c r="AC395" s="27"/>
      <c r="AG395" s="86"/>
      <c r="AH395" s="87"/>
      <c r="AI395" s="87"/>
      <c r="AJ395" s="87"/>
      <c r="AK395" s="87"/>
      <c r="AL395" s="87"/>
      <c r="AM395" s="87"/>
      <c r="AN395" s="87"/>
      <c r="AO395" s="87"/>
    </row>
    <row r="396" spans="1:41" s="17" customFormat="1" ht="15" customHeight="1" x14ac:dyDescent="0.25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6"/>
      <c r="AG396" s="86"/>
      <c r="AH396" s="87"/>
      <c r="AI396" s="87"/>
      <c r="AJ396" s="87"/>
      <c r="AK396" s="87"/>
      <c r="AL396" s="87"/>
      <c r="AM396" s="87"/>
      <c r="AN396" s="87"/>
      <c r="AO396" s="87"/>
    </row>
    <row r="397" spans="1:41" s="17" customFormat="1" ht="15" customHeight="1" x14ac:dyDescent="0.25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6"/>
      <c r="AG397" s="86"/>
      <c r="AH397" s="87"/>
      <c r="AI397" s="87"/>
      <c r="AJ397" s="87"/>
      <c r="AK397" s="87"/>
      <c r="AL397" s="87"/>
      <c r="AM397" s="87"/>
      <c r="AN397" s="87"/>
      <c r="AO397" s="87"/>
    </row>
    <row r="398" spans="1:41" s="17" customFormat="1" ht="15" customHeight="1" x14ac:dyDescent="0.25">
      <c r="A398" s="19" t="s">
        <v>60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6"/>
      <c r="AG398" s="86"/>
      <c r="AH398" s="87"/>
      <c r="AI398" s="87"/>
      <c r="AJ398" s="87"/>
      <c r="AK398" s="87"/>
      <c r="AL398" s="87"/>
      <c r="AM398" s="87"/>
      <c r="AN398" s="87"/>
      <c r="AO398" s="87"/>
    </row>
    <row r="399" spans="1:41" s="17" customFormat="1" ht="18" customHeight="1" x14ac:dyDescent="0.2">
      <c r="A399" s="20" t="s">
        <v>36</v>
      </c>
      <c r="B399" s="15">
        <f>[1]consoCURRENT!E10363</f>
        <v>0</v>
      </c>
      <c r="C399" s="15">
        <f>[1]consoCURRENT!F10363</f>
        <v>0</v>
      </c>
      <c r="D399" s="15">
        <f>[1]consoCURRENT!G10363</f>
        <v>0</v>
      </c>
      <c r="E399" s="15">
        <f>[1]consoCURRENT!H10363</f>
        <v>0</v>
      </c>
      <c r="F399" s="15">
        <f>[1]consoCURRENT!I10363</f>
        <v>0</v>
      </c>
      <c r="G399" s="15">
        <f>[1]consoCURRENT!J10363</f>
        <v>0</v>
      </c>
      <c r="H399" s="15">
        <f>[1]consoCURRENT!K10363</f>
        <v>0</v>
      </c>
      <c r="I399" s="15">
        <f>[1]consoCURRENT!L10363</f>
        <v>0</v>
      </c>
      <c r="J399" s="15">
        <f>[1]consoCURRENT!M10363</f>
        <v>0</v>
      </c>
      <c r="K399" s="15">
        <f>[1]consoCURRENT!N10363</f>
        <v>0</v>
      </c>
      <c r="L399" s="15">
        <f>[1]consoCURRENT!O10363</f>
        <v>0</v>
      </c>
      <c r="M399" s="15">
        <f>[1]consoCURRENT!P10363</f>
        <v>0</v>
      </c>
      <c r="N399" s="15">
        <f>[1]consoCURRENT!Q10363</f>
        <v>0</v>
      </c>
      <c r="O399" s="15">
        <f>[1]consoCURRENT!R10363</f>
        <v>0</v>
      </c>
      <c r="P399" s="15">
        <f>[1]consoCURRENT!S10363</f>
        <v>0</v>
      </c>
      <c r="Q399" s="15">
        <f>[1]consoCURRENT!T10363</f>
        <v>0</v>
      </c>
      <c r="R399" s="15">
        <f>[1]consoCURRENT!U10363</f>
        <v>0</v>
      </c>
      <c r="S399" s="15">
        <f>[1]consoCURRENT!V10363</f>
        <v>0</v>
      </c>
      <c r="T399" s="15">
        <f>[1]consoCURRENT!W10363</f>
        <v>0</v>
      </c>
      <c r="U399" s="15">
        <f>[1]consoCURRENT!X10363</f>
        <v>0</v>
      </c>
      <c r="V399" s="15">
        <f>[1]consoCURRENT!Y10363</f>
        <v>0</v>
      </c>
      <c r="W399" s="15">
        <f>[1]consoCURRENT!Z10363</f>
        <v>0</v>
      </c>
      <c r="X399" s="15">
        <f>[1]consoCURRENT!AA10363</f>
        <v>0</v>
      </c>
      <c r="Y399" s="15">
        <f>[1]consoCURRENT!AB10363</f>
        <v>0</v>
      </c>
      <c r="Z399" s="15">
        <f>SUM(M399:Y399)</f>
        <v>0</v>
      </c>
      <c r="AA399" s="15">
        <f>B399-Z399</f>
        <v>0</v>
      </c>
      <c r="AB399" s="22"/>
      <c r="AC399" s="16"/>
      <c r="AG399" s="86"/>
      <c r="AH399" s="87"/>
      <c r="AI399" s="87"/>
      <c r="AJ399" s="87"/>
      <c r="AK399" s="87"/>
      <c r="AL399" s="87"/>
      <c r="AM399" s="87"/>
      <c r="AN399" s="87"/>
      <c r="AO399" s="87"/>
    </row>
    <row r="400" spans="1:41" s="17" customFormat="1" ht="18" customHeight="1" x14ac:dyDescent="0.2">
      <c r="A400" s="20" t="s">
        <v>37</v>
      </c>
      <c r="B400" s="15">
        <f>[1]consoCURRENT!E10451</f>
        <v>1610292.21</v>
      </c>
      <c r="C400" s="15">
        <f>[1]consoCURRENT!F10451</f>
        <v>0</v>
      </c>
      <c r="D400" s="15">
        <f>[1]consoCURRENT!G10451</f>
        <v>0</v>
      </c>
      <c r="E400" s="15">
        <f>[1]consoCURRENT!H10451</f>
        <v>66994.01999999999</v>
      </c>
      <c r="F400" s="15">
        <f>[1]consoCURRENT!I10451</f>
        <v>148281.69</v>
      </c>
      <c r="G400" s="15">
        <f>[1]consoCURRENT!J10451</f>
        <v>1310239.23</v>
      </c>
      <c r="H400" s="15">
        <f>[1]consoCURRENT!K10451</f>
        <v>84777.27</v>
      </c>
      <c r="I400" s="15">
        <f>[1]consoCURRENT!L10451</f>
        <v>0</v>
      </c>
      <c r="J400" s="15">
        <f>[1]consoCURRENT!M10451</f>
        <v>0</v>
      </c>
      <c r="K400" s="15">
        <f>[1]consoCURRENT!N10451</f>
        <v>0</v>
      </c>
      <c r="L400" s="15">
        <f>[1]consoCURRENT!O10451</f>
        <v>0</v>
      </c>
      <c r="M400" s="15">
        <f>[1]consoCURRENT!P10451</f>
        <v>0</v>
      </c>
      <c r="N400" s="15">
        <f>[1]consoCURRENT!Q10451</f>
        <v>47.52</v>
      </c>
      <c r="O400" s="15">
        <f>[1]consoCURRENT!R10451</f>
        <v>33545.5</v>
      </c>
      <c r="P400" s="15">
        <f>[1]consoCURRENT!S10451</f>
        <v>33401</v>
      </c>
      <c r="Q400" s="15">
        <f>[1]consoCURRENT!T10451</f>
        <v>25137.91</v>
      </c>
      <c r="R400" s="15">
        <f>[1]consoCURRENT!U10451</f>
        <v>13656.6</v>
      </c>
      <c r="S400" s="15">
        <f>[1]consoCURRENT!V10451</f>
        <v>109487.18</v>
      </c>
      <c r="T400" s="15">
        <f>[1]consoCURRENT!W10451</f>
        <v>209186.21</v>
      </c>
      <c r="U400" s="15">
        <f>[1]consoCURRENT!X10451</f>
        <v>353842.51999999996</v>
      </c>
      <c r="V400" s="15">
        <f>[1]consoCURRENT!Y10451</f>
        <v>747210.5</v>
      </c>
      <c r="W400" s="15">
        <f>[1]consoCURRENT!Z10451</f>
        <v>-43609.38</v>
      </c>
      <c r="X400" s="15">
        <f>[1]consoCURRENT!AA10451</f>
        <v>128386.65</v>
      </c>
      <c r="Y400" s="15">
        <f>[1]consoCURRENT!AB10451</f>
        <v>0</v>
      </c>
      <c r="Z400" s="15">
        <f t="shared" ref="Z400:Z402" si="278">SUM(M400:Y400)</f>
        <v>1610292.21</v>
      </c>
      <c r="AA400" s="15">
        <f t="shared" ref="AA400:AA402" si="279">B400-Z400</f>
        <v>0</v>
      </c>
      <c r="AB400" s="22">
        <f t="shared" ref="AB400:AB405" si="280">Z400/B400</f>
        <v>1</v>
      </c>
      <c r="AC400" s="16"/>
      <c r="AG400" s="86"/>
      <c r="AH400" s="87"/>
      <c r="AI400" s="87"/>
      <c r="AJ400" s="87"/>
      <c r="AK400" s="87"/>
      <c r="AL400" s="87"/>
      <c r="AM400" s="87"/>
      <c r="AN400" s="87"/>
      <c r="AO400" s="87"/>
    </row>
    <row r="401" spans="1:41" s="17" customFormat="1" ht="18" customHeight="1" x14ac:dyDescent="0.2">
      <c r="A401" s="20" t="s">
        <v>38</v>
      </c>
      <c r="B401" s="15">
        <f>[1]consoCURRENT!E10457</f>
        <v>0</v>
      </c>
      <c r="C401" s="15">
        <f>[1]consoCURRENT!F10457</f>
        <v>0</v>
      </c>
      <c r="D401" s="15">
        <f>[1]consoCURRENT!G10457</f>
        <v>0</v>
      </c>
      <c r="E401" s="15">
        <f>[1]consoCURRENT!H10457</f>
        <v>0</v>
      </c>
      <c r="F401" s="15">
        <f>[1]consoCURRENT!I10457</f>
        <v>0</v>
      </c>
      <c r="G401" s="15">
        <f>[1]consoCURRENT!J10457</f>
        <v>0</v>
      </c>
      <c r="H401" s="15">
        <f>[1]consoCURRENT!K10457</f>
        <v>0</v>
      </c>
      <c r="I401" s="15">
        <f>[1]consoCURRENT!L10457</f>
        <v>0</v>
      </c>
      <c r="J401" s="15">
        <f>[1]consoCURRENT!M10457</f>
        <v>0</v>
      </c>
      <c r="K401" s="15">
        <f>[1]consoCURRENT!N10457</f>
        <v>0</v>
      </c>
      <c r="L401" s="15">
        <f>[1]consoCURRENT!O10457</f>
        <v>0</v>
      </c>
      <c r="M401" s="15">
        <f>[1]consoCURRENT!P10457</f>
        <v>0</v>
      </c>
      <c r="N401" s="15">
        <f>[1]consoCURRENT!Q10457</f>
        <v>0</v>
      </c>
      <c r="O401" s="15">
        <f>[1]consoCURRENT!R10457</f>
        <v>0</v>
      </c>
      <c r="P401" s="15">
        <f>[1]consoCURRENT!S10457</f>
        <v>0</v>
      </c>
      <c r="Q401" s="15">
        <f>[1]consoCURRENT!T10457</f>
        <v>0</v>
      </c>
      <c r="R401" s="15">
        <f>[1]consoCURRENT!U10457</f>
        <v>0</v>
      </c>
      <c r="S401" s="15">
        <f>[1]consoCURRENT!V10457</f>
        <v>0</v>
      </c>
      <c r="T401" s="15">
        <f>[1]consoCURRENT!W10457</f>
        <v>0</v>
      </c>
      <c r="U401" s="15">
        <f>[1]consoCURRENT!X10457</f>
        <v>0</v>
      </c>
      <c r="V401" s="15">
        <f>[1]consoCURRENT!Y10457</f>
        <v>0</v>
      </c>
      <c r="W401" s="15">
        <f>[1]consoCURRENT!Z10457</f>
        <v>0</v>
      </c>
      <c r="X401" s="15">
        <f>[1]consoCURRENT!AA10457</f>
        <v>0</v>
      </c>
      <c r="Y401" s="15">
        <f>[1]consoCURRENT!AB10457</f>
        <v>0</v>
      </c>
      <c r="Z401" s="15">
        <f t="shared" si="278"/>
        <v>0</v>
      </c>
      <c r="AA401" s="15">
        <f t="shared" si="279"/>
        <v>0</v>
      </c>
      <c r="AB401" s="22"/>
      <c r="AC401" s="16"/>
      <c r="AG401" s="86"/>
      <c r="AH401" s="87"/>
      <c r="AI401" s="87"/>
      <c r="AJ401" s="87"/>
      <c r="AK401" s="87"/>
      <c r="AL401" s="87"/>
      <c r="AM401" s="87"/>
      <c r="AN401" s="87"/>
      <c r="AO401" s="87"/>
    </row>
    <row r="402" spans="1:41" s="17" customFormat="1" ht="18" customHeight="1" x14ac:dyDescent="0.2">
      <c r="A402" s="20" t="s">
        <v>39</v>
      </c>
      <c r="B402" s="15">
        <f>[1]consoCURRENT!E10486</f>
        <v>0</v>
      </c>
      <c r="C402" s="15">
        <f>[1]consoCURRENT!F10486</f>
        <v>0</v>
      </c>
      <c r="D402" s="15">
        <f>[1]consoCURRENT!G10486</f>
        <v>0</v>
      </c>
      <c r="E402" s="15">
        <f>[1]consoCURRENT!H10486</f>
        <v>0</v>
      </c>
      <c r="F402" s="15">
        <f>[1]consoCURRENT!I10486</f>
        <v>0</v>
      </c>
      <c r="G402" s="15">
        <f>[1]consoCURRENT!J10486</f>
        <v>0</v>
      </c>
      <c r="H402" s="15">
        <f>[1]consoCURRENT!K10486</f>
        <v>0</v>
      </c>
      <c r="I402" s="15">
        <f>[1]consoCURRENT!L10486</f>
        <v>0</v>
      </c>
      <c r="J402" s="15">
        <f>[1]consoCURRENT!M10486</f>
        <v>0</v>
      </c>
      <c r="K402" s="15">
        <f>[1]consoCURRENT!N10486</f>
        <v>0</v>
      </c>
      <c r="L402" s="15">
        <f>[1]consoCURRENT!O10486</f>
        <v>0</v>
      </c>
      <c r="M402" s="15">
        <f>[1]consoCURRENT!P10486</f>
        <v>0</v>
      </c>
      <c r="N402" s="15">
        <f>[1]consoCURRENT!Q10486</f>
        <v>0</v>
      </c>
      <c r="O402" s="15">
        <f>[1]consoCURRENT!R10486</f>
        <v>0</v>
      </c>
      <c r="P402" s="15">
        <f>[1]consoCURRENT!S10486</f>
        <v>0</v>
      </c>
      <c r="Q402" s="15">
        <f>[1]consoCURRENT!T10486</f>
        <v>0</v>
      </c>
      <c r="R402" s="15">
        <f>[1]consoCURRENT!U10486</f>
        <v>0</v>
      </c>
      <c r="S402" s="15">
        <f>[1]consoCURRENT!V10486</f>
        <v>0</v>
      </c>
      <c r="T402" s="15">
        <f>[1]consoCURRENT!W10486</f>
        <v>0</v>
      </c>
      <c r="U402" s="15">
        <f>[1]consoCURRENT!X10486</f>
        <v>0</v>
      </c>
      <c r="V402" s="15">
        <f>[1]consoCURRENT!Y10486</f>
        <v>0</v>
      </c>
      <c r="W402" s="15">
        <f>[1]consoCURRENT!Z10486</f>
        <v>0</v>
      </c>
      <c r="X402" s="15">
        <f>[1]consoCURRENT!AA10486</f>
        <v>0</v>
      </c>
      <c r="Y402" s="15">
        <f>[1]consoCURRENT!AB10486</f>
        <v>0</v>
      </c>
      <c r="Z402" s="15">
        <f t="shared" si="278"/>
        <v>0</v>
      </c>
      <c r="AA402" s="15">
        <f t="shared" si="279"/>
        <v>0</v>
      </c>
      <c r="AB402" s="22"/>
      <c r="AC402" s="16"/>
      <c r="AG402" s="86"/>
      <c r="AH402" s="87"/>
      <c r="AI402" s="87"/>
      <c r="AJ402" s="87"/>
      <c r="AK402" s="87"/>
      <c r="AL402" s="87"/>
      <c r="AM402" s="87"/>
      <c r="AN402" s="87"/>
      <c r="AO402" s="87"/>
    </row>
    <row r="403" spans="1:41" s="17" customFormat="1" ht="20.45" hidden="1" customHeight="1" x14ac:dyDescent="0.25">
      <c r="A403" s="23" t="s">
        <v>40</v>
      </c>
      <c r="B403" s="24">
        <f>SUM(B399:B402)</f>
        <v>1610292.21</v>
      </c>
      <c r="C403" s="24">
        <f t="shared" ref="C403:AA403" si="281">SUM(C399:C402)</f>
        <v>0</v>
      </c>
      <c r="D403" s="24">
        <f t="shared" si="281"/>
        <v>0</v>
      </c>
      <c r="E403" s="24">
        <f t="shared" si="281"/>
        <v>66994.01999999999</v>
      </c>
      <c r="F403" s="24">
        <f t="shared" si="281"/>
        <v>148281.69</v>
      </c>
      <c r="G403" s="24">
        <f t="shared" si="281"/>
        <v>1310239.23</v>
      </c>
      <c r="H403" s="24">
        <f t="shared" si="281"/>
        <v>84777.27</v>
      </c>
      <c r="I403" s="24">
        <f t="shared" si="281"/>
        <v>0</v>
      </c>
      <c r="J403" s="24">
        <f t="shared" si="281"/>
        <v>0</v>
      </c>
      <c r="K403" s="24">
        <f t="shared" si="281"/>
        <v>0</v>
      </c>
      <c r="L403" s="24">
        <f t="shared" si="281"/>
        <v>0</v>
      </c>
      <c r="M403" s="24">
        <f t="shared" si="281"/>
        <v>0</v>
      </c>
      <c r="N403" s="24">
        <f t="shared" si="281"/>
        <v>47.52</v>
      </c>
      <c r="O403" s="24">
        <f t="shared" si="281"/>
        <v>33545.5</v>
      </c>
      <c r="P403" s="24">
        <f t="shared" si="281"/>
        <v>33401</v>
      </c>
      <c r="Q403" s="24">
        <f t="shared" si="281"/>
        <v>25137.91</v>
      </c>
      <c r="R403" s="24">
        <f t="shared" si="281"/>
        <v>13656.6</v>
      </c>
      <c r="S403" s="24">
        <f t="shared" si="281"/>
        <v>109487.18</v>
      </c>
      <c r="T403" s="24">
        <f t="shared" si="281"/>
        <v>209186.21</v>
      </c>
      <c r="U403" s="24">
        <f t="shared" si="281"/>
        <v>353842.51999999996</v>
      </c>
      <c r="V403" s="24">
        <f t="shared" si="281"/>
        <v>747210.5</v>
      </c>
      <c r="W403" s="24">
        <f t="shared" si="281"/>
        <v>-43609.38</v>
      </c>
      <c r="X403" s="24">
        <f t="shared" si="281"/>
        <v>128386.65</v>
      </c>
      <c r="Y403" s="24">
        <f t="shared" si="281"/>
        <v>0</v>
      </c>
      <c r="Z403" s="24">
        <f t="shared" si="281"/>
        <v>1610292.21</v>
      </c>
      <c r="AA403" s="24">
        <f t="shared" si="281"/>
        <v>0</v>
      </c>
      <c r="AB403" s="25">
        <f t="shared" si="280"/>
        <v>1</v>
      </c>
      <c r="AC403" s="16"/>
      <c r="AG403" s="86"/>
      <c r="AH403" s="87"/>
      <c r="AI403" s="87"/>
      <c r="AJ403" s="87"/>
      <c r="AK403" s="87"/>
      <c r="AL403" s="87"/>
      <c r="AM403" s="87"/>
      <c r="AN403" s="87"/>
      <c r="AO403" s="87"/>
    </row>
    <row r="404" spans="1:41" s="17" customFormat="1" ht="21" hidden="1" customHeight="1" x14ac:dyDescent="0.25">
      <c r="A404" s="26" t="s">
        <v>41</v>
      </c>
      <c r="B404" s="15">
        <f>[1]consoCURRENT!E10490</f>
        <v>0</v>
      </c>
      <c r="C404" s="15">
        <f>[1]consoCURRENT!F10490</f>
        <v>0</v>
      </c>
      <c r="D404" s="15">
        <f>[1]consoCURRENT!G10490</f>
        <v>0</v>
      </c>
      <c r="E404" s="15">
        <f>[1]consoCURRENT!H10490</f>
        <v>0</v>
      </c>
      <c r="F404" s="15">
        <f>[1]consoCURRENT!I10490</f>
        <v>0</v>
      </c>
      <c r="G404" s="15">
        <f>[1]consoCURRENT!J10490</f>
        <v>0</v>
      </c>
      <c r="H404" s="15">
        <f>[1]consoCURRENT!K10490</f>
        <v>0</v>
      </c>
      <c r="I404" s="15">
        <f>[1]consoCURRENT!L10490</f>
        <v>0</v>
      </c>
      <c r="J404" s="15">
        <f>[1]consoCURRENT!M10490</f>
        <v>0</v>
      </c>
      <c r="K404" s="15">
        <f>[1]consoCURRENT!N10490</f>
        <v>0</v>
      </c>
      <c r="L404" s="15">
        <f>[1]consoCURRENT!O10490</f>
        <v>0</v>
      </c>
      <c r="M404" s="15">
        <f>[1]consoCURRENT!P10490</f>
        <v>0</v>
      </c>
      <c r="N404" s="15">
        <f>[1]consoCURRENT!Q10490</f>
        <v>0</v>
      </c>
      <c r="O404" s="15">
        <f>[1]consoCURRENT!R10490</f>
        <v>0</v>
      </c>
      <c r="P404" s="15">
        <f>[1]consoCURRENT!S10490</f>
        <v>0</v>
      </c>
      <c r="Q404" s="15">
        <f>[1]consoCURRENT!T10490</f>
        <v>0</v>
      </c>
      <c r="R404" s="15">
        <f>[1]consoCURRENT!U10490</f>
        <v>0</v>
      </c>
      <c r="S404" s="15">
        <f>[1]consoCURRENT!V10490</f>
        <v>0</v>
      </c>
      <c r="T404" s="15">
        <f>[1]consoCURRENT!W10490</f>
        <v>0</v>
      </c>
      <c r="U404" s="15">
        <f>[1]consoCURRENT!X10490</f>
        <v>0</v>
      </c>
      <c r="V404" s="15">
        <f>[1]consoCURRENT!Y10490</f>
        <v>0</v>
      </c>
      <c r="W404" s="15">
        <f>[1]consoCURRENT!Z10490</f>
        <v>0</v>
      </c>
      <c r="X404" s="15">
        <f>[1]consoCURRENT!AA10490</f>
        <v>0</v>
      </c>
      <c r="Y404" s="15">
        <f>[1]consoCURRENT!AB10490</f>
        <v>0</v>
      </c>
      <c r="Z404" s="15">
        <f t="shared" ref="Z404" si="282">SUM(M404:Y404)</f>
        <v>0</v>
      </c>
      <c r="AA404" s="15">
        <f t="shared" ref="AA404" si="283">B404-Z404</f>
        <v>0</v>
      </c>
      <c r="AB404" s="22"/>
      <c r="AC404" s="16"/>
      <c r="AG404" s="86"/>
      <c r="AH404" s="87"/>
      <c r="AI404" s="87"/>
      <c r="AJ404" s="87"/>
      <c r="AK404" s="87"/>
      <c r="AL404" s="87"/>
      <c r="AM404" s="87"/>
      <c r="AN404" s="87"/>
      <c r="AO404" s="87"/>
    </row>
    <row r="405" spans="1:41" s="17" customFormat="1" ht="18" customHeight="1" x14ac:dyDescent="0.25">
      <c r="A405" s="23" t="s">
        <v>42</v>
      </c>
      <c r="B405" s="24">
        <f>B404+B403</f>
        <v>1610292.21</v>
      </c>
      <c r="C405" s="24">
        <f t="shared" ref="C405:AA405" si="284">C404+C403</f>
        <v>0</v>
      </c>
      <c r="D405" s="24">
        <f t="shared" si="284"/>
        <v>0</v>
      </c>
      <c r="E405" s="24">
        <f t="shared" si="284"/>
        <v>66994.01999999999</v>
      </c>
      <c r="F405" s="24">
        <f t="shared" si="284"/>
        <v>148281.69</v>
      </c>
      <c r="G405" s="24">
        <f t="shared" si="284"/>
        <v>1310239.23</v>
      </c>
      <c r="H405" s="24">
        <f t="shared" si="284"/>
        <v>84777.27</v>
      </c>
      <c r="I405" s="24">
        <f t="shared" si="284"/>
        <v>0</v>
      </c>
      <c r="J405" s="24">
        <f t="shared" si="284"/>
        <v>0</v>
      </c>
      <c r="K405" s="24">
        <f t="shared" si="284"/>
        <v>0</v>
      </c>
      <c r="L405" s="24">
        <f t="shared" si="284"/>
        <v>0</v>
      </c>
      <c r="M405" s="24">
        <f t="shared" si="284"/>
        <v>0</v>
      </c>
      <c r="N405" s="24">
        <f t="shared" si="284"/>
        <v>47.52</v>
      </c>
      <c r="O405" s="24">
        <f t="shared" si="284"/>
        <v>33545.5</v>
      </c>
      <c r="P405" s="24">
        <f t="shared" si="284"/>
        <v>33401</v>
      </c>
      <c r="Q405" s="24">
        <f t="shared" si="284"/>
        <v>25137.91</v>
      </c>
      <c r="R405" s="24">
        <f t="shared" si="284"/>
        <v>13656.6</v>
      </c>
      <c r="S405" s="24">
        <f t="shared" si="284"/>
        <v>109487.18</v>
      </c>
      <c r="T405" s="24">
        <f t="shared" si="284"/>
        <v>209186.21</v>
      </c>
      <c r="U405" s="24">
        <f t="shared" si="284"/>
        <v>353842.51999999996</v>
      </c>
      <c r="V405" s="24">
        <f t="shared" si="284"/>
        <v>747210.5</v>
      </c>
      <c r="W405" s="24">
        <f t="shared" si="284"/>
        <v>-43609.38</v>
      </c>
      <c r="X405" s="24">
        <f t="shared" si="284"/>
        <v>128386.65</v>
      </c>
      <c r="Y405" s="24">
        <f t="shared" si="284"/>
        <v>0</v>
      </c>
      <c r="Z405" s="24">
        <f t="shared" si="284"/>
        <v>1610292.21</v>
      </c>
      <c r="AA405" s="24">
        <f t="shared" si="284"/>
        <v>0</v>
      </c>
      <c r="AB405" s="25">
        <f t="shared" si="280"/>
        <v>1</v>
      </c>
      <c r="AC405" s="27"/>
      <c r="AG405" s="86"/>
      <c r="AH405" s="87"/>
      <c r="AI405" s="87"/>
      <c r="AJ405" s="87"/>
      <c r="AK405" s="87"/>
      <c r="AL405" s="87"/>
      <c r="AM405" s="87"/>
      <c r="AN405" s="87"/>
      <c r="AO405" s="87"/>
    </row>
    <row r="406" spans="1:41" s="17" customFormat="1" ht="15" customHeight="1" x14ac:dyDescent="0.25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6"/>
      <c r="AG406" s="86"/>
      <c r="AH406" s="87"/>
      <c r="AI406" s="87"/>
      <c r="AJ406" s="87"/>
      <c r="AK406" s="87"/>
      <c r="AL406" s="87"/>
      <c r="AM406" s="87"/>
      <c r="AN406" s="87"/>
      <c r="AO406" s="87"/>
    </row>
    <row r="407" spans="1:41" s="17" customFormat="1" ht="15" customHeight="1" x14ac:dyDescent="0.25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6"/>
      <c r="AG407" s="86"/>
      <c r="AH407" s="87"/>
      <c r="AI407" s="87"/>
      <c r="AJ407" s="87"/>
      <c r="AK407" s="87"/>
      <c r="AL407" s="87"/>
      <c r="AM407" s="87"/>
      <c r="AN407" s="87"/>
      <c r="AO407" s="87"/>
    </row>
    <row r="408" spans="1:41" s="17" customFormat="1" ht="15" customHeight="1" x14ac:dyDescent="0.25">
      <c r="A408" s="19" t="s">
        <v>61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6"/>
      <c r="AG408" s="86"/>
      <c r="AH408" s="87"/>
      <c r="AI408" s="87"/>
      <c r="AJ408" s="87"/>
      <c r="AK408" s="87"/>
      <c r="AL408" s="87"/>
      <c r="AM408" s="87"/>
      <c r="AN408" s="87"/>
      <c r="AO408" s="87"/>
    </row>
    <row r="409" spans="1:41" s="17" customFormat="1" ht="18" customHeight="1" x14ac:dyDescent="0.2">
      <c r="A409" s="20" t="s">
        <v>36</v>
      </c>
      <c r="B409" s="15">
        <f>[1]consoCURRENT!E10550</f>
        <v>0</v>
      </c>
      <c r="C409" s="15">
        <f>[1]consoCURRENT!F10550</f>
        <v>0</v>
      </c>
      <c r="D409" s="15">
        <f>[1]consoCURRENT!G10550</f>
        <v>0</v>
      </c>
      <c r="E409" s="15">
        <f>[1]consoCURRENT!H10550</f>
        <v>0</v>
      </c>
      <c r="F409" s="15">
        <f>[1]consoCURRENT!I10550</f>
        <v>0</v>
      </c>
      <c r="G409" s="15">
        <f>[1]consoCURRENT!J10550</f>
        <v>0</v>
      </c>
      <c r="H409" s="15">
        <f>[1]consoCURRENT!K10550</f>
        <v>0</v>
      </c>
      <c r="I409" s="15">
        <f>[1]consoCURRENT!L10550</f>
        <v>0</v>
      </c>
      <c r="J409" s="15">
        <f>[1]consoCURRENT!M10550</f>
        <v>0</v>
      </c>
      <c r="K409" s="15">
        <f>[1]consoCURRENT!N10550</f>
        <v>0</v>
      </c>
      <c r="L409" s="15">
        <f>[1]consoCURRENT!O10550</f>
        <v>0</v>
      </c>
      <c r="M409" s="15">
        <f>[1]consoCURRENT!P10550</f>
        <v>0</v>
      </c>
      <c r="N409" s="15">
        <f>[1]consoCURRENT!Q10550</f>
        <v>0</v>
      </c>
      <c r="O409" s="15">
        <f>[1]consoCURRENT!R10550</f>
        <v>0</v>
      </c>
      <c r="P409" s="15">
        <f>[1]consoCURRENT!S10550</f>
        <v>0</v>
      </c>
      <c r="Q409" s="15">
        <f>[1]consoCURRENT!T10550</f>
        <v>0</v>
      </c>
      <c r="R409" s="15">
        <f>[1]consoCURRENT!U10550</f>
        <v>0</v>
      </c>
      <c r="S409" s="15">
        <f>[1]consoCURRENT!V10550</f>
        <v>0</v>
      </c>
      <c r="T409" s="15">
        <f>[1]consoCURRENT!W10550</f>
        <v>0</v>
      </c>
      <c r="U409" s="15">
        <f>[1]consoCURRENT!X10550</f>
        <v>0</v>
      </c>
      <c r="V409" s="15">
        <f>[1]consoCURRENT!Y10550</f>
        <v>0</v>
      </c>
      <c r="W409" s="15">
        <f>[1]consoCURRENT!Z10550</f>
        <v>0</v>
      </c>
      <c r="X409" s="15">
        <f>[1]consoCURRENT!AA10550</f>
        <v>0</v>
      </c>
      <c r="Y409" s="15">
        <f>[1]consoCURRENT!AB10550</f>
        <v>0</v>
      </c>
      <c r="Z409" s="15">
        <f>SUM(M409:Y409)</f>
        <v>0</v>
      </c>
      <c r="AA409" s="15">
        <f>B409-Z409</f>
        <v>0</v>
      </c>
      <c r="AB409" s="22"/>
      <c r="AC409" s="16"/>
      <c r="AG409" s="86"/>
      <c r="AH409" s="87"/>
      <c r="AI409" s="87"/>
      <c r="AJ409" s="87"/>
      <c r="AK409" s="87"/>
      <c r="AL409" s="87"/>
      <c r="AM409" s="87"/>
      <c r="AN409" s="87"/>
      <c r="AO409" s="87"/>
    </row>
    <row r="410" spans="1:41" s="17" customFormat="1" ht="18" customHeight="1" x14ac:dyDescent="0.2">
      <c r="A410" s="20" t="s">
        <v>37</v>
      </c>
      <c r="B410" s="15">
        <f>[1]consoCURRENT!E10638</f>
        <v>160345673.87</v>
      </c>
      <c r="C410" s="15">
        <f>[1]consoCURRENT!F10638</f>
        <v>0</v>
      </c>
      <c r="D410" s="15">
        <f>[1]consoCURRENT!G10638</f>
        <v>0</v>
      </c>
      <c r="E410" s="15">
        <f>[1]consoCURRENT!H10638</f>
        <v>432240.26999999996</v>
      </c>
      <c r="F410" s="15">
        <f>[1]consoCURRENT!I10638</f>
        <v>1854190.6099999999</v>
      </c>
      <c r="G410" s="15">
        <f>[1]consoCURRENT!J10638</f>
        <v>3457801.1</v>
      </c>
      <c r="H410" s="15">
        <f>[1]consoCURRENT!K10638</f>
        <v>31232907.510000002</v>
      </c>
      <c r="I410" s="15">
        <f>[1]consoCURRENT!L10638</f>
        <v>0</v>
      </c>
      <c r="J410" s="15">
        <f>[1]consoCURRENT!M10638</f>
        <v>0</v>
      </c>
      <c r="K410" s="15">
        <f>[1]consoCURRENT!N10638</f>
        <v>0</v>
      </c>
      <c r="L410" s="15">
        <f>[1]consoCURRENT!O10638</f>
        <v>0</v>
      </c>
      <c r="M410" s="15">
        <f>[1]consoCURRENT!P10638</f>
        <v>0</v>
      </c>
      <c r="N410" s="15">
        <f>[1]consoCURRENT!Q10638</f>
        <v>0</v>
      </c>
      <c r="O410" s="15">
        <f>[1]consoCURRENT!R10638</f>
        <v>364931.04</v>
      </c>
      <c r="P410" s="15">
        <f>[1]consoCURRENT!S10638</f>
        <v>67309.23</v>
      </c>
      <c r="Q410" s="15">
        <f>[1]consoCURRENT!T10638</f>
        <v>476</v>
      </c>
      <c r="R410" s="15">
        <f>[1]consoCURRENT!U10638</f>
        <v>1719667</v>
      </c>
      <c r="S410" s="15">
        <f>[1]consoCURRENT!V10638</f>
        <v>134047.60999999999</v>
      </c>
      <c r="T410" s="15">
        <f>[1]consoCURRENT!W10638</f>
        <v>-71328.69</v>
      </c>
      <c r="U410" s="15">
        <f>[1]consoCURRENT!X10638</f>
        <v>0</v>
      </c>
      <c r="V410" s="15">
        <f>[1]consoCURRENT!Y10638</f>
        <v>3529129.79</v>
      </c>
      <c r="W410" s="15">
        <f>[1]consoCURRENT!Z10638</f>
        <v>3836821.48</v>
      </c>
      <c r="X410" s="15">
        <f>[1]consoCURRENT!AA10638</f>
        <v>4105356.96</v>
      </c>
      <c r="Y410" s="15">
        <f>[1]consoCURRENT!AB10638</f>
        <v>23290729.07</v>
      </c>
      <c r="Z410" s="15">
        <f t="shared" ref="Z410:Z412" si="285">SUM(M410:Y410)</f>
        <v>36977139.490000002</v>
      </c>
      <c r="AA410" s="15">
        <f t="shared" ref="AA410:AA412" si="286">B410-Z410</f>
        <v>123368534.38</v>
      </c>
      <c r="AB410" s="22">
        <f t="shared" ref="AB410:AB415" si="287">Z410/B410</f>
        <v>0.2306089001189964</v>
      </c>
      <c r="AC410" s="16"/>
      <c r="AG410" s="86"/>
      <c r="AH410" s="87"/>
      <c r="AI410" s="87"/>
      <c r="AJ410" s="87"/>
      <c r="AK410" s="87"/>
      <c r="AL410" s="87"/>
      <c r="AM410" s="87"/>
      <c r="AN410" s="87"/>
      <c r="AO410" s="87"/>
    </row>
    <row r="411" spans="1:41" s="17" customFormat="1" ht="18" customHeight="1" x14ac:dyDescent="0.2">
      <c r="A411" s="20" t="s">
        <v>38</v>
      </c>
      <c r="B411" s="15">
        <f>[1]consoCURRENT!E10644</f>
        <v>0</v>
      </c>
      <c r="C411" s="15">
        <f>[1]consoCURRENT!F10644</f>
        <v>0</v>
      </c>
      <c r="D411" s="15">
        <f>[1]consoCURRENT!G10644</f>
        <v>0</v>
      </c>
      <c r="E411" s="15">
        <f>[1]consoCURRENT!H10644</f>
        <v>0</v>
      </c>
      <c r="F411" s="15">
        <f>[1]consoCURRENT!I10644</f>
        <v>0</v>
      </c>
      <c r="G411" s="15">
        <f>[1]consoCURRENT!J10644</f>
        <v>0</v>
      </c>
      <c r="H411" s="15">
        <f>[1]consoCURRENT!K10644</f>
        <v>0</v>
      </c>
      <c r="I411" s="15">
        <f>[1]consoCURRENT!L10644</f>
        <v>0</v>
      </c>
      <c r="J411" s="15">
        <f>[1]consoCURRENT!M10644</f>
        <v>0</v>
      </c>
      <c r="K411" s="15">
        <f>[1]consoCURRENT!N10644</f>
        <v>0</v>
      </c>
      <c r="L411" s="15">
        <f>[1]consoCURRENT!O10644</f>
        <v>0</v>
      </c>
      <c r="M411" s="15">
        <f>[1]consoCURRENT!P10644</f>
        <v>0</v>
      </c>
      <c r="N411" s="15">
        <f>[1]consoCURRENT!Q10644</f>
        <v>0</v>
      </c>
      <c r="O411" s="15">
        <f>[1]consoCURRENT!R10644</f>
        <v>0</v>
      </c>
      <c r="P411" s="15">
        <f>[1]consoCURRENT!S10644</f>
        <v>0</v>
      </c>
      <c r="Q411" s="15">
        <f>[1]consoCURRENT!T10644</f>
        <v>0</v>
      </c>
      <c r="R411" s="15">
        <f>[1]consoCURRENT!U10644</f>
        <v>0</v>
      </c>
      <c r="S411" s="15">
        <f>[1]consoCURRENT!V10644</f>
        <v>0</v>
      </c>
      <c r="T411" s="15">
        <f>[1]consoCURRENT!W10644</f>
        <v>0</v>
      </c>
      <c r="U411" s="15">
        <f>[1]consoCURRENT!X10644</f>
        <v>0</v>
      </c>
      <c r="V411" s="15">
        <f>[1]consoCURRENT!Y10644</f>
        <v>0</v>
      </c>
      <c r="W411" s="15">
        <f>[1]consoCURRENT!Z10644</f>
        <v>0</v>
      </c>
      <c r="X411" s="15">
        <f>[1]consoCURRENT!AA10644</f>
        <v>0</v>
      </c>
      <c r="Y411" s="15">
        <f>[1]consoCURRENT!AB10644</f>
        <v>0</v>
      </c>
      <c r="Z411" s="15">
        <f t="shared" si="285"/>
        <v>0</v>
      </c>
      <c r="AA411" s="15">
        <f t="shared" si="286"/>
        <v>0</v>
      </c>
      <c r="AB411" s="22"/>
      <c r="AC411" s="16"/>
      <c r="AG411" s="86"/>
      <c r="AH411" s="87"/>
      <c r="AI411" s="87"/>
      <c r="AJ411" s="87"/>
      <c r="AK411" s="87"/>
      <c r="AL411" s="87"/>
      <c r="AM411" s="87"/>
      <c r="AN411" s="87"/>
      <c r="AO411" s="87"/>
    </row>
    <row r="412" spans="1:41" s="17" customFormat="1" ht="18" customHeight="1" x14ac:dyDescent="0.2">
      <c r="A412" s="20" t="s">
        <v>39</v>
      </c>
      <c r="B412" s="15">
        <f>[1]consoCURRENT!E10673</f>
        <v>0</v>
      </c>
      <c r="C412" s="15">
        <f>[1]consoCURRENT!F10673</f>
        <v>0</v>
      </c>
      <c r="D412" s="15">
        <f>[1]consoCURRENT!G10673</f>
        <v>0</v>
      </c>
      <c r="E412" s="15">
        <f>[1]consoCURRENT!H10673</f>
        <v>0</v>
      </c>
      <c r="F412" s="15">
        <f>[1]consoCURRENT!I10673</f>
        <v>0</v>
      </c>
      <c r="G412" s="15">
        <f>[1]consoCURRENT!J10673</f>
        <v>0</v>
      </c>
      <c r="H412" s="15">
        <f>[1]consoCURRENT!K10673</f>
        <v>0</v>
      </c>
      <c r="I412" s="15">
        <f>[1]consoCURRENT!L10673</f>
        <v>0</v>
      </c>
      <c r="J412" s="15">
        <f>[1]consoCURRENT!M10673</f>
        <v>0</v>
      </c>
      <c r="K412" s="15">
        <f>[1]consoCURRENT!N10673</f>
        <v>0</v>
      </c>
      <c r="L412" s="15">
        <f>[1]consoCURRENT!O10673</f>
        <v>0</v>
      </c>
      <c r="M412" s="15">
        <f>[1]consoCURRENT!P10673</f>
        <v>0</v>
      </c>
      <c r="N412" s="15">
        <f>[1]consoCURRENT!Q10673</f>
        <v>0</v>
      </c>
      <c r="O412" s="15">
        <f>[1]consoCURRENT!R10673</f>
        <v>0</v>
      </c>
      <c r="P412" s="15">
        <f>[1]consoCURRENT!S10673</f>
        <v>0</v>
      </c>
      <c r="Q412" s="15">
        <f>[1]consoCURRENT!T10673</f>
        <v>0</v>
      </c>
      <c r="R412" s="15">
        <f>[1]consoCURRENT!U10673</f>
        <v>0</v>
      </c>
      <c r="S412" s="15">
        <f>[1]consoCURRENT!V10673</f>
        <v>0</v>
      </c>
      <c r="T412" s="15">
        <f>[1]consoCURRENT!W10673</f>
        <v>0</v>
      </c>
      <c r="U412" s="15">
        <f>[1]consoCURRENT!X10673</f>
        <v>0</v>
      </c>
      <c r="V412" s="15">
        <f>[1]consoCURRENT!Y10673</f>
        <v>0</v>
      </c>
      <c r="W412" s="15">
        <f>[1]consoCURRENT!Z10673</f>
        <v>0</v>
      </c>
      <c r="X412" s="15">
        <f>[1]consoCURRENT!AA10673</f>
        <v>0</v>
      </c>
      <c r="Y412" s="15">
        <f>[1]consoCURRENT!AB10673</f>
        <v>0</v>
      </c>
      <c r="Z412" s="15">
        <f t="shared" si="285"/>
        <v>0</v>
      </c>
      <c r="AA412" s="15">
        <f t="shared" si="286"/>
        <v>0</v>
      </c>
      <c r="AB412" s="22"/>
      <c r="AC412" s="16"/>
      <c r="AG412" s="86"/>
      <c r="AH412" s="87"/>
      <c r="AI412" s="87"/>
      <c r="AJ412" s="87"/>
      <c r="AK412" s="87"/>
      <c r="AL412" s="87"/>
      <c r="AM412" s="87"/>
      <c r="AN412" s="87"/>
      <c r="AO412" s="87"/>
    </row>
    <row r="413" spans="1:41" s="17" customFormat="1" ht="18" hidden="1" customHeight="1" x14ac:dyDescent="0.25">
      <c r="A413" s="23" t="s">
        <v>40</v>
      </c>
      <c r="B413" s="24">
        <f>SUM(B409:B412)</f>
        <v>160345673.87</v>
      </c>
      <c r="C413" s="24">
        <f t="shared" ref="C413:AA413" si="288">SUM(C409:C412)</f>
        <v>0</v>
      </c>
      <c r="D413" s="24">
        <f t="shared" si="288"/>
        <v>0</v>
      </c>
      <c r="E413" s="24">
        <f t="shared" si="288"/>
        <v>432240.26999999996</v>
      </c>
      <c r="F413" s="24">
        <f t="shared" si="288"/>
        <v>1854190.6099999999</v>
      </c>
      <c r="G413" s="24">
        <f t="shared" si="288"/>
        <v>3457801.1</v>
      </c>
      <c r="H413" s="24">
        <f t="shared" si="288"/>
        <v>31232907.510000002</v>
      </c>
      <c r="I413" s="24">
        <f t="shared" si="288"/>
        <v>0</v>
      </c>
      <c r="J413" s="24">
        <f t="shared" si="288"/>
        <v>0</v>
      </c>
      <c r="K413" s="24">
        <f t="shared" si="288"/>
        <v>0</v>
      </c>
      <c r="L413" s="24">
        <f t="shared" si="288"/>
        <v>0</v>
      </c>
      <c r="M413" s="24">
        <f t="shared" si="288"/>
        <v>0</v>
      </c>
      <c r="N413" s="24">
        <f t="shared" si="288"/>
        <v>0</v>
      </c>
      <c r="O413" s="24">
        <f t="shared" si="288"/>
        <v>364931.04</v>
      </c>
      <c r="P413" s="24">
        <f t="shared" si="288"/>
        <v>67309.23</v>
      </c>
      <c r="Q413" s="24">
        <f t="shared" si="288"/>
        <v>476</v>
      </c>
      <c r="R413" s="24">
        <f t="shared" si="288"/>
        <v>1719667</v>
      </c>
      <c r="S413" s="24">
        <f t="shared" si="288"/>
        <v>134047.60999999999</v>
      </c>
      <c r="T413" s="24">
        <f t="shared" si="288"/>
        <v>-71328.69</v>
      </c>
      <c r="U413" s="24">
        <f t="shared" si="288"/>
        <v>0</v>
      </c>
      <c r="V413" s="24">
        <f t="shared" si="288"/>
        <v>3529129.79</v>
      </c>
      <c r="W413" s="24">
        <f t="shared" si="288"/>
        <v>3836821.48</v>
      </c>
      <c r="X413" s="24">
        <f t="shared" si="288"/>
        <v>4105356.96</v>
      </c>
      <c r="Y413" s="24">
        <f t="shared" si="288"/>
        <v>23290729.07</v>
      </c>
      <c r="Z413" s="24">
        <f t="shared" si="288"/>
        <v>36977139.490000002</v>
      </c>
      <c r="AA413" s="24">
        <f t="shared" si="288"/>
        <v>123368534.38</v>
      </c>
      <c r="AB413" s="25">
        <f t="shared" si="287"/>
        <v>0.2306089001189964</v>
      </c>
      <c r="AC413" s="16"/>
      <c r="AG413" s="86"/>
      <c r="AH413" s="87"/>
      <c r="AI413" s="87"/>
      <c r="AJ413" s="87"/>
      <c r="AK413" s="87"/>
      <c r="AL413" s="87"/>
      <c r="AM413" s="87"/>
      <c r="AN413" s="87"/>
      <c r="AO413" s="87"/>
    </row>
    <row r="414" spans="1:41" s="17" customFormat="1" ht="18" hidden="1" customHeight="1" x14ac:dyDescent="0.25">
      <c r="A414" s="26" t="s">
        <v>41</v>
      </c>
      <c r="B414" s="15">
        <f>[1]consoCURRENT!E10677</f>
        <v>0</v>
      </c>
      <c r="C414" s="15">
        <f>[1]consoCURRENT!F10677</f>
        <v>0</v>
      </c>
      <c r="D414" s="15">
        <f>[1]consoCURRENT!G10677</f>
        <v>0</v>
      </c>
      <c r="E414" s="15">
        <f>[1]consoCURRENT!H10677</f>
        <v>0</v>
      </c>
      <c r="F414" s="15">
        <f>[1]consoCURRENT!I10677</f>
        <v>0</v>
      </c>
      <c r="G414" s="15">
        <f>[1]consoCURRENT!J10677</f>
        <v>0</v>
      </c>
      <c r="H414" s="15">
        <f>[1]consoCURRENT!K10677</f>
        <v>0</v>
      </c>
      <c r="I414" s="15">
        <f>[1]consoCURRENT!L10677</f>
        <v>0</v>
      </c>
      <c r="J414" s="15">
        <f>[1]consoCURRENT!M10677</f>
        <v>0</v>
      </c>
      <c r="K414" s="15">
        <f>[1]consoCURRENT!N10677</f>
        <v>0</v>
      </c>
      <c r="L414" s="15">
        <f>[1]consoCURRENT!O10677</f>
        <v>0</v>
      </c>
      <c r="M414" s="15">
        <f>[1]consoCURRENT!P10677</f>
        <v>0</v>
      </c>
      <c r="N414" s="15">
        <f>[1]consoCURRENT!Q10677</f>
        <v>0</v>
      </c>
      <c r="O414" s="15">
        <f>[1]consoCURRENT!R10677</f>
        <v>0</v>
      </c>
      <c r="P414" s="15">
        <f>[1]consoCURRENT!S10677</f>
        <v>0</v>
      </c>
      <c r="Q414" s="15">
        <f>[1]consoCURRENT!T10677</f>
        <v>0</v>
      </c>
      <c r="R414" s="15">
        <f>[1]consoCURRENT!U10677</f>
        <v>0</v>
      </c>
      <c r="S414" s="15">
        <f>[1]consoCURRENT!V10677</f>
        <v>0</v>
      </c>
      <c r="T414" s="15">
        <f>[1]consoCURRENT!W10677</f>
        <v>0</v>
      </c>
      <c r="U414" s="15">
        <f>[1]consoCURRENT!X10677</f>
        <v>0</v>
      </c>
      <c r="V414" s="15">
        <f>[1]consoCURRENT!Y10677</f>
        <v>0</v>
      </c>
      <c r="W414" s="15">
        <f>[1]consoCURRENT!Z10677</f>
        <v>0</v>
      </c>
      <c r="X414" s="15">
        <f>[1]consoCURRENT!AA10677</f>
        <v>0</v>
      </c>
      <c r="Y414" s="15">
        <f>[1]consoCURRENT!AB10677</f>
        <v>0</v>
      </c>
      <c r="Z414" s="15">
        <f t="shared" ref="Z414" si="289">SUM(M414:Y414)</f>
        <v>0</v>
      </c>
      <c r="AA414" s="15">
        <f t="shared" ref="AA414" si="290">B414-Z414</f>
        <v>0</v>
      </c>
      <c r="AB414" s="22"/>
      <c r="AC414" s="16"/>
      <c r="AG414" s="86"/>
      <c r="AH414" s="87"/>
      <c r="AI414" s="87"/>
      <c r="AJ414" s="87"/>
      <c r="AK414" s="87"/>
      <c r="AL414" s="87"/>
      <c r="AM414" s="87"/>
      <c r="AN414" s="87"/>
      <c r="AO414" s="87"/>
    </row>
    <row r="415" spans="1:41" s="17" customFormat="1" ht="18" customHeight="1" x14ac:dyDescent="0.25">
      <c r="A415" s="23" t="s">
        <v>42</v>
      </c>
      <c r="B415" s="24">
        <f>B414+B413</f>
        <v>160345673.87</v>
      </c>
      <c r="C415" s="24">
        <f t="shared" ref="C415:AA415" si="291">C414+C413</f>
        <v>0</v>
      </c>
      <c r="D415" s="24">
        <f t="shared" si="291"/>
        <v>0</v>
      </c>
      <c r="E415" s="24">
        <f t="shared" si="291"/>
        <v>432240.26999999996</v>
      </c>
      <c r="F415" s="24">
        <f t="shared" si="291"/>
        <v>1854190.6099999999</v>
      </c>
      <c r="G415" s="24">
        <f t="shared" si="291"/>
        <v>3457801.1</v>
      </c>
      <c r="H415" s="24">
        <f t="shared" si="291"/>
        <v>31232907.510000002</v>
      </c>
      <c r="I415" s="24">
        <f t="shared" si="291"/>
        <v>0</v>
      </c>
      <c r="J415" s="24">
        <f t="shared" si="291"/>
        <v>0</v>
      </c>
      <c r="K415" s="24">
        <f t="shared" si="291"/>
        <v>0</v>
      </c>
      <c r="L415" s="24">
        <f t="shared" si="291"/>
        <v>0</v>
      </c>
      <c r="M415" s="24">
        <f t="shared" si="291"/>
        <v>0</v>
      </c>
      <c r="N415" s="24">
        <f t="shared" si="291"/>
        <v>0</v>
      </c>
      <c r="O415" s="24">
        <f t="shared" si="291"/>
        <v>364931.04</v>
      </c>
      <c r="P415" s="24">
        <f t="shared" si="291"/>
        <v>67309.23</v>
      </c>
      <c r="Q415" s="24">
        <f t="shared" si="291"/>
        <v>476</v>
      </c>
      <c r="R415" s="24">
        <f t="shared" si="291"/>
        <v>1719667</v>
      </c>
      <c r="S415" s="24">
        <f t="shared" si="291"/>
        <v>134047.60999999999</v>
      </c>
      <c r="T415" s="24">
        <f t="shared" si="291"/>
        <v>-71328.69</v>
      </c>
      <c r="U415" s="24">
        <f t="shared" si="291"/>
        <v>0</v>
      </c>
      <c r="V415" s="24">
        <f t="shared" si="291"/>
        <v>3529129.79</v>
      </c>
      <c r="W415" s="24">
        <f t="shared" si="291"/>
        <v>3836821.48</v>
      </c>
      <c r="X415" s="24">
        <f t="shared" si="291"/>
        <v>4105356.96</v>
      </c>
      <c r="Y415" s="24">
        <f t="shared" si="291"/>
        <v>23290729.07</v>
      </c>
      <c r="Z415" s="24">
        <f t="shared" si="291"/>
        <v>36977139.490000002</v>
      </c>
      <c r="AA415" s="24">
        <f t="shared" si="291"/>
        <v>123368534.38</v>
      </c>
      <c r="AB415" s="25">
        <f t="shared" si="287"/>
        <v>0.2306089001189964</v>
      </c>
      <c r="AC415" s="27"/>
      <c r="AG415" s="86"/>
      <c r="AH415" s="87"/>
      <c r="AI415" s="87"/>
      <c r="AJ415" s="87"/>
      <c r="AK415" s="87"/>
      <c r="AL415" s="87"/>
      <c r="AM415" s="87"/>
      <c r="AN415" s="87"/>
      <c r="AO415" s="87"/>
    </row>
    <row r="416" spans="1:41" s="17" customFormat="1" ht="15" customHeight="1" x14ac:dyDescent="0.25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6"/>
      <c r="AG416" s="86"/>
      <c r="AH416" s="87"/>
      <c r="AI416" s="87"/>
      <c r="AJ416" s="87"/>
      <c r="AK416" s="87"/>
      <c r="AL416" s="87"/>
      <c r="AM416" s="87"/>
      <c r="AN416" s="87"/>
      <c r="AO416" s="87"/>
    </row>
    <row r="417" spans="1:41" s="17" customFormat="1" ht="15" customHeight="1" x14ac:dyDescent="0.25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6"/>
      <c r="AG417" s="86"/>
      <c r="AH417" s="87"/>
      <c r="AI417" s="87"/>
      <c r="AJ417" s="87"/>
      <c r="AK417" s="87"/>
      <c r="AL417" s="87"/>
      <c r="AM417" s="87"/>
      <c r="AN417" s="87"/>
      <c r="AO417" s="87"/>
    </row>
    <row r="418" spans="1:41" s="17" customFormat="1" ht="15" customHeight="1" x14ac:dyDescent="0.25">
      <c r="A418" s="19" t="s">
        <v>62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6"/>
      <c r="AG418" s="86"/>
      <c r="AH418" s="87"/>
      <c r="AI418" s="87"/>
      <c r="AJ418" s="87"/>
      <c r="AK418" s="87"/>
      <c r="AL418" s="87"/>
      <c r="AM418" s="87"/>
      <c r="AN418" s="87"/>
      <c r="AO418" s="87"/>
    </row>
    <row r="419" spans="1:41" s="17" customFormat="1" ht="18" customHeight="1" x14ac:dyDescent="0.2">
      <c r="A419" s="20" t="s">
        <v>36</v>
      </c>
      <c r="B419" s="15">
        <f>[1]consoCURRENT!E10737</f>
        <v>0</v>
      </c>
      <c r="C419" s="15">
        <f>[1]consoCURRENT!F10737</f>
        <v>0</v>
      </c>
      <c r="D419" s="15">
        <f>[1]consoCURRENT!G10737</f>
        <v>0</v>
      </c>
      <c r="E419" s="15">
        <f>[1]consoCURRENT!H10737</f>
        <v>0</v>
      </c>
      <c r="F419" s="15">
        <f>[1]consoCURRENT!I10737</f>
        <v>0</v>
      </c>
      <c r="G419" s="15">
        <f>[1]consoCURRENT!J10737</f>
        <v>0</v>
      </c>
      <c r="H419" s="15">
        <f>[1]consoCURRENT!K10737</f>
        <v>0</v>
      </c>
      <c r="I419" s="15">
        <f>[1]consoCURRENT!L10737</f>
        <v>0</v>
      </c>
      <c r="J419" s="15">
        <f>[1]consoCURRENT!M10737</f>
        <v>0</v>
      </c>
      <c r="K419" s="15">
        <f>[1]consoCURRENT!N10737</f>
        <v>0</v>
      </c>
      <c r="L419" s="15">
        <f>[1]consoCURRENT!O10737</f>
        <v>0</v>
      </c>
      <c r="M419" s="15">
        <f>[1]consoCURRENT!P10737</f>
        <v>0</v>
      </c>
      <c r="N419" s="15">
        <f>[1]consoCURRENT!Q10737</f>
        <v>0</v>
      </c>
      <c r="O419" s="15">
        <f>[1]consoCURRENT!R10737</f>
        <v>0</v>
      </c>
      <c r="P419" s="15">
        <f>[1]consoCURRENT!S10737</f>
        <v>0</v>
      </c>
      <c r="Q419" s="15">
        <f>[1]consoCURRENT!T10737</f>
        <v>0</v>
      </c>
      <c r="R419" s="15">
        <f>[1]consoCURRENT!U10737</f>
        <v>0</v>
      </c>
      <c r="S419" s="15">
        <f>[1]consoCURRENT!V10737</f>
        <v>0</v>
      </c>
      <c r="T419" s="15">
        <f>[1]consoCURRENT!W10737</f>
        <v>0</v>
      </c>
      <c r="U419" s="15">
        <f>[1]consoCURRENT!X10737</f>
        <v>0</v>
      </c>
      <c r="V419" s="15">
        <f>[1]consoCURRENT!Y10737</f>
        <v>0</v>
      </c>
      <c r="W419" s="15">
        <f>[1]consoCURRENT!Z10737</f>
        <v>0</v>
      </c>
      <c r="X419" s="15">
        <f>[1]consoCURRENT!AA10737</f>
        <v>0</v>
      </c>
      <c r="Y419" s="15">
        <f>[1]consoCURRENT!AB10737</f>
        <v>0</v>
      </c>
      <c r="Z419" s="15">
        <f>SUM(M419:Y419)</f>
        <v>0</v>
      </c>
      <c r="AA419" s="15">
        <f>B419-Z419</f>
        <v>0</v>
      </c>
      <c r="AB419" s="22"/>
      <c r="AC419" s="16"/>
      <c r="AG419" s="86"/>
      <c r="AH419" s="87"/>
      <c r="AI419" s="87"/>
      <c r="AJ419" s="87"/>
      <c r="AK419" s="87"/>
      <c r="AL419" s="87"/>
      <c r="AM419" s="87"/>
      <c r="AN419" s="87"/>
      <c r="AO419" s="87"/>
    </row>
    <row r="420" spans="1:41" s="17" customFormat="1" ht="18" customHeight="1" x14ac:dyDescent="0.2">
      <c r="A420" s="20" t="s">
        <v>37</v>
      </c>
      <c r="B420" s="15">
        <f>[1]consoCURRENT!E10825</f>
        <v>74641810.739999995</v>
      </c>
      <c r="C420" s="15">
        <f>[1]consoCURRENT!F10825</f>
        <v>0</v>
      </c>
      <c r="D420" s="15">
        <f>[1]consoCURRENT!G10825</f>
        <v>0</v>
      </c>
      <c r="E420" s="15">
        <f>[1]consoCURRENT!H10825</f>
        <v>0</v>
      </c>
      <c r="F420" s="15">
        <f>[1]consoCURRENT!I10825</f>
        <v>13590</v>
      </c>
      <c r="G420" s="15">
        <f>[1]consoCURRENT!J10825</f>
        <v>383500.79000000004</v>
      </c>
      <c r="H420" s="15">
        <f>[1]consoCURRENT!K10825</f>
        <v>8966723.3300000001</v>
      </c>
      <c r="I420" s="15">
        <f>[1]consoCURRENT!L10825</f>
        <v>0</v>
      </c>
      <c r="J420" s="15">
        <f>[1]consoCURRENT!M10825</f>
        <v>0</v>
      </c>
      <c r="K420" s="15">
        <f>[1]consoCURRENT!N10825</f>
        <v>0</v>
      </c>
      <c r="L420" s="15">
        <f>[1]consoCURRENT!O10825</f>
        <v>0</v>
      </c>
      <c r="M420" s="15">
        <f>[1]consoCURRENT!P10825</f>
        <v>0</v>
      </c>
      <c r="N420" s="15">
        <f>[1]consoCURRENT!Q10825</f>
        <v>0</v>
      </c>
      <c r="O420" s="15">
        <f>[1]consoCURRENT!R10825</f>
        <v>0</v>
      </c>
      <c r="P420" s="15">
        <f>[1]consoCURRENT!S10825</f>
        <v>0</v>
      </c>
      <c r="Q420" s="15">
        <f>[1]consoCURRENT!T10825</f>
        <v>0</v>
      </c>
      <c r="R420" s="15">
        <f>[1]consoCURRENT!U10825</f>
        <v>13590</v>
      </c>
      <c r="S420" s="15">
        <f>[1]consoCURRENT!V10825</f>
        <v>0</v>
      </c>
      <c r="T420" s="15">
        <f>[1]consoCURRENT!W10825</f>
        <v>105536.22</v>
      </c>
      <c r="U420" s="15">
        <f>[1]consoCURRENT!X10825</f>
        <v>269351.58</v>
      </c>
      <c r="V420" s="15">
        <f>[1]consoCURRENT!Y10825</f>
        <v>8612.99</v>
      </c>
      <c r="W420" s="15">
        <f>[1]consoCURRENT!Z10825</f>
        <v>2189685.4</v>
      </c>
      <c r="X420" s="15">
        <f>[1]consoCURRENT!AA10825</f>
        <v>95937.600000000006</v>
      </c>
      <c r="Y420" s="15">
        <f>[1]consoCURRENT!AB10825</f>
        <v>6681100.3300000001</v>
      </c>
      <c r="Z420" s="15">
        <f t="shared" ref="Z420:Z422" si="292">SUM(M420:Y420)</f>
        <v>9363814.120000001</v>
      </c>
      <c r="AA420" s="15">
        <f t="shared" ref="AA420:AA422" si="293">B420-Z420</f>
        <v>65277996.61999999</v>
      </c>
      <c r="AB420" s="22">
        <f t="shared" ref="AB420:AB425" si="294">Z420/B420</f>
        <v>0.12544998610252098</v>
      </c>
      <c r="AC420" s="16"/>
      <c r="AG420" s="86"/>
      <c r="AH420" s="87"/>
      <c r="AI420" s="87"/>
      <c r="AJ420" s="87"/>
      <c r="AK420" s="87"/>
      <c r="AL420" s="87"/>
      <c r="AM420" s="87"/>
      <c r="AN420" s="87"/>
      <c r="AO420" s="87"/>
    </row>
    <row r="421" spans="1:41" s="17" customFormat="1" ht="18" customHeight="1" x14ac:dyDescent="0.2">
      <c r="A421" s="20" t="s">
        <v>38</v>
      </c>
      <c r="B421" s="15">
        <f>[1]consoCURRENT!E10831</f>
        <v>0</v>
      </c>
      <c r="C421" s="15">
        <f>[1]consoCURRENT!F10831</f>
        <v>0</v>
      </c>
      <c r="D421" s="15">
        <f>[1]consoCURRENT!G10831</f>
        <v>0</v>
      </c>
      <c r="E421" s="15">
        <f>[1]consoCURRENT!H10831</f>
        <v>0</v>
      </c>
      <c r="F421" s="15">
        <f>[1]consoCURRENT!I10831</f>
        <v>0</v>
      </c>
      <c r="G421" s="15">
        <f>[1]consoCURRENT!J10831</f>
        <v>0</v>
      </c>
      <c r="H421" s="15">
        <f>[1]consoCURRENT!K10831</f>
        <v>0</v>
      </c>
      <c r="I421" s="15">
        <f>[1]consoCURRENT!L10831</f>
        <v>0</v>
      </c>
      <c r="J421" s="15">
        <f>[1]consoCURRENT!M10831</f>
        <v>0</v>
      </c>
      <c r="K421" s="15">
        <f>[1]consoCURRENT!N10831</f>
        <v>0</v>
      </c>
      <c r="L421" s="15">
        <f>[1]consoCURRENT!O10831</f>
        <v>0</v>
      </c>
      <c r="M421" s="15">
        <f>[1]consoCURRENT!P10831</f>
        <v>0</v>
      </c>
      <c r="N421" s="15">
        <f>[1]consoCURRENT!Q10831</f>
        <v>0</v>
      </c>
      <c r="O421" s="15">
        <f>[1]consoCURRENT!R10831</f>
        <v>0</v>
      </c>
      <c r="P421" s="15">
        <f>[1]consoCURRENT!S10831</f>
        <v>0</v>
      </c>
      <c r="Q421" s="15">
        <f>[1]consoCURRENT!T10831</f>
        <v>0</v>
      </c>
      <c r="R421" s="15">
        <f>[1]consoCURRENT!U10831</f>
        <v>0</v>
      </c>
      <c r="S421" s="15">
        <f>[1]consoCURRENT!V10831</f>
        <v>0</v>
      </c>
      <c r="T421" s="15">
        <f>[1]consoCURRENT!W10831</f>
        <v>0</v>
      </c>
      <c r="U421" s="15">
        <f>[1]consoCURRENT!X10831</f>
        <v>0</v>
      </c>
      <c r="V421" s="15">
        <f>[1]consoCURRENT!Y10831</f>
        <v>0</v>
      </c>
      <c r="W421" s="15">
        <f>[1]consoCURRENT!Z10831</f>
        <v>0</v>
      </c>
      <c r="X421" s="15">
        <f>[1]consoCURRENT!AA10831</f>
        <v>0</v>
      </c>
      <c r="Y421" s="15">
        <f>[1]consoCURRENT!AB10831</f>
        <v>0</v>
      </c>
      <c r="Z421" s="15">
        <f t="shared" si="292"/>
        <v>0</v>
      </c>
      <c r="AA421" s="15">
        <f t="shared" si="293"/>
        <v>0</v>
      </c>
      <c r="AB421" s="22"/>
      <c r="AC421" s="16"/>
      <c r="AG421" s="86"/>
      <c r="AH421" s="87"/>
      <c r="AI421" s="87"/>
      <c r="AJ421" s="87"/>
      <c r="AK421" s="87"/>
      <c r="AL421" s="87"/>
      <c r="AM421" s="87"/>
      <c r="AN421" s="87"/>
      <c r="AO421" s="87"/>
    </row>
    <row r="422" spans="1:41" s="17" customFormat="1" ht="18" customHeight="1" x14ac:dyDescent="0.2">
      <c r="A422" s="20" t="s">
        <v>39</v>
      </c>
      <c r="B422" s="15">
        <f>[1]consoCURRENT!E10860</f>
        <v>0</v>
      </c>
      <c r="C422" s="15">
        <f>[1]consoCURRENT!F10860</f>
        <v>0</v>
      </c>
      <c r="D422" s="15">
        <f>[1]consoCURRENT!G10860</f>
        <v>0</v>
      </c>
      <c r="E422" s="15">
        <f>[1]consoCURRENT!H10860</f>
        <v>0</v>
      </c>
      <c r="F422" s="15">
        <f>[1]consoCURRENT!I10860</f>
        <v>0</v>
      </c>
      <c r="G422" s="15">
        <f>[1]consoCURRENT!J10860</f>
        <v>0</v>
      </c>
      <c r="H422" s="15">
        <f>[1]consoCURRENT!K10860</f>
        <v>0</v>
      </c>
      <c r="I422" s="15">
        <f>[1]consoCURRENT!L10860</f>
        <v>0</v>
      </c>
      <c r="J422" s="15">
        <f>[1]consoCURRENT!M10860</f>
        <v>0</v>
      </c>
      <c r="K422" s="15">
        <f>[1]consoCURRENT!N10860</f>
        <v>0</v>
      </c>
      <c r="L422" s="15">
        <f>[1]consoCURRENT!O10860</f>
        <v>0</v>
      </c>
      <c r="M422" s="15">
        <f>[1]consoCURRENT!P10860</f>
        <v>0</v>
      </c>
      <c r="N422" s="15">
        <f>[1]consoCURRENT!Q10860</f>
        <v>0</v>
      </c>
      <c r="O422" s="15">
        <f>[1]consoCURRENT!R10860</f>
        <v>0</v>
      </c>
      <c r="P422" s="15">
        <f>[1]consoCURRENT!S10860</f>
        <v>0</v>
      </c>
      <c r="Q422" s="15">
        <f>[1]consoCURRENT!T10860</f>
        <v>0</v>
      </c>
      <c r="R422" s="15">
        <f>[1]consoCURRENT!U10860</f>
        <v>0</v>
      </c>
      <c r="S422" s="15">
        <f>[1]consoCURRENT!V10860</f>
        <v>0</v>
      </c>
      <c r="T422" s="15">
        <f>[1]consoCURRENT!W10860</f>
        <v>0</v>
      </c>
      <c r="U422" s="15">
        <f>[1]consoCURRENT!X10860</f>
        <v>0</v>
      </c>
      <c r="V422" s="15">
        <f>[1]consoCURRENT!Y10860</f>
        <v>0</v>
      </c>
      <c r="W422" s="15">
        <f>[1]consoCURRENT!Z10860</f>
        <v>0</v>
      </c>
      <c r="X422" s="15">
        <f>[1]consoCURRENT!AA10860</f>
        <v>0</v>
      </c>
      <c r="Y422" s="15">
        <f>[1]consoCURRENT!AB10860</f>
        <v>0</v>
      </c>
      <c r="Z422" s="15">
        <f t="shared" si="292"/>
        <v>0</v>
      </c>
      <c r="AA422" s="15">
        <f t="shared" si="293"/>
        <v>0</v>
      </c>
      <c r="AB422" s="22"/>
      <c r="AC422" s="16"/>
      <c r="AG422" s="86"/>
      <c r="AH422" s="87"/>
      <c r="AI422" s="87"/>
      <c r="AJ422" s="87"/>
      <c r="AK422" s="87"/>
      <c r="AL422" s="87"/>
      <c r="AM422" s="87"/>
      <c r="AN422" s="87"/>
      <c r="AO422" s="87"/>
    </row>
    <row r="423" spans="1:41" s="17" customFormat="1" ht="18" hidden="1" customHeight="1" x14ac:dyDescent="0.25">
      <c r="A423" s="23" t="s">
        <v>40</v>
      </c>
      <c r="B423" s="24">
        <f>SUM(B419:B422)</f>
        <v>74641810.739999995</v>
      </c>
      <c r="C423" s="24">
        <f t="shared" ref="C423:AA423" si="295">SUM(C419:C422)</f>
        <v>0</v>
      </c>
      <c r="D423" s="24">
        <f t="shared" si="295"/>
        <v>0</v>
      </c>
      <c r="E423" s="24">
        <f t="shared" si="295"/>
        <v>0</v>
      </c>
      <c r="F423" s="24">
        <f t="shared" si="295"/>
        <v>13590</v>
      </c>
      <c r="G423" s="24">
        <f t="shared" si="295"/>
        <v>383500.79000000004</v>
      </c>
      <c r="H423" s="24">
        <f t="shared" si="295"/>
        <v>8966723.3300000001</v>
      </c>
      <c r="I423" s="24">
        <f t="shared" si="295"/>
        <v>0</v>
      </c>
      <c r="J423" s="24">
        <f t="shared" si="295"/>
        <v>0</v>
      </c>
      <c r="K423" s="24">
        <f t="shared" si="295"/>
        <v>0</v>
      </c>
      <c r="L423" s="24">
        <f t="shared" si="295"/>
        <v>0</v>
      </c>
      <c r="M423" s="24">
        <f t="shared" si="295"/>
        <v>0</v>
      </c>
      <c r="N423" s="24">
        <f t="shared" si="295"/>
        <v>0</v>
      </c>
      <c r="O423" s="24">
        <f t="shared" si="295"/>
        <v>0</v>
      </c>
      <c r="P423" s="24">
        <f t="shared" si="295"/>
        <v>0</v>
      </c>
      <c r="Q423" s="24">
        <f t="shared" si="295"/>
        <v>0</v>
      </c>
      <c r="R423" s="24">
        <f t="shared" si="295"/>
        <v>13590</v>
      </c>
      <c r="S423" s="24">
        <f t="shared" si="295"/>
        <v>0</v>
      </c>
      <c r="T423" s="24">
        <f t="shared" si="295"/>
        <v>105536.22</v>
      </c>
      <c r="U423" s="24">
        <f t="shared" si="295"/>
        <v>269351.58</v>
      </c>
      <c r="V423" s="24">
        <f t="shared" si="295"/>
        <v>8612.99</v>
      </c>
      <c r="W423" s="24">
        <f t="shared" si="295"/>
        <v>2189685.4</v>
      </c>
      <c r="X423" s="24">
        <f t="shared" si="295"/>
        <v>95937.600000000006</v>
      </c>
      <c r="Y423" s="24">
        <f t="shared" si="295"/>
        <v>6681100.3300000001</v>
      </c>
      <c r="Z423" s="24">
        <f t="shared" si="295"/>
        <v>9363814.120000001</v>
      </c>
      <c r="AA423" s="24">
        <f t="shared" si="295"/>
        <v>65277996.61999999</v>
      </c>
      <c r="AB423" s="25">
        <f t="shared" si="294"/>
        <v>0.12544998610252098</v>
      </c>
      <c r="AC423" s="16"/>
      <c r="AG423" s="86"/>
      <c r="AH423" s="87"/>
      <c r="AI423" s="87"/>
      <c r="AJ423" s="87"/>
      <c r="AK423" s="87"/>
      <c r="AL423" s="87"/>
      <c r="AM423" s="87"/>
      <c r="AN423" s="87"/>
      <c r="AO423" s="87"/>
    </row>
    <row r="424" spans="1:41" s="17" customFormat="1" ht="18" hidden="1" customHeight="1" x14ac:dyDescent="0.25">
      <c r="A424" s="26" t="s">
        <v>41</v>
      </c>
      <c r="B424" s="15">
        <f>[1]consoCURRENT!E10864</f>
        <v>0</v>
      </c>
      <c r="C424" s="15">
        <f>[1]consoCURRENT!F10864</f>
        <v>0</v>
      </c>
      <c r="D424" s="15">
        <f>[1]consoCURRENT!G10864</f>
        <v>0</v>
      </c>
      <c r="E424" s="15">
        <f>[1]consoCURRENT!H10864</f>
        <v>0</v>
      </c>
      <c r="F424" s="15">
        <f>[1]consoCURRENT!I10864</f>
        <v>0</v>
      </c>
      <c r="G424" s="15">
        <f>[1]consoCURRENT!J10864</f>
        <v>0</v>
      </c>
      <c r="H424" s="15">
        <f>[1]consoCURRENT!K10864</f>
        <v>0</v>
      </c>
      <c r="I424" s="15">
        <f>[1]consoCURRENT!L10864</f>
        <v>0</v>
      </c>
      <c r="J424" s="15">
        <f>[1]consoCURRENT!M10864</f>
        <v>0</v>
      </c>
      <c r="K424" s="15">
        <f>[1]consoCURRENT!N10864</f>
        <v>0</v>
      </c>
      <c r="L424" s="15">
        <f>[1]consoCURRENT!O10864</f>
        <v>0</v>
      </c>
      <c r="M424" s="15">
        <f>[1]consoCURRENT!P10864</f>
        <v>0</v>
      </c>
      <c r="N424" s="15">
        <f>[1]consoCURRENT!Q10864</f>
        <v>0</v>
      </c>
      <c r="O424" s="15">
        <f>[1]consoCURRENT!R10864</f>
        <v>0</v>
      </c>
      <c r="P424" s="15">
        <f>[1]consoCURRENT!S10864</f>
        <v>0</v>
      </c>
      <c r="Q424" s="15">
        <f>[1]consoCURRENT!T10864</f>
        <v>0</v>
      </c>
      <c r="R424" s="15">
        <f>[1]consoCURRENT!U10864</f>
        <v>0</v>
      </c>
      <c r="S424" s="15">
        <f>[1]consoCURRENT!V10864</f>
        <v>0</v>
      </c>
      <c r="T424" s="15">
        <f>[1]consoCURRENT!W10864</f>
        <v>0</v>
      </c>
      <c r="U424" s="15">
        <f>[1]consoCURRENT!X10864</f>
        <v>0</v>
      </c>
      <c r="V424" s="15">
        <f>[1]consoCURRENT!Y10864</f>
        <v>0</v>
      </c>
      <c r="W424" s="15">
        <f>[1]consoCURRENT!Z10864</f>
        <v>0</v>
      </c>
      <c r="X424" s="15">
        <f>[1]consoCURRENT!AA10864</f>
        <v>0</v>
      </c>
      <c r="Y424" s="15">
        <f>[1]consoCURRENT!AB10864</f>
        <v>0</v>
      </c>
      <c r="Z424" s="15">
        <f t="shared" ref="Z424" si="296">SUM(M424:Y424)</f>
        <v>0</v>
      </c>
      <c r="AA424" s="15">
        <f t="shared" ref="AA424" si="297">B424-Z424</f>
        <v>0</v>
      </c>
      <c r="AB424" s="22"/>
      <c r="AC424" s="16"/>
      <c r="AG424" s="86"/>
      <c r="AH424" s="87"/>
      <c r="AI424" s="87"/>
      <c r="AJ424" s="87"/>
      <c r="AK424" s="87"/>
      <c r="AL424" s="87"/>
      <c r="AM424" s="87"/>
      <c r="AN424" s="87"/>
      <c r="AO424" s="87"/>
    </row>
    <row r="425" spans="1:41" s="17" customFormat="1" ht="18" customHeight="1" x14ac:dyDescent="0.25">
      <c r="A425" s="23" t="s">
        <v>42</v>
      </c>
      <c r="B425" s="24">
        <f>B424+B423</f>
        <v>74641810.739999995</v>
      </c>
      <c r="C425" s="24">
        <f t="shared" ref="C425:AA425" si="298">C424+C423</f>
        <v>0</v>
      </c>
      <c r="D425" s="24">
        <f t="shared" si="298"/>
        <v>0</v>
      </c>
      <c r="E425" s="24">
        <f t="shared" si="298"/>
        <v>0</v>
      </c>
      <c r="F425" s="24">
        <f t="shared" si="298"/>
        <v>13590</v>
      </c>
      <c r="G425" s="24">
        <f t="shared" si="298"/>
        <v>383500.79000000004</v>
      </c>
      <c r="H425" s="24">
        <f t="shared" si="298"/>
        <v>8966723.3300000001</v>
      </c>
      <c r="I425" s="24">
        <f t="shared" si="298"/>
        <v>0</v>
      </c>
      <c r="J425" s="24">
        <f t="shared" si="298"/>
        <v>0</v>
      </c>
      <c r="K425" s="24">
        <f t="shared" si="298"/>
        <v>0</v>
      </c>
      <c r="L425" s="24">
        <f t="shared" si="298"/>
        <v>0</v>
      </c>
      <c r="M425" s="24">
        <f t="shared" si="298"/>
        <v>0</v>
      </c>
      <c r="N425" s="24">
        <f t="shared" si="298"/>
        <v>0</v>
      </c>
      <c r="O425" s="24">
        <f t="shared" si="298"/>
        <v>0</v>
      </c>
      <c r="P425" s="24">
        <f t="shared" si="298"/>
        <v>0</v>
      </c>
      <c r="Q425" s="24">
        <f t="shared" si="298"/>
        <v>0</v>
      </c>
      <c r="R425" s="24">
        <f t="shared" si="298"/>
        <v>13590</v>
      </c>
      <c r="S425" s="24">
        <f t="shared" si="298"/>
        <v>0</v>
      </c>
      <c r="T425" s="24">
        <f t="shared" si="298"/>
        <v>105536.22</v>
      </c>
      <c r="U425" s="24">
        <f t="shared" si="298"/>
        <v>269351.58</v>
      </c>
      <c r="V425" s="24">
        <f t="shared" si="298"/>
        <v>8612.99</v>
      </c>
      <c r="W425" s="24">
        <f t="shared" si="298"/>
        <v>2189685.4</v>
      </c>
      <c r="X425" s="24">
        <f t="shared" si="298"/>
        <v>95937.600000000006</v>
      </c>
      <c r="Y425" s="24">
        <f t="shared" si="298"/>
        <v>6681100.3300000001</v>
      </c>
      <c r="Z425" s="24">
        <f t="shared" si="298"/>
        <v>9363814.120000001</v>
      </c>
      <c r="AA425" s="24">
        <f t="shared" si="298"/>
        <v>65277996.61999999</v>
      </c>
      <c r="AB425" s="25">
        <f t="shared" si="294"/>
        <v>0.12544998610252098</v>
      </c>
      <c r="AC425" s="27"/>
      <c r="AG425" s="86"/>
      <c r="AH425" s="87"/>
      <c r="AI425" s="87"/>
      <c r="AJ425" s="87"/>
      <c r="AK425" s="87"/>
      <c r="AL425" s="87"/>
      <c r="AM425" s="87"/>
      <c r="AN425" s="87"/>
      <c r="AO425" s="87"/>
    </row>
    <row r="426" spans="1:41" s="17" customFormat="1" ht="15" customHeight="1" x14ac:dyDescent="0.25">
      <c r="A426" s="14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6"/>
      <c r="AG426" s="86"/>
      <c r="AH426" s="87"/>
      <c r="AI426" s="87"/>
      <c r="AJ426" s="87"/>
      <c r="AK426" s="87"/>
      <c r="AL426" s="87"/>
      <c r="AM426" s="87"/>
      <c r="AN426" s="87"/>
      <c r="AO426" s="87"/>
    </row>
    <row r="427" spans="1:41" s="17" customFormat="1" ht="5.45" customHeight="1" x14ac:dyDescent="0.25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6"/>
      <c r="AG427" s="86"/>
      <c r="AH427" s="87"/>
      <c r="AI427" s="87"/>
      <c r="AJ427" s="87"/>
      <c r="AK427" s="87"/>
      <c r="AL427" s="87"/>
      <c r="AM427" s="87"/>
      <c r="AN427" s="87"/>
      <c r="AO427" s="87"/>
    </row>
    <row r="428" spans="1:41" s="17" customFormat="1" ht="15" customHeight="1" x14ac:dyDescent="0.25">
      <c r="A428" s="19" t="s">
        <v>63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6"/>
      <c r="AG428" s="86"/>
      <c r="AH428" s="87"/>
      <c r="AI428" s="87"/>
      <c r="AJ428" s="87"/>
      <c r="AK428" s="87"/>
      <c r="AL428" s="87"/>
      <c r="AM428" s="87"/>
      <c r="AN428" s="87"/>
      <c r="AO428" s="87"/>
    </row>
    <row r="429" spans="1:41" s="17" customFormat="1" ht="18" customHeight="1" x14ac:dyDescent="0.2">
      <c r="A429" s="20" t="s">
        <v>36</v>
      </c>
      <c r="B429" s="15">
        <f>[1]consoCURRENT!E10924</f>
        <v>0</v>
      </c>
      <c r="C429" s="15">
        <f>[1]consoCURRENT!F10924</f>
        <v>0</v>
      </c>
      <c r="D429" s="15">
        <f>[1]consoCURRENT!G10924</f>
        <v>0</v>
      </c>
      <c r="E429" s="15">
        <f>[1]consoCURRENT!H10924</f>
        <v>0</v>
      </c>
      <c r="F429" s="15">
        <f>[1]consoCURRENT!I10924</f>
        <v>0</v>
      </c>
      <c r="G429" s="15">
        <f>[1]consoCURRENT!J10924</f>
        <v>0</v>
      </c>
      <c r="H429" s="15">
        <f>[1]consoCURRENT!K10924</f>
        <v>0</v>
      </c>
      <c r="I429" s="15">
        <f>[1]consoCURRENT!L10924</f>
        <v>0</v>
      </c>
      <c r="J429" s="15">
        <f>[1]consoCURRENT!M10924</f>
        <v>0</v>
      </c>
      <c r="K429" s="15">
        <f>[1]consoCURRENT!N10924</f>
        <v>0</v>
      </c>
      <c r="L429" s="15">
        <f>[1]consoCURRENT!O10924</f>
        <v>0</v>
      </c>
      <c r="M429" s="15">
        <f>[1]consoCURRENT!P10924</f>
        <v>0</v>
      </c>
      <c r="N429" s="15">
        <f>[1]consoCURRENT!Q10924</f>
        <v>0</v>
      </c>
      <c r="O429" s="15">
        <f>[1]consoCURRENT!R10924</f>
        <v>0</v>
      </c>
      <c r="P429" s="15">
        <f>[1]consoCURRENT!S10924</f>
        <v>0</v>
      </c>
      <c r="Q429" s="15">
        <f>[1]consoCURRENT!T10924</f>
        <v>0</v>
      </c>
      <c r="R429" s="15">
        <f>[1]consoCURRENT!U10924</f>
        <v>0</v>
      </c>
      <c r="S429" s="15">
        <f>[1]consoCURRENT!V10924</f>
        <v>0</v>
      </c>
      <c r="T429" s="15">
        <f>[1]consoCURRENT!W10924</f>
        <v>0</v>
      </c>
      <c r="U429" s="15">
        <f>[1]consoCURRENT!X10924</f>
        <v>0</v>
      </c>
      <c r="V429" s="15">
        <f>[1]consoCURRENT!Y10924</f>
        <v>0</v>
      </c>
      <c r="W429" s="15">
        <f>[1]consoCURRENT!Z10924</f>
        <v>0</v>
      </c>
      <c r="X429" s="15">
        <f>[1]consoCURRENT!AA10924</f>
        <v>0</v>
      </c>
      <c r="Y429" s="15">
        <f>[1]consoCURRENT!AB10924</f>
        <v>0</v>
      </c>
      <c r="Z429" s="15">
        <f>SUM(M429:Y429)</f>
        <v>0</v>
      </c>
      <c r="AA429" s="15">
        <f>B429-Z429</f>
        <v>0</v>
      </c>
      <c r="AB429" s="22"/>
      <c r="AC429" s="16"/>
      <c r="AG429" s="86"/>
      <c r="AH429" s="87"/>
      <c r="AI429" s="87"/>
      <c r="AJ429" s="87"/>
      <c r="AK429" s="87"/>
      <c r="AL429" s="87"/>
      <c r="AM429" s="87"/>
      <c r="AN429" s="87"/>
      <c r="AO429" s="87"/>
    </row>
    <row r="430" spans="1:41" s="17" customFormat="1" ht="18" customHeight="1" x14ac:dyDescent="0.2">
      <c r="A430" s="20" t="s">
        <v>37</v>
      </c>
      <c r="B430" s="15">
        <f>[1]consoCURRENT!E11012</f>
        <v>661364.79</v>
      </c>
      <c r="C430" s="15">
        <f>[1]consoCURRENT!F11012</f>
        <v>0</v>
      </c>
      <c r="D430" s="15">
        <f>[1]consoCURRENT!G11012</f>
        <v>0</v>
      </c>
      <c r="E430" s="15">
        <f>[1]consoCURRENT!H11012</f>
        <v>3712</v>
      </c>
      <c r="F430" s="15">
        <f>[1]consoCURRENT!I11012</f>
        <v>164304.31</v>
      </c>
      <c r="G430" s="15">
        <f>[1]consoCURRENT!J11012</f>
        <v>337620.73</v>
      </c>
      <c r="H430" s="15">
        <f>[1]consoCURRENT!K11012</f>
        <v>155727.75</v>
      </c>
      <c r="I430" s="15">
        <f>[1]consoCURRENT!L11012</f>
        <v>0</v>
      </c>
      <c r="J430" s="15">
        <f>[1]consoCURRENT!M11012</f>
        <v>0</v>
      </c>
      <c r="K430" s="15">
        <f>[1]consoCURRENT!N11012</f>
        <v>0</v>
      </c>
      <c r="L430" s="15">
        <f>[1]consoCURRENT!O11012</f>
        <v>0</v>
      </c>
      <c r="M430" s="15">
        <f>[1]consoCURRENT!P11012</f>
        <v>0</v>
      </c>
      <c r="N430" s="15">
        <f>[1]consoCURRENT!Q11012</f>
        <v>0</v>
      </c>
      <c r="O430" s="15">
        <f>[1]consoCURRENT!R11012</f>
        <v>1880</v>
      </c>
      <c r="P430" s="15">
        <f>[1]consoCURRENT!S11012</f>
        <v>1832</v>
      </c>
      <c r="Q430" s="15">
        <f>[1]consoCURRENT!T11012</f>
        <v>38924.31</v>
      </c>
      <c r="R430" s="15">
        <f>[1]consoCURRENT!U11012</f>
        <v>125380</v>
      </c>
      <c r="S430" s="15">
        <f>[1]consoCURRENT!V11012</f>
        <v>0</v>
      </c>
      <c r="T430" s="15">
        <f>[1]consoCURRENT!W11012</f>
        <v>296107.16000000003</v>
      </c>
      <c r="U430" s="15">
        <f>[1]consoCURRENT!X11012</f>
        <v>56233.57</v>
      </c>
      <c r="V430" s="15">
        <f>[1]consoCURRENT!Y11012</f>
        <v>-14720</v>
      </c>
      <c r="W430" s="15">
        <f>[1]consoCURRENT!Z11012</f>
        <v>0</v>
      </c>
      <c r="X430" s="15">
        <f>[1]consoCURRENT!AA11012</f>
        <v>90000</v>
      </c>
      <c r="Y430" s="15">
        <f>[1]consoCURRENT!AB11012</f>
        <v>65727.75</v>
      </c>
      <c r="Z430" s="15">
        <f t="shared" ref="Z430:Z432" si="299">SUM(M430:Y430)</f>
        <v>661364.79</v>
      </c>
      <c r="AA430" s="15">
        <f t="shared" ref="AA430:AA432" si="300">B430-Z430</f>
        <v>0</v>
      </c>
      <c r="AB430" s="22">
        <f t="shared" ref="AB430:AB435" si="301">Z430/B430</f>
        <v>1</v>
      </c>
      <c r="AC430" s="16"/>
      <c r="AG430" s="86"/>
      <c r="AH430" s="87"/>
      <c r="AI430" s="87"/>
      <c r="AJ430" s="87"/>
      <c r="AK430" s="87"/>
      <c r="AL430" s="87"/>
      <c r="AM430" s="87"/>
      <c r="AN430" s="87"/>
      <c r="AO430" s="87"/>
    </row>
    <row r="431" spans="1:41" s="17" customFormat="1" ht="18" customHeight="1" x14ac:dyDescent="0.2">
      <c r="A431" s="20" t="s">
        <v>38</v>
      </c>
      <c r="B431" s="15">
        <f>[1]consoCURRENT!E11018</f>
        <v>0</v>
      </c>
      <c r="C431" s="15">
        <f>[1]consoCURRENT!F11018</f>
        <v>0</v>
      </c>
      <c r="D431" s="15">
        <f>[1]consoCURRENT!G11018</f>
        <v>0</v>
      </c>
      <c r="E431" s="15">
        <f>[1]consoCURRENT!H11018</f>
        <v>0</v>
      </c>
      <c r="F431" s="15">
        <f>[1]consoCURRENT!I11018</f>
        <v>0</v>
      </c>
      <c r="G431" s="15">
        <f>[1]consoCURRENT!J11018</f>
        <v>0</v>
      </c>
      <c r="H431" s="15">
        <f>[1]consoCURRENT!K11018</f>
        <v>0</v>
      </c>
      <c r="I431" s="15">
        <f>[1]consoCURRENT!L11018</f>
        <v>0</v>
      </c>
      <c r="J431" s="15">
        <f>[1]consoCURRENT!M11018</f>
        <v>0</v>
      </c>
      <c r="K431" s="15">
        <f>[1]consoCURRENT!N11018</f>
        <v>0</v>
      </c>
      <c r="L431" s="15">
        <f>[1]consoCURRENT!O11018</f>
        <v>0</v>
      </c>
      <c r="M431" s="15">
        <f>[1]consoCURRENT!P11018</f>
        <v>0</v>
      </c>
      <c r="N431" s="15">
        <f>[1]consoCURRENT!Q11018</f>
        <v>0</v>
      </c>
      <c r="O431" s="15">
        <f>[1]consoCURRENT!R11018</f>
        <v>0</v>
      </c>
      <c r="P431" s="15">
        <f>[1]consoCURRENT!S11018</f>
        <v>0</v>
      </c>
      <c r="Q431" s="15">
        <f>[1]consoCURRENT!T11018</f>
        <v>0</v>
      </c>
      <c r="R431" s="15">
        <f>[1]consoCURRENT!U11018</f>
        <v>0</v>
      </c>
      <c r="S431" s="15">
        <f>[1]consoCURRENT!V11018</f>
        <v>0</v>
      </c>
      <c r="T431" s="15">
        <f>[1]consoCURRENT!W11018</f>
        <v>0</v>
      </c>
      <c r="U431" s="15">
        <f>[1]consoCURRENT!X11018</f>
        <v>0</v>
      </c>
      <c r="V431" s="15">
        <f>[1]consoCURRENT!Y11018</f>
        <v>0</v>
      </c>
      <c r="W431" s="15">
        <f>[1]consoCURRENT!Z11018</f>
        <v>0</v>
      </c>
      <c r="X431" s="15">
        <f>[1]consoCURRENT!AA11018</f>
        <v>0</v>
      </c>
      <c r="Y431" s="15">
        <f>[1]consoCURRENT!AB11018</f>
        <v>0</v>
      </c>
      <c r="Z431" s="15">
        <f t="shared" si="299"/>
        <v>0</v>
      </c>
      <c r="AA431" s="15">
        <f t="shared" si="300"/>
        <v>0</v>
      </c>
      <c r="AB431" s="22"/>
      <c r="AC431" s="16"/>
      <c r="AG431" s="86"/>
      <c r="AH431" s="87"/>
      <c r="AI431" s="87"/>
      <c r="AJ431" s="87"/>
      <c r="AK431" s="87"/>
      <c r="AL431" s="87"/>
      <c r="AM431" s="87"/>
      <c r="AN431" s="87"/>
      <c r="AO431" s="87"/>
    </row>
    <row r="432" spans="1:41" s="17" customFormat="1" ht="18" customHeight="1" x14ac:dyDescent="0.2">
      <c r="A432" s="20" t="s">
        <v>39</v>
      </c>
      <c r="B432" s="15">
        <f>[1]consoCURRENT!E11047</f>
        <v>0</v>
      </c>
      <c r="C432" s="15">
        <f>[1]consoCURRENT!F11047</f>
        <v>0</v>
      </c>
      <c r="D432" s="15">
        <f>[1]consoCURRENT!G11047</f>
        <v>0</v>
      </c>
      <c r="E432" s="15">
        <f>[1]consoCURRENT!H11047</f>
        <v>0</v>
      </c>
      <c r="F432" s="15">
        <f>[1]consoCURRENT!I11047</f>
        <v>0</v>
      </c>
      <c r="G432" s="15">
        <f>[1]consoCURRENT!J11047</f>
        <v>0</v>
      </c>
      <c r="H432" s="15">
        <f>[1]consoCURRENT!K11047</f>
        <v>0</v>
      </c>
      <c r="I432" s="15">
        <f>[1]consoCURRENT!L11047</f>
        <v>0</v>
      </c>
      <c r="J432" s="15">
        <f>[1]consoCURRENT!M11047</f>
        <v>0</v>
      </c>
      <c r="K432" s="15">
        <f>[1]consoCURRENT!N11047</f>
        <v>0</v>
      </c>
      <c r="L432" s="15">
        <f>[1]consoCURRENT!O11047</f>
        <v>0</v>
      </c>
      <c r="M432" s="15">
        <f>[1]consoCURRENT!P11047</f>
        <v>0</v>
      </c>
      <c r="N432" s="15">
        <f>[1]consoCURRENT!Q11047</f>
        <v>0</v>
      </c>
      <c r="O432" s="15">
        <f>[1]consoCURRENT!R11047</f>
        <v>0</v>
      </c>
      <c r="P432" s="15">
        <f>[1]consoCURRENT!S11047</f>
        <v>0</v>
      </c>
      <c r="Q432" s="15">
        <f>[1]consoCURRENT!T11047</f>
        <v>0</v>
      </c>
      <c r="R432" s="15">
        <f>[1]consoCURRENT!U11047</f>
        <v>0</v>
      </c>
      <c r="S432" s="15">
        <f>[1]consoCURRENT!V11047</f>
        <v>0</v>
      </c>
      <c r="T432" s="15">
        <f>[1]consoCURRENT!W11047</f>
        <v>0</v>
      </c>
      <c r="U432" s="15">
        <f>[1]consoCURRENT!X11047</f>
        <v>0</v>
      </c>
      <c r="V432" s="15">
        <f>[1]consoCURRENT!Y11047</f>
        <v>0</v>
      </c>
      <c r="W432" s="15">
        <f>[1]consoCURRENT!Z11047</f>
        <v>0</v>
      </c>
      <c r="X432" s="15">
        <f>[1]consoCURRENT!AA11047</f>
        <v>0</v>
      </c>
      <c r="Y432" s="15">
        <f>[1]consoCURRENT!AB11047</f>
        <v>0</v>
      </c>
      <c r="Z432" s="15">
        <f t="shared" si="299"/>
        <v>0</v>
      </c>
      <c r="AA432" s="15">
        <f t="shared" si="300"/>
        <v>0</v>
      </c>
      <c r="AB432" s="22"/>
      <c r="AC432" s="16"/>
      <c r="AG432" s="86"/>
      <c r="AH432" s="87"/>
      <c r="AI432" s="87"/>
      <c r="AJ432" s="87"/>
      <c r="AK432" s="87"/>
      <c r="AL432" s="87"/>
      <c r="AM432" s="87"/>
      <c r="AN432" s="87"/>
      <c r="AO432" s="87"/>
    </row>
    <row r="433" spans="1:41" s="17" customFormat="1" ht="18" hidden="1" customHeight="1" x14ac:dyDescent="0.25">
      <c r="A433" s="23" t="s">
        <v>40</v>
      </c>
      <c r="B433" s="24">
        <f>SUM(B429:B432)</f>
        <v>661364.79</v>
      </c>
      <c r="C433" s="24">
        <f t="shared" ref="C433:AA433" si="302">SUM(C429:C432)</f>
        <v>0</v>
      </c>
      <c r="D433" s="24">
        <f t="shared" si="302"/>
        <v>0</v>
      </c>
      <c r="E433" s="24">
        <f t="shared" si="302"/>
        <v>3712</v>
      </c>
      <c r="F433" s="24">
        <f t="shared" si="302"/>
        <v>164304.31</v>
      </c>
      <c r="G433" s="24">
        <f t="shared" si="302"/>
        <v>337620.73</v>
      </c>
      <c r="H433" s="24">
        <f t="shared" si="302"/>
        <v>155727.75</v>
      </c>
      <c r="I433" s="24">
        <f t="shared" si="302"/>
        <v>0</v>
      </c>
      <c r="J433" s="24">
        <f t="shared" si="302"/>
        <v>0</v>
      </c>
      <c r="K433" s="24">
        <f t="shared" si="302"/>
        <v>0</v>
      </c>
      <c r="L433" s="24">
        <f t="shared" si="302"/>
        <v>0</v>
      </c>
      <c r="M433" s="24">
        <f t="shared" si="302"/>
        <v>0</v>
      </c>
      <c r="N433" s="24">
        <f t="shared" si="302"/>
        <v>0</v>
      </c>
      <c r="O433" s="24">
        <f t="shared" si="302"/>
        <v>1880</v>
      </c>
      <c r="P433" s="24">
        <f t="shared" si="302"/>
        <v>1832</v>
      </c>
      <c r="Q433" s="24">
        <f t="shared" si="302"/>
        <v>38924.31</v>
      </c>
      <c r="R433" s="24">
        <f t="shared" si="302"/>
        <v>125380</v>
      </c>
      <c r="S433" s="24">
        <f t="shared" si="302"/>
        <v>0</v>
      </c>
      <c r="T433" s="24">
        <f t="shared" si="302"/>
        <v>296107.16000000003</v>
      </c>
      <c r="U433" s="24">
        <f t="shared" si="302"/>
        <v>56233.57</v>
      </c>
      <c r="V433" s="24">
        <f t="shared" si="302"/>
        <v>-14720</v>
      </c>
      <c r="W433" s="24">
        <f t="shared" si="302"/>
        <v>0</v>
      </c>
      <c r="X433" s="24">
        <f t="shared" si="302"/>
        <v>90000</v>
      </c>
      <c r="Y433" s="24">
        <f t="shared" si="302"/>
        <v>65727.75</v>
      </c>
      <c r="Z433" s="24">
        <f t="shared" si="302"/>
        <v>661364.79</v>
      </c>
      <c r="AA433" s="24">
        <f t="shared" si="302"/>
        <v>0</v>
      </c>
      <c r="AB433" s="25">
        <f t="shared" si="301"/>
        <v>1</v>
      </c>
      <c r="AC433" s="16"/>
      <c r="AG433" s="86"/>
      <c r="AH433" s="87"/>
      <c r="AI433" s="87"/>
      <c r="AJ433" s="87"/>
      <c r="AK433" s="87"/>
      <c r="AL433" s="87"/>
      <c r="AM433" s="87"/>
      <c r="AN433" s="87"/>
      <c r="AO433" s="87"/>
    </row>
    <row r="434" spans="1:41" s="17" customFormat="1" ht="18" hidden="1" customHeight="1" x14ac:dyDescent="0.25">
      <c r="A434" s="26" t="s">
        <v>41</v>
      </c>
      <c r="B434" s="15">
        <f>[1]consoCURRENT!E11051</f>
        <v>0</v>
      </c>
      <c r="C434" s="15">
        <f>[1]consoCURRENT!F11051</f>
        <v>0</v>
      </c>
      <c r="D434" s="15">
        <f>[1]consoCURRENT!G11051</f>
        <v>0</v>
      </c>
      <c r="E434" s="15">
        <f>[1]consoCURRENT!H11051</f>
        <v>0</v>
      </c>
      <c r="F434" s="15">
        <f>[1]consoCURRENT!I11051</f>
        <v>0</v>
      </c>
      <c r="G434" s="15">
        <f>[1]consoCURRENT!J11051</f>
        <v>0</v>
      </c>
      <c r="H434" s="15">
        <f>[1]consoCURRENT!K11051</f>
        <v>0</v>
      </c>
      <c r="I434" s="15">
        <f>[1]consoCURRENT!L11051</f>
        <v>0</v>
      </c>
      <c r="J434" s="15">
        <f>[1]consoCURRENT!M11051</f>
        <v>0</v>
      </c>
      <c r="K434" s="15">
        <f>[1]consoCURRENT!N11051</f>
        <v>0</v>
      </c>
      <c r="L434" s="15">
        <f>[1]consoCURRENT!O11051</f>
        <v>0</v>
      </c>
      <c r="M434" s="15">
        <f>[1]consoCURRENT!P11051</f>
        <v>0</v>
      </c>
      <c r="N434" s="15">
        <f>[1]consoCURRENT!Q11051</f>
        <v>0</v>
      </c>
      <c r="O434" s="15">
        <f>[1]consoCURRENT!R11051</f>
        <v>0</v>
      </c>
      <c r="P434" s="15">
        <f>[1]consoCURRENT!S11051</f>
        <v>0</v>
      </c>
      <c r="Q434" s="15">
        <f>[1]consoCURRENT!T11051</f>
        <v>0</v>
      </c>
      <c r="R434" s="15">
        <f>[1]consoCURRENT!U11051</f>
        <v>0</v>
      </c>
      <c r="S434" s="15">
        <f>[1]consoCURRENT!V11051</f>
        <v>0</v>
      </c>
      <c r="T434" s="15">
        <f>[1]consoCURRENT!W11051</f>
        <v>0</v>
      </c>
      <c r="U434" s="15">
        <f>[1]consoCURRENT!X11051</f>
        <v>0</v>
      </c>
      <c r="V434" s="15">
        <f>[1]consoCURRENT!Y11051</f>
        <v>0</v>
      </c>
      <c r="W434" s="15">
        <f>[1]consoCURRENT!Z11051</f>
        <v>0</v>
      </c>
      <c r="X434" s="15">
        <f>[1]consoCURRENT!AA11051</f>
        <v>0</v>
      </c>
      <c r="Y434" s="15">
        <f>[1]consoCURRENT!AB11051</f>
        <v>0</v>
      </c>
      <c r="Z434" s="15">
        <f t="shared" ref="Z434" si="303">SUM(M434:Y434)</f>
        <v>0</v>
      </c>
      <c r="AA434" s="15">
        <f t="shared" ref="AA434" si="304">B434-Z434</f>
        <v>0</v>
      </c>
      <c r="AB434" s="22"/>
      <c r="AC434" s="16"/>
      <c r="AG434" s="86"/>
      <c r="AH434" s="87"/>
      <c r="AI434" s="87"/>
      <c r="AJ434" s="87"/>
      <c r="AK434" s="87"/>
      <c r="AL434" s="87"/>
      <c r="AM434" s="87"/>
      <c r="AN434" s="87"/>
      <c r="AO434" s="87"/>
    </row>
    <row r="435" spans="1:41" s="17" customFormat="1" ht="18" customHeight="1" x14ac:dyDescent="0.25">
      <c r="A435" s="23" t="s">
        <v>42</v>
      </c>
      <c r="B435" s="24">
        <f>B434+B433</f>
        <v>661364.79</v>
      </c>
      <c r="C435" s="24">
        <f t="shared" ref="C435:AA435" si="305">C434+C433</f>
        <v>0</v>
      </c>
      <c r="D435" s="24">
        <f t="shared" si="305"/>
        <v>0</v>
      </c>
      <c r="E435" s="24">
        <f t="shared" si="305"/>
        <v>3712</v>
      </c>
      <c r="F435" s="24">
        <f t="shared" si="305"/>
        <v>164304.31</v>
      </c>
      <c r="G435" s="24">
        <f t="shared" si="305"/>
        <v>337620.73</v>
      </c>
      <c r="H435" s="24">
        <f t="shared" si="305"/>
        <v>155727.75</v>
      </c>
      <c r="I435" s="24">
        <f t="shared" si="305"/>
        <v>0</v>
      </c>
      <c r="J435" s="24">
        <f t="shared" si="305"/>
        <v>0</v>
      </c>
      <c r="K435" s="24">
        <f t="shared" si="305"/>
        <v>0</v>
      </c>
      <c r="L435" s="24">
        <f t="shared" si="305"/>
        <v>0</v>
      </c>
      <c r="M435" s="24">
        <f t="shared" si="305"/>
        <v>0</v>
      </c>
      <c r="N435" s="24">
        <f t="shared" si="305"/>
        <v>0</v>
      </c>
      <c r="O435" s="24">
        <f t="shared" si="305"/>
        <v>1880</v>
      </c>
      <c r="P435" s="24">
        <f t="shared" si="305"/>
        <v>1832</v>
      </c>
      <c r="Q435" s="24">
        <f t="shared" si="305"/>
        <v>38924.31</v>
      </c>
      <c r="R435" s="24">
        <f t="shared" si="305"/>
        <v>125380</v>
      </c>
      <c r="S435" s="24">
        <f t="shared" si="305"/>
        <v>0</v>
      </c>
      <c r="T435" s="24">
        <f t="shared" si="305"/>
        <v>296107.16000000003</v>
      </c>
      <c r="U435" s="24">
        <f t="shared" si="305"/>
        <v>56233.57</v>
      </c>
      <c r="V435" s="24">
        <f t="shared" si="305"/>
        <v>-14720</v>
      </c>
      <c r="W435" s="24">
        <f t="shared" si="305"/>
        <v>0</v>
      </c>
      <c r="X435" s="24">
        <f t="shared" si="305"/>
        <v>90000</v>
      </c>
      <c r="Y435" s="24">
        <f t="shared" si="305"/>
        <v>65727.75</v>
      </c>
      <c r="Z435" s="24">
        <f t="shared" si="305"/>
        <v>661364.79</v>
      </c>
      <c r="AA435" s="24">
        <f t="shared" si="305"/>
        <v>0</v>
      </c>
      <c r="AB435" s="25">
        <f t="shared" si="301"/>
        <v>1</v>
      </c>
      <c r="AC435" s="27"/>
      <c r="AG435" s="86"/>
      <c r="AH435" s="87"/>
      <c r="AI435" s="87"/>
      <c r="AJ435" s="87"/>
      <c r="AK435" s="87"/>
      <c r="AL435" s="87"/>
      <c r="AM435" s="87"/>
      <c r="AN435" s="87"/>
      <c r="AO435" s="87"/>
    </row>
    <row r="436" spans="1:41" s="17" customFormat="1" ht="15" customHeight="1" x14ac:dyDescent="0.25">
      <c r="A436" s="14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6"/>
      <c r="AG436" s="86"/>
      <c r="AH436" s="87"/>
      <c r="AI436" s="87"/>
      <c r="AJ436" s="87"/>
      <c r="AK436" s="87"/>
      <c r="AL436" s="87"/>
      <c r="AM436" s="87"/>
      <c r="AN436" s="87"/>
      <c r="AO436" s="87"/>
    </row>
    <row r="437" spans="1:41" s="17" customFormat="1" ht="9.6" customHeight="1" x14ac:dyDescent="0.25">
      <c r="A437" s="14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6"/>
      <c r="AG437" s="86"/>
      <c r="AH437" s="87"/>
      <c r="AI437" s="87"/>
      <c r="AJ437" s="87"/>
      <c r="AK437" s="87"/>
      <c r="AL437" s="87"/>
      <c r="AM437" s="87"/>
      <c r="AN437" s="87"/>
      <c r="AO437" s="87"/>
    </row>
    <row r="438" spans="1:41" s="17" customFormat="1" ht="15" customHeight="1" x14ac:dyDescent="0.25">
      <c r="A438" s="19" t="s">
        <v>64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6"/>
      <c r="AG438" s="86"/>
      <c r="AH438" s="87"/>
      <c r="AI438" s="87"/>
      <c r="AJ438" s="87"/>
      <c r="AK438" s="87"/>
      <c r="AL438" s="87"/>
      <c r="AM438" s="87"/>
      <c r="AN438" s="87"/>
      <c r="AO438" s="87"/>
    </row>
    <row r="439" spans="1:41" s="17" customFormat="1" ht="18" customHeight="1" x14ac:dyDescent="0.2">
      <c r="A439" s="20" t="s">
        <v>36</v>
      </c>
      <c r="B439" s="15">
        <f>[1]consoCURRENT!E11111</f>
        <v>0</v>
      </c>
      <c r="C439" s="15">
        <f>[1]consoCURRENT!F11111</f>
        <v>0</v>
      </c>
      <c r="D439" s="15">
        <f>[1]consoCURRENT!G11111</f>
        <v>0</v>
      </c>
      <c r="E439" s="15">
        <f>[1]consoCURRENT!H11111</f>
        <v>0</v>
      </c>
      <c r="F439" s="15">
        <f>[1]consoCURRENT!I11111</f>
        <v>0</v>
      </c>
      <c r="G439" s="15">
        <f>[1]consoCURRENT!J11111</f>
        <v>0</v>
      </c>
      <c r="H439" s="15">
        <f>[1]consoCURRENT!K11111</f>
        <v>0</v>
      </c>
      <c r="I439" s="15">
        <f>[1]consoCURRENT!L11111</f>
        <v>0</v>
      </c>
      <c r="J439" s="15">
        <f>[1]consoCURRENT!M11111</f>
        <v>0</v>
      </c>
      <c r="K439" s="15">
        <f>[1]consoCURRENT!N11111</f>
        <v>0</v>
      </c>
      <c r="L439" s="15">
        <f>[1]consoCURRENT!O11111</f>
        <v>0</v>
      </c>
      <c r="M439" s="15">
        <f>[1]consoCURRENT!P11111</f>
        <v>0</v>
      </c>
      <c r="N439" s="15">
        <f>[1]consoCURRENT!Q11111</f>
        <v>0</v>
      </c>
      <c r="O439" s="15">
        <f>[1]consoCURRENT!R11111</f>
        <v>0</v>
      </c>
      <c r="P439" s="15">
        <f>[1]consoCURRENT!S11111</f>
        <v>0</v>
      </c>
      <c r="Q439" s="15">
        <f>[1]consoCURRENT!T11111</f>
        <v>0</v>
      </c>
      <c r="R439" s="15">
        <f>[1]consoCURRENT!U11111</f>
        <v>0</v>
      </c>
      <c r="S439" s="15">
        <f>[1]consoCURRENT!V11111</f>
        <v>0</v>
      </c>
      <c r="T439" s="15">
        <f>[1]consoCURRENT!W11111</f>
        <v>0</v>
      </c>
      <c r="U439" s="15">
        <f>[1]consoCURRENT!X11111</f>
        <v>0</v>
      </c>
      <c r="V439" s="15">
        <f>[1]consoCURRENT!Y11111</f>
        <v>0</v>
      </c>
      <c r="W439" s="15">
        <f>[1]consoCURRENT!Z11111</f>
        <v>0</v>
      </c>
      <c r="X439" s="15">
        <f>[1]consoCURRENT!AA11111</f>
        <v>0</v>
      </c>
      <c r="Y439" s="15">
        <f>[1]consoCURRENT!AB11111</f>
        <v>0</v>
      </c>
      <c r="Z439" s="15">
        <f>SUM(M439:Y439)</f>
        <v>0</v>
      </c>
      <c r="AA439" s="15">
        <f>B439-Z439</f>
        <v>0</v>
      </c>
      <c r="AB439" s="22"/>
      <c r="AC439" s="16"/>
      <c r="AG439" s="86"/>
      <c r="AH439" s="87"/>
      <c r="AI439" s="87"/>
      <c r="AJ439" s="87"/>
      <c r="AK439" s="87"/>
      <c r="AL439" s="87"/>
      <c r="AM439" s="87"/>
      <c r="AN439" s="87"/>
      <c r="AO439" s="87"/>
    </row>
    <row r="440" spans="1:41" s="17" customFormat="1" ht="18" customHeight="1" x14ac:dyDescent="0.2">
      <c r="A440" s="20" t="s">
        <v>37</v>
      </c>
      <c r="B440" s="15">
        <f>[1]consoCURRENT!E11199</f>
        <v>208980</v>
      </c>
      <c r="C440" s="15">
        <f>[1]consoCURRENT!F11199</f>
        <v>0</v>
      </c>
      <c r="D440" s="15">
        <f>[1]consoCURRENT!G11199</f>
        <v>0</v>
      </c>
      <c r="E440" s="15">
        <f>[1]consoCURRENT!H11199</f>
        <v>17555</v>
      </c>
      <c r="F440" s="15">
        <f>[1]consoCURRENT!I11199</f>
        <v>69425</v>
      </c>
      <c r="G440" s="15">
        <f>[1]consoCURRENT!J11199</f>
        <v>57993.4</v>
      </c>
      <c r="H440" s="15">
        <f>[1]consoCURRENT!K11199</f>
        <v>64006.6</v>
      </c>
      <c r="I440" s="15">
        <f>[1]consoCURRENT!L11199</f>
        <v>0</v>
      </c>
      <c r="J440" s="15">
        <f>[1]consoCURRENT!M11199</f>
        <v>0</v>
      </c>
      <c r="K440" s="15">
        <f>[1]consoCURRENT!N11199</f>
        <v>0</v>
      </c>
      <c r="L440" s="15">
        <f>[1]consoCURRENT!O11199</f>
        <v>0</v>
      </c>
      <c r="M440" s="15">
        <f>[1]consoCURRENT!P11199</f>
        <v>0</v>
      </c>
      <c r="N440" s="15">
        <f>[1]consoCURRENT!Q11199</f>
        <v>1420</v>
      </c>
      <c r="O440" s="15">
        <f>[1]consoCURRENT!R11199</f>
        <v>13984.5</v>
      </c>
      <c r="P440" s="15">
        <f>[1]consoCURRENT!S11199</f>
        <v>2150.5</v>
      </c>
      <c r="Q440" s="15">
        <f>[1]consoCURRENT!T11199</f>
        <v>30907</v>
      </c>
      <c r="R440" s="15">
        <f>[1]consoCURRENT!U11199</f>
        <v>34123.15</v>
      </c>
      <c r="S440" s="15">
        <f>[1]consoCURRENT!V11199</f>
        <v>4394.8499999999985</v>
      </c>
      <c r="T440" s="15">
        <f>[1]consoCURRENT!W11199</f>
        <v>45435.4</v>
      </c>
      <c r="U440" s="15">
        <f>[1]consoCURRENT!X11199</f>
        <v>12558</v>
      </c>
      <c r="V440" s="15">
        <f>[1]consoCURRENT!Y11199</f>
        <v>0</v>
      </c>
      <c r="W440" s="15">
        <f>[1]consoCURRENT!Z11199</f>
        <v>61564.6</v>
      </c>
      <c r="X440" s="15">
        <f>[1]consoCURRENT!AA11199</f>
        <v>2442</v>
      </c>
      <c r="Y440" s="15">
        <f>[1]consoCURRENT!AB11199</f>
        <v>0</v>
      </c>
      <c r="Z440" s="15">
        <f t="shared" ref="Z440:Z442" si="306">SUM(M440:Y440)</f>
        <v>208980</v>
      </c>
      <c r="AA440" s="15">
        <f t="shared" ref="AA440:AA442" si="307">B440-Z440</f>
        <v>0</v>
      </c>
      <c r="AB440" s="22">
        <f t="shared" ref="AB440:AB445" si="308">Z440/B440</f>
        <v>1</v>
      </c>
      <c r="AC440" s="16"/>
      <c r="AG440" s="86"/>
      <c r="AH440" s="87"/>
      <c r="AI440" s="87"/>
      <c r="AJ440" s="87"/>
      <c r="AK440" s="87"/>
      <c r="AL440" s="87"/>
      <c r="AM440" s="87"/>
      <c r="AN440" s="87"/>
      <c r="AO440" s="87"/>
    </row>
    <row r="441" spans="1:41" s="17" customFormat="1" ht="18" customHeight="1" x14ac:dyDescent="0.2">
      <c r="A441" s="20" t="s">
        <v>38</v>
      </c>
      <c r="B441" s="15">
        <f>[1]consoCURRENT!E11205</f>
        <v>0</v>
      </c>
      <c r="C441" s="15">
        <f>[1]consoCURRENT!F11205</f>
        <v>0</v>
      </c>
      <c r="D441" s="15">
        <f>[1]consoCURRENT!G11205</f>
        <v>0</v>
      </c>
      <c r="E441" s="15">
        <f>[1]consoCURRENT!H11205</f>
        <v>0</v>
      </c>
      <c r="F441" s="15">
        <f>[1]consoCURRENT!I11205</f>
        <v>0</v>
      </c>
      <c r="G441" s="15">
        <f>[1]consoCURRENT!J11205</f>
        <v>0</v>
      </c>
      <c r="H441" s="15">
        <f>[1]consoCURRENT!K11205</f>
        <v>0</v>
      </c>
      <c r="I441" s="15">
        <f>[1]consoCURRENT!L11205</f>
        <v>0</v>
      </c>
      <c r="J441" s="15">
        <f>[1]consoCURRENT!M11205</f>
        <v>0</v>
      </c>
      <c r="K441" s="15">
        <f>[1]consoCURRENT!N11205</f>
        <v>0</v>
      </c>
      <c r="L441" s="15">
        <f>[1]consoCURRENT!O11205</f>
        <v>0</v>
      </c>
      <c r="M441" s="15">
        <f>[1]consoCURRENT!P11205</f>
        <v>0</v>
      </c>
      <c r="N441" s="15">
        <f>[1]consoCURRENT!Q11205</f>
        <v>0</v>
      </c>
      <c r="O441" s="15">
        <f>[1]consoCURRENT!R11205</f>
        <v>0</v>
      </c>
      <c r="P441" s="15">
        <f>[1]consoCURRENT!S11205</f>
        <v>0</v>
      </c>
      <c r="Q441" s="15">
        <f>[1]consoCURRENT!T11205</f>
        <v>0</v>
      </c>
      <c r="R441" s="15">
        <f>[1]consoCURRENT!U11205</f>
        <v>0</v>
      </c>
      <c r="S441" s="15">
        <f>[1]consoCURRENT!V11205</f>
        <v>0</v>
      </c>
      <c r="T441" s="15">
        <f>[1]consoCURRENT!W11205</f>
        <v>0</v>
      </c>
      <c r="U441" s="15">
        <f>[1]consoCURRENT!X11205</f>
        <v>0</v>
      </c>
      <c r="V441" s="15">
        <f>[1]consoCURRENT!Y11205</f>
        <v>0</v>
      </c>
      <c r="W441" s="15">
        <f>[1]consoCURRENT!Z11205</f>
        <v>0</v>
      </c>
      <c r="X441" s="15">
        <f>[1]consoCURRENT!AA11205</f>
        <v>0</v>
      </c>
      <c r="Y441" s="15">
        <f>[1]consoCURRENT!AB11205</f>
        <v>0</v>
      </c>
      <c r="Z441" s="15">
        <f t="shared" si="306"/>
        <v>0</v>
      </c>
      <c r="AA441" s="15">
        <f t="shared" si="307"/>
        <v>0</v>
      </c>
      <c r="AB441" s="22"/>
      <c r="AC441" s="16"/>
      <c r="AG441" s="86"/>
      <c r="AH441" s="87"/>
      <c r="AI441" s="87"/>
      <c r="AJ441" s="87"/>
      <c r="AK441" s="87"/>
      <c r="AL441" s="87"/>
      <c r="AM441" s="87"/>
      <c r="AN441" s="87"/>
      <c r="AO441" s="87"/>
    </row>
    <row r="442" spans="1:41" s="17" customFormat="1" ht="18" customHeight="1" x14ac:dyDescent="0.2">
      <c r="A442" s="20" t="s">
        <v>39</v>
      </c>
      <c r="B442" s="15">
        <f>[1]consoCURRENT!E11234</f>
        <v>0</v>
      </c>
      <c r="C442" s="15">
        <f>[1]consoCURRENT!F11234</f>
        <v>0</v>
      </c>
      <c r="D442" s="15">
        <f>[1]consoCURRENT!G11234</f>
        <v>0</v>
      </c>
      <c r="E442" s="15">
        <f>[1]consoCURRENT!H11234</f>
        <v>0</v>
      </c>
      <c r="F442" s="15">
        <f>[1]consoCURRENT!I11234</f>
        <v>0</v>
      </c>
      <c r="G442" s="15">
        <f>[1]consoCURRENT!J11234</f>
        <v>0</v>
      </c>
      <c r="H442" s="15">
        <f>[1]consoCURRENT!K11234</f>
        <v>0</v>
      </c>
      <c r="I442" s="15">
        <f>[1]consoCURRENT!L11234</f>
        <v>0</v>
      </c>
      <c r="J442" s="15">
        <f>[1]consoCURRENT!M11234</f>
        <v>0</v>
      </c>
      <c r="K442" s="15">
        <f>[1]consoCURRENT!N11234</f>
        <v>0</v>
      </c>
      <c r="L442" s="15">
        <f>[1]consoCURRENT!O11234</f>
        <v>0</v>
      </c>
      <c r="M442" s="15">
        <f>[1]consoCURRENT!P11234</f>
        <v>0</v>
      </c>
      <c r="N442" s="15">
        <f>[1]consoCURRENT!Q11234</f>
        <v>0</v>
      </c>
      <c r="O442" s="15">
        <f>[1]consoCURRENT!R11234</f>
        <v>0</v>
      </c>
      <c r="P442" s="15">
        <f>[1]consoCURRENT!S11234</f>
        <v>0</v>
      </c>
      <c r="Q442" s="15">
        <f>[1]consoCURRENT!T11234</f>
        <v>0</v>
      </c>
      <c r="R442" s="15">
        <f>[1]consoCURRENT!U11234</f>
        <v>0</v>
      </c>
      <c r="S442" s="15">
        <f>[1]consoCURRENT!V11234</f>
        <v>0</v>
      </c>
      <c r="T442" s="15">
        <f>[1]consoCURRENT!W11234</f>
        <v>0</v>
      </c>
      <c r="U442" s="15">
        <f>[1]consoCURRENT!X11234</f>
        <v>0</v>
      </c>
      <c r="V442" s="15">
        <f>[1]consoCURRENT!Y11234</f>
        <v>0</v>
      </c>
      <c r="W442" s="15">
        <f>[1]consoCURRENT!Z11234</f>
        <v>0</v>
      </c>
      <c r="X442" s="15">
        <f>[1]consoCURRENT!AA11234</f>
        <v>0</v>
      </c>
      <c r="Y442" s="15">
        <f>[1]consoCURRENT!AB11234</f>
        <v>0</v>
      </c>
      <c r="Z442" s="15">
        <f t="shared" si="306"/>
        <v>0</v>
      </c>
      <c r="AA442" s="15">
        <f t="shared" si="307"/>
        <v>0</v>
      </c>
      <c r="AB442" s="22"/>
      <c r="AC442" s="16"/>
      <c r="AG442" s="86"/>
      <c r="AH442" s="87"/>
      <c r="AI442" s="87"/>
      <c r="AJ442" s="87"/>
      <c r="AK442" s="87"/>
      <c r="AL442" s="87"/>
      <c r="AM442" s="87"/>
      <c r="AN442" s="87"/>
      <c r="AO442" s="87"/>
    </row>
    <row r="443" spans="1:41" s="17" customFormat="1" ht="18" hidden="1" customHeight="1" x14ac:dyDescent="0.25">
      <c r="A443" s="23" t="s">
        <v>40</v>
      </c>
      <c r="B443" s="24">
        <f>SUM(B439:B442)</f>
        <v>208980</v>
      </c>
      <c r="C443" s="24">
        <f t="shared" ref="C443:AA443" si="309">SUM(C439:C442)</f>
        <v>0</v>
      </c>
      <c r="D443" s="24">
        <f t="shared" si="309"/>
        <v>0</v>
      </c>
      <c r="E443" s="24">
        <f t="shared" si="309"/>
        <v>17555</v>
      </c>
      <c r="F443" s="24">
        <f t="shared" si="309"/>
        <v>69425</v>
      </c>
      <c r="G443" s="24">
        <f t="shared" si="309"/>
        <v>57993.4</v>
      </c>
      <c r="H443" s="24">
        <f t="shared" si="309"/>
        <v>64006.6</v>
      </c>
      <c r="I443" s="24">
        <f t="shared" si="309"/>
        <v>0</v>
      </c>
      <c r="J443" s="24">
        <f t="shared" si="309"/>
        <v>0</v>
      </c>
      <c r="K443" s="24">
        <f t="shared" si="309"/>
        <v>0</v>
      </c>
      <c r="L443" s="24">
        <f t="shared" si="309"/>
        <v>0</v>
      </c>
      <c r="M443" s="24">
        <f t="shared" si="309"/>
        <v>0</v>
      </c>
      <c r="N443" s="24">
        <f t="shared" si="309"/>
        <v>1420</v>
      </c>
      <c r="O443" s="24">
        <f t="shared" si="309"/>
        <v>13984.5</v>
      </c>
      <c r="P443" s="24">
        <f t="shared" si="309"/>
        <v>2150.5</v>
      </c>
      <c r="Q443" s="24">
        <f t="shared" si="309"/>
        <v>30907</v>
      </c>
      <c r="R443" s="24">
        <f t="shared" si="309"/>
        <v>34123.15</v>
      </c>
      <c r="S443" s="24">
        <f t="shared" si="309"/>
        <v>4394.8499999999985</v>
      </c>
      <c r="T443" s="24">
        <f t="shared" si="309"/>
        <v>45435.4</v>
      </c>
      <c r="U443" s="24">
        <f t="shared" si="309"/>
        <v>12558</v>
      </c>
      <c r="V443" s="24">
        <f t="shared" si="309"/>
        <v>0</v>
      </c>
      <c r="W443" s="24">
        <f t="shared" si="309"/>
        <v>61564.6</v>
      </c>
      <c r="X443" s="24">
        <f t="shared" si="309"/>
        <v>2442</v>
      </c>
      <c r="Y443" s="24">
        <f t="shared" si="309"/>
        <v>0</v>
      </c>
      <c r="Z443" s="24">
        <f t="shared" si="309"/>
        <v>208980</v>
      </c>
      <c r="AA443" s="24">
        <f t="shared" si="309"/>
        <v>0</v>
      </c>
      <c r="AB443" s="25">
        <f t="shared" si="308"/>
        <v>1</v>
      </c>
      <c r="AC443" s="16"/>
      <c r="AG443" s="86"/>
      <c r="AH443" s="87"/>
      <c r="AI443" s="87"/>
      <c r="AJ443" s="87"/>
      <c r="AK443" s="87"/>
      <c r="AL443" s="87"/>
      <c r="AM443" s="87"/>
      <c r="AN443" s="87"/>
      <c r="AO443" s="87"/>
    </row>
    <row r="444" spans="1:41" s="17" customFormat="1" ht="18" hidden="1" customHeight="1" x14ac:dyDescent="0.25">
      <c r="A444" s="26" t="s">
        <v>41</v>
      </c>
      <c r="B444" s="15">
        <f>[1]consoCURRENT!E11238</f>
        <v>0</v>
      </c>
      <c r="C444" s="15">
        <f>[1]consoCURRENT!F11238</f>
        <v>0</v>
      </c>
      <c r="D444" s="15">
        <f>[1]consoCURRENT!G11238</f>
        <v>0</v>
      </c>
      <c r="E444" s="15">
        <f>[1]consoCURRENT!H11238</f>
        <v>0</v>
      </c>
      <c r="F444" s="15">
        <f>[1]consoCURRENT!I11238</f>
        <v>0</v>
      </c>
      <c r="G444" s="15">
        <f>[1]consoCURRENT!J11238</f>
        <v>0</v>
      </c>
      <c r="H444" s="15">
        <f>[1]consoCURRENT!K11238</f>
        <v>0</v>
      </c>
      <c r="I444" s="15">
        <f>[1]consoCURRENT!L11238</f>
        <v>0</v>
      </c>
      <c r="J444" s="15">
        <f>[1]consoCURRENT!M11238</f>
        <v>0</v>
      </c>
      <c r="K444" s="15">
        <f>[1]consoCURRENT!N11238</f>
        <v>0</v>
      </c>
      <c r="L444" s="15">
        <f>[1]consoCURRENT!O11238</f>
        <v>0</v>
      </c>
      <c r="M444" s="15">
        <f>[1]consoCURRENT!P11238</f>
        <v>0</v>
      </c>
      <c r="N444" s="15">
        <f>[1]consoCURRENT!Q11238</f>
        <v>0</v>
      </c>
      <c r="O444" s="15">
        <f>[1]consoCURRENT!R11238</f>
        <v>0</v>
      </c>
      <c r="P444" s="15">
        <f>[1]consoCURRENT!S11238</f>
        <v>0</v>
      </c>
      <c r="Q444" s="15">
        <f>[1]consoCURRENT!T11238</f>
        <v>0</v>
      </c>
      <c r="R444" s="15">
        <f>[1]consoCURRENT!U11238</f>
        <v>0</v>
      </c>
      <c r="S444" s="15">
        <f>[1]consoCURRENT!V11238</f>
        <v>0</v>
      </c>
      <c r="T444" s="15">
        <f>[1]consoCURRENT!W11238</f>
        <v>0</v>
      </c>
      <c r="U444" s="15">
        <f>[1]consoCURRENT!X11238</f>
        <v>0</v>
      </c>
      <c r="V444" s="15">
        <f>[1]consoCURRENT!Y11238</f>
        <v>0</v>
      </c>
      <c r="W444" s="15">
        <f>[1]consoCURRENT!Z11238</f>
        <v>0</v>
      </c>
      <c r="X444" s="15">
        <f>[1]consoCURRENT!AA11238</f>
        <v>0</v>
      </c>
      <c r="Y444" s="15">
        <f>[1]consoCURRENT!AB11238</f>
        <v>0</v>
      </c>
      <c r="Z444" s="15">
        <f t="shared" ref="Z444" si="310">SUM(M444:Y444)</f>
        <v>0</v>
      </c>
      <c r="AA444" s="15">
        <f t="shared" ref="AA444" si="311">B444-Z444</f>
        <v>0</v>
      </c>
      <c r="AB444" s="22"/>
      <c r="AC444" s="16"/>
      <c r="AG444" s="86"/>
      <c r="AH444" s="87"/>
      <c r="AI444" s="87"/>
      <c r="AJ444" s="87"/>
      <c r="AK444" s="87"/>
      <c r="AL444" s="87"/>
      <c r="AM444" s="87"/>
      <c r="AN444" s="87"/>
      <c r="AO444" s="87"/>
    </row>
    <row r="445" spans="1:41" s="17" customFormat="1" ht="18" customHeight="1" x14ac:dyDescent="0.25">
      <c r="A445" s="23" t="s">
        <v>42</v>
      </c>
      <c r="B445" s="24">
        <f>B444+B443</f>
        <v>208980</v>
      </c>
      <c r="C445" s="24">
        <f t="shared" ref="C445:AA445" si="312">C444+C443</f>
        <v>0</v>
      </c>
      <c r="D445" s="24">
        <f t="shared" si="312"/>
        <v>0</v>
      </c>
      <c r="E445" s="24">
        <f t="shared" si="312"/>
        <v>17555</v>
      </c>
      <c r="F445" s="24">
        <f t="shared" si="312"/>
        <v>69425</v>
      </c>
      <c r="G445" s="24">
        <f t="shared" si="312"/>
        <v>57993.4</v>
      </c>
      <c r="H445" s="24">
        <f t="shared" si="312"/>
        <v>64006.6</v>
      </c>
      <c r="I445" s="24">
        <f t="shared" si="312"/>
        <v>0</v>
      </c>
      <c r="J445" s="24">
        <f t="shared" si="312"/>
        <v>0</v>
      </c>
      <c r="K445" s="24">
        <f t="shared" si="312"/>
        <v>0</v>
      </c>
      <c r="L445" s="24">
        <f t="shared" si="312"/>
        <v>0</v>
      </c>
      <c r="M445" s="24">
        <f t="shared" si="312"/>
        <v>0</v>
      </c>
      <c r="N445" s="24">
        <f t="shared" si="312"/>
        <v>1420</v>
      </c>
      <c r="O445" s="24">
        <f t="shared" si="312"/>
        <v>13984.5</v>
      </c>
      <c r="P445" s="24">
        <f t="shared" si="312"/>
        <v>2150.5</v>
      </c>
      <c r="Q445" s="24">
        <f t="shared" si="312"/>
        <v>30907</v>
      </c>
      <c r="R445" s="24">
        <f t="shared" si="312"/>
        <v>34123.15</v>
      </c>
      <c r="S445" s="24">
        <f t="shared" si="312"/>
        <v>4394.8499999999985</v>
      </c>
      <c r="T445" s="24">
        <f t="shared" si="312"/>
        <v>45435.4</v>
      </c>
      <c r="U445" s="24">
        <f t="shared" si="312"/>
        <v>12558</v>
      </c>
      <c r="V445" s="24">
        <f t="shared" si="312"/>
        <v>0</v>
      </c>
      <c r="W445" s="24">
        <f t="shared" si="312"/>
        <v>61564.6</v>
      </c>
      <c r="X445" s="24">
        <f t="shared" si="312"/>
        <v>2442</v>
      </c>
      <c r="Y445" s="24">
        <f t="shared" si="312"/>
        <v>0</v>
      </c>
      <c r="Z445" s="24">
        <f t="shared" si="312"/>
        <v>208980</v>
      </c>
      <c r="AA445" s="24">
        <f t="shared" si="312"/>
        <v>0</v>
      </c>
      <c r="AB445" s="25">
        <f t="shared" si="308"/>
        <v>1</v>
      </c>
      <c r="AC445" s="27"/>
      <c r="AG445" s="86"/>
      <c r="AH445" s="87"/>
      <c r="AI445" s="87"/>
      <c r="AJ445" s="87"/>
      <c r="AK445" s="87"/>
      <c r="AL445" s="87"/>
      <c r="AM445" s="87"/>
      <c r="AN445" s="87"/>
      <c r="AO445" s="87"/>
    </row>
    <row r="446" spans="1:41" s="17" customFormat="1" ht="15" customHeight="1" x14ac:dyDescent="0.25">
      <c r="A446" s="14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6"/>
      <c r="AG446" s="86"/>
      <c r="AH446" s="87"/>
      <c r="AI446" s="87"/>
      <c r="AJ446" s="87"/>
      <c r="AK446" s="87"/>
      <c r="AL446" s="87"/>
      <c r="AM446" s="87"/>
      <c r="AN446" s="87"/>
      <c r="AO446" s="87"/>
    </row>
    <row r="447" spans="1:41" s="17" customFormat="1" ht="9.6" customHeight="1" x14ac:dyDescent="0.25">
      <c r="A447" s="14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6"/>
      <c r="AG447" s="86"/>
      <c r="AH447" s="87"/>
      <c r="AI447" s="87"/>
      <c r="AJ447" s="87"/>
      <c r="AK447" s="87"/>
      <c r="AL447" s="87"/>
      <c r="AM447" s="87"/>
      <c r="AN447" s="87"/>
      <c r="AO447" s="87"/>
    </row>
    <row r="448" spans="1:41" s="17" customFormat="1" ht="15" customHeight="1" x14ac:dyDescent="0.25">
      <c r="A448" s="19" t="s">
        <v>65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6"/>
      <c r="AG448" s="86"/>
      <c r="AH448" s="87"/>
      <c r="AI448" s="87"/>
      <c r="AJ448" s="87"/>
      <c r="AK448" s="87"/>
      <c r="AL448" s="87"/>
      <c r="AM448" s="87"/>
      <c r="AN448" s="87"/>
      <c r="AO448" s="87"/>
    </row>
    <row r="449" spans="1:41" s="17" customFormat="1" ht="18" customHeight="1" x14ac:dyDescent="0.2">
      <c r="A449" s="20" t="s">
        <v>36</v>
      </c>
      <c r="B449" s="15">
        <f>[1]consoCURRENT!E11298</f>
        <v>0</v>
      </c>
      <c r="C449" s="15">
        <f>[1]consoCURRENT!F11298</f>
        <v>0</v>
      </c>
      <c r="D449" s="15">
        <f>[1]consoCURRENT!G11298</f>
        <v>0</v>
      </c>
      <c r="E449" s="15">
        <f>[1]consoCURRENT!H11298</f>
        <v>0</v>
      </c>
      <c r="F449" s="15">
        <f>[1]consoCURRENT!I11298</f>
        <v>0</v>
      </c>
      <c r="G449" s="15">
        <f>[1]consoCURRENT!J11298</f>
        <v>0</v>
      </c>
      <c r="H449" s="15">
        <f>[1]consoCURRENT!K11298</f>
        <v>0</v>
      </c>
      <c r="I449" s="15">
        <f>[1]consoCURRENT!L11298</f>
        <v>0</v>
      </c>
      <c r="J449" s="15">
        <f>[1]consoCURRENT!M11298</f>
        <v>0</v>
      </c>
      <c r="K449" s="15">
        <f>[1]consoCURRENT!N11298</f>
        <v>0</v>
      </c>
      <c r="L449" s="15">
        <f>[1]consoCURRENT!O11298</f>
        <v>0</v>
      </c>
      <c r="M449" s="15">
        <f>[1]consoCURRENT!P11298</f>
        <v>0</v>
      </c>
      <c r="N449" s="15">
        <f>[1]consoCURRENT!Q11298</f>
        <v>0</v>
      </c>
      <c r="O449" s="15">
        <f>[1]consoCURRENT!R11298</f>
        <v>0</v>
      </c>
      <c r="P449" s="15">
        <f>[1]consoCURRENT!S11298</f>
        <v>0</v>
      </c>
      <c r="Q449" s="15">
        <f>[1]consoCURRENT!T11298</f>
        <v>0</v>
      </c>
      <c r="R449" s="15">
        <f>[1]consoCURRENT!U11298</f>
        <v>0</v>
      </c>
      <c r="S449" s="15">
        <f>[1]consoCURRENT!V11298</f>
        <v>0</v>
      </c>
      <c r="T449" s="15">
        <f>[1]consoCURRENT!W11298</f>
        <v>0</v>
      </c>
      <c r="U449" s="15">
        <f>[1]consoCURRENT!X11298</f>
        <v>0</v>
      </c>
      <c r="V449" s="15">
        <f>[1]consoCURRENT!Y11298</f>
        <v>0</v>
      </c>
      <c r="W449" s="15">
        <f>[1]consoCURRENT!Z11298</f>
        <v>0</v>
      </c>
      <c r="X449" s="15">
        <f>[1]consoCURRENT!AA11298</f>
        <v>0</v>
      </c>
      <c r="Y449" s="15">
        <f>[1]consoCURRENT!AB11298</f>
        <v>0</v>
      </c>
      <c r="Z449" s="15">
        <f>SUM(M449:Y449)</f>
        <v>0</v>
      </c>
      <c r="AA449" s="15">
        <f>B449-Z449</f>
        <v>0</v>
      </c>
      <c r="AB449" s="22"/>
      <c r="AC449" s="16"/>
      <c r="AG449" s="86"/>
      <c r="AH449" s="87"/>
      <c r="AI449" s="87"/>
      <c r="AJ449" s="87"/>
      <c r="AK449" s="87"/>
      <c r="AL449" s="87"/>
      <c r="AM449" s="87"/>
      <c r="AN449" s="87"/>
      <c r="AO449" s="87"/>
    </row>
    <row r="450" spans="1:41" s="17" customFormat="1" ht="18" customHeight="1" x14ac:dyDescent="0.2">
      <c r="A450" s="20" t="s">
        <v>37</v>
      </c>
      <c r="B450" s="15">
        <f>[1]consoCURRENT!E11386</f>
        <v>2366127.3199999998</v>
      </c>
      <c r="C450" s="15">
        <f>[1]consoCURRENT!F11386</f>
        <v>0</v>
      </c>
      <c r="D450" s="15">
        <f>[1]consoCURRENT!G11386</f>
        <v>0</v>
      </c>
      <c r="E450" s="15">
        <f>[1]consoCURRENT!H11386</f>
        <v>69620</v>
      </c>
      <c r="F450" s="15">
        <f>[1]consoCURRENT!I11386</f>
        <v>4460</v>
      </c>
      <c r="G450" s="15">
        <f>[1]consoCURRENT!J11386</f>
        <v>259055.18</v>
      </c>
      <c r="H450" s="15">
        <f>[1]consoCURRENT!K11386</f>
        <v>2024367.14</v>
      </c>
      <c r="I450" s="15">
        <f>[1]consoCURRENT!L11386</f>
        <v>0</v>
      </c>
      <c r="J450" s="15">
        <f>[1]consoCURRENT!M11386</f>
        <v>0</v>
      </c>
      <c r="K450" s="15">
        <f>[1]consoCURRENT!N11386</f>
        <v>0</v>
      </c>
      <c r="L450" s="15">
        <f>[1]consoCURRENT!O11386</f>
        <v>0</v>
      </c>
      <c r="M450" s="15">
        <f>[1]consoCURRENT!P11386</f>
        <v>0</v>
      </c>
      <c r="N450" s="15">
        <f>[1]consoCURRENT!Q11386</f>
        <v>0</v>
      </c>
      <c r="O450" s="15">
        <f>[1]consoCURRENT!R11386</f>
        <v>0</v>
      </c>
      <c r="P450" s="15">
        <f>[1]consoCURRENT!S11386</f>
        <v>69620</v>
      </c>
      <c r="Q450" s="15">
        <f>[1]consoCURRENT!T11386</f>
        <v>0</v>
      </c>
      <c r="R450" s="15">
        <f>[1]consoCURRENT!U11386</f>
        <v>4000</v>
      </c>
      <c r="S450" s="15">
        <f>[1]consoCURRENT!V11386</f>
        <v>460</v>
      </c>
      <c r="T450" s="15">
        <f>[1]consoCURRENT!W11386</f>
        <v>75000</v>
      </c>
      <c r="U450" s="15">
        <f>[1]consoCURRENT!X11386</f>
        <v>173375</v>
      </c>
      <c r="V450" s="15">
        <f>[1]consoCURRENT!Y11386</f>
        <v>10680.18</v>
      </c>
      <c r="W450" s="15">
        <f>[1]consoCURRENT!Z11386</f>
        <v>43932.68</v>
      </c>
      <c r="X450" s="15">
        <f>[1]consoCURRENT!AA11386</f>
        <v>699781.18</v>
      </c>
      <c r="Y450" s="15">
        <f>[1]consoCURRENT!AB11386</f>
        <v>1280653.2799999998</v>
      </c>
      <c r="Z450" s="15">
        <f t="shared" ref="Z450:Z452" si="313">SUM(M450:Y450)</f>
        <v>2357502.3199999998</v>
      </c>
      <c r="AA450" s="15">
        <f t="shared" ref="AA450:AA452" si="314">B450-Z450</f>
        <v>8625</v>
      </c>
      <c r="AB450" s="22">
        <f t="shared" ref="AB450:AB455" si="315">Z450/B450</f>
        <v>0.99635480308811109</v>
      </c>
      <c r="AC450" s="16"/>
      <c r="AG450" s="86"/>
      <c r="AH450" s="87"/>
      <c r="AI450" s="87"/>
      <c r="AJ450" s="87"/>
      <c r="AK450" s="87"/>
      <c r="AL450" s="87"/>
      <c r="AM450" s="87"/>
      <c r="AN450" s="87"/>
      <c r="AO450" s="87"/>
    </row>
    <row r="451" spans="1:41" s="17" customFormat="1" ht="18" customHeight="1" x14ac:dyDescent="0.2">
      <c r="A451" s="20" t="s">
        <v>38</v>
      </c>
      <c r="B451" s="15">
        <f>[1]consoCURRENT!E11392</f>
        <v>0</v>
      </c>
      <c r="C451" s="15">
        <f>[1]consoCURRENT!F11392</f>
        <v>0</v>
      </c>
      <c r="D451" s="15">
        <f>[1]consoCURRENT!G11392</f>
        <v>0</v>
      </c>
      <c r="E451" s="15">
        <f>[1]consoCURRENT!H11392</f>
        <v>0</v>
      </c>
      <c r="F451" s="15">
        <f>[1]consoCURRENT!I11392</f>
        <v>0</v>
      </c>
      <c r="G451" s="15">
        <f>[1]consoCURRENT!J11392</f>
        <v>0</v>
      </c>
      <c r="H451" s="15">
        <f>[1]consoCURRENT!K11392</f>
        <v>0</v>
      </c>
      <c r="I451" s="15">
        <f>[1]consoCURRENT!L11392</f>
        <v>0</v>
      </c>
      <c r="J451" s="15">
        <f>[1]consoCURRENT!M11392</f>
        <v>0</v>
      </c>
      <c r="K451" s="15">
        <f>[1]consoCURRENT!N11392</f>
        <v>0</v>
      </c>
      <c r="L451" s="15">
        <f>[1]consoCURRENT!O11392</f>
        <v>0</v>
      </c>
      <c r="M451" s="15">
        <f>[1]consoCURRENT!P11392</f>
        <v>0</v>
      </c>
      <c r="N451" s="15">
        <f>[1]consoCURRENT!Q11392</f>
        <v>0</v>
      </c>
      <c r="O451" s="15">
        <f>[1]consoCURRENT!R11392</f>
        <v>0</v>
      </c>
      <c r="P451" s="15">
        <f>[1]consoCURRENT!S11392</f>
        <v>0</v>
      </c>
      <c r="Q451" s="15">
        <f>[1]consoCURRENT!T11392</f>
        <v>0</v>
      </c>
      <c r="R451" s="15">
        <f>[1]consoCURRENT!U11392</f>
        <v>0</v>
      </c>
      <c r="S451" s="15">
        <f>[1]consoCURRENT!V11392</f>
        <v>0</v>
      </c>
      <c r="T451" s="15">
        <f>[1]consoCURRENT!W11392</f>
        <v>0</v>
      </c>
      <c r="U451" s="15">
        <f>[1]consoCURRENT!X11392</f>
        <v>0</v>
      </c>
      <c r="V451" s="15">
        <f>[1]consoCURRENT!Y11392</f>
        <v>0</v>
      </c>
      <c r="W451" s="15">
        <f>[1]consoCURRENT!Z11392</f>
        <v>0</v>
      </c>
      <c r="X451" s="15">
        <f>[1]consoCURRENT!AA11392</f>
        <v>0</v>
      </c>
      <c r="Y451" s="15">
        <f>[1]consoCURRENT!AB11392</f>
        <v>0</v>
      </c>
      <c r="Z451" s="15">
        <f t="shared" si="313"/>
        <v>0</v>
      </c>
      <c r="AA451" s="15">
        <f t="shared" si="314"/>
        <v>0</v>
      </c>
      <c r="AB451" s="22"/>
      <c r="AC451" s="16"/>
      <c r="AG451" s="86"/>
      <c r="AH451" s="87"/>
      <c r="AI451" s="87"/>
      <c r="AJ451" s="87"/>
      <c r="AK451" s="87"/>
      <c r="AL451" s="87"/>
      <c r="AM451" s="87"/>
      <c r="AN451" s="87"/>
      <c r="AO451" s="87"/>
    </row>
    <row r="452" spans="1:41" s="17" customFormat="1" ht="18" customHeight="1" x14ac:dyDescent="0.2">
      <c r="A452" s="20" t="s">
        <v>39</v>
      </c>
      <c r="B452" s="15">
        <f>[1]consoCURRENT!E11421</f>
        <v>0</v>
      </c>
      <c r="C452" s="15">
        <f>[1]consoCURRENT!F11421</f>
        <v>0</v>
      </c>
      <c r="D452" s="15">
        <f>[1]consoCURRENT!G11421</f>
        <v>0</v>
      </c>
      <c r="E452" s="15">
        <f>[1]consoCURRENT!H11421</f>
        <v>0</v>
      </c>
      <c r="F452" s="15">
        <f>[1]consoCURRENT!I11421</f>
        <v>0</v>
      </c>
      <c r="G452" s="15">
        <f>[1]consoCURRENT!J11421</f>
        <v>0</v>
      </c>
      <c r="H452" s="15">
        <f>[1]consoCURRENT!K11421</f>
        <v>0</v>
      </c>
      <c r="I452" s="15">
        <f>[1]consoCURRENT!L11421</f>
        <v>0</v>
      </c>
      <c r="J452" s="15">
        <f>[1]consoCURRENT!M11421</f>
        <v>0</v>
      </c>
      <c r="K452" s="15">
        <f>[1]consoCURRENT!N11421</f>
        <v>0</v>
      </c>
      <c r="L452" s="15">
        <f>[1]consoCURRENT!O11421</f>
        <v>0</v>
      </c>
      <c r="M452" s="15">
        <f>[1]consoCURRENT!P11421</f>
        <v>0</v>
      </c>
      <c r="N452" s="15">
        <f>[1]consoCURRENT!Q11421</f>
        <v>0</v>
      </c>
      <c r="O452" s="15">
        <f>[1]consoCURRENT!R11421</f>
        <v>0</v>
      </c>
      <c r="P452" s="15">
        <f>[1]consoCURRENT!S11421</f>
        <v>0</v>
      </c>
      <c r="Q452" s="15">
        <f>[1]consoCURRENT!T11421</f>
        <v>0</v>
      </c>
      <c r="R452" s="15">
        <f>[1]consoCURRENT!U11421</f>
        <v>0</v>
      </c>
      <c r="S452" s="15">
        <f>[1]consoCURRENT!V11421</f>
        <v>0</v>
      </c>
      <c r="T452" s="15">
        <f>[1]consoCURRENT!W11421</f>
        <v>0</v>
      </c>
      <c r="U452" s="15">
        <f>[1]consoCURRENT!X11421</f>
        <v>0</v>
      </c>
      <c r="V452" s="15">
        <f>[1]consoCURRENT!Y11421</f>
        <v>0</v>
      </c>
      <c r="W452" s="15">
        <f>[1]consoCURRENT!Z11421</f>
        <v>0</v>
      </c>
      <c r="X452" s="15">
        <f>[1]consoCURRENT!AA11421</f>
        <v>0</v>
      </c>
      <c r="Y452" s="15">
        <f>[1]consoCURRENT!AB11421</f>
        <v>0</v>
      </c>
      <c r="Z452" s="15">
        <f t="shared" si="313"/>
        <v>0</v>
      </c>
      <c r="AA452" s="15">
        <f t="shared" si="314"/>
        <v>0</v>
      </c>
      <c r="AB452" s="22"/>
      <c r="AC452" s="16"/>
      <c r="AG452" s="86"/>
      <c r="AH452" s="87"/>
      <c r="AI452" s="87"/>
      <c r="AJ452" s="87"/>
      <c r="AK452" s="87"/>
      <c r="AL452" s="87"/>
      <c r="AM452" s="87"/>
      <c r="AN452" s="87"/>
      <c r="AO452" s="87"/>
    </row>
    <row r="453" spans="1:41" s="17" customFormat="1" ht="18" hidden="1" customHeight="1" x14ac:dyDescent="0.25">
      <c r="A453" s="23" t="s">
        <v>40</v>
      </c>
      <c r="B453" s="24">
        <f>SUM(B449:B452)</f>
        <v>2366127.3199999998</v>
      </c>
      <c r="C453" s="24">
        <f t="shared" ref="C453:AA453" si="316">SUM(C449:C452)</f>
        <v>0</v>
      </c>
      <c r="D453" s="24">
        <f t="shared" si="316"/>
        <v>0</v>
      </c>
      <c r="E453" s="24">
        <f t="shared" si="316"/>
        <v>69620</v>
      </c>
      <c r="F453" s="24">
        <f t="shared" si="316"/>
        <v>4460</v>
      </c>
      <c r="G453" s="24">
        <f t="shared" si="316"/>
        <v>259055.18</v>
      </c>
      <c r="H453" s="24">
        <f t="shared" si="316"/>
        <v>2024367.14</v>
      </c>
      <c r="I453" s="24">
        <f t="shared" si="316"/>
        <v>0</v>
      </c>
      <c r="J453" s="24">
        <f t="shared" si="316"/>
        <v>0</v>
      </c>
      <c r="K453" s="24">
        <f t="shared" si="316"/>
        <v>0</v>
      </c>
      <c r="L453" s="24">
        <f t="shared" si="316"/>
        <v>0</v>
      </c>
      <c r="M453" s="24">
        <f t="shared" si="316"/>
        <v>0</v>
      </c>
      <c r="N453" s="24">
        <f t="shared" si="316"/>
        <v>0</v>
      </c>
      <c r="O453" s="24">
        <f t="shared" si="316"/>
        <v>0</v>
      </c>
      <c r="P453" s="24">
        <f t="shared" si="316"/>
        <v>69620</v>
      </c>
      <c r="Q453" s="24">
        <f t="shared" si="316"/>
        <v>0</v>
      </c>
      <c r="R453" s="24">
        <f t="shared" si="316"/>
        <v>4000</v>
      </c>
      <c r="S453" s="24">
        <f t="shared" si="316"/>
        <v>460</v>
      </c>
      <c r="T453" s="24">
        <f t="shared" si="316"/>
        <v>75000</v>
      </c>
      <c r="U453" s="24">
        <f t="shared" si="316"/>
        <v>173375</v>
      </c>
      <c r="V453" s="24">
        <f t="shared" si="316"/>
        <v>10680.18</v>
      </c>
      <c r="W453" s="24">
        <f t="shared" si="316"/>
        <v>43932.68</v>
      </c>
      <c r="X453" s="24">
        <f t="shared" si="316"/>
        <v>699781.18</v>
      </c>
      <c r="Y453" s="24">
        <f t="shared" si="316"/>
        <v>1280653.2799999998</v>
      </c>
      <c r="Z453" s="24">
        <f t="shared" si="316"/>
        <v>2357502.3199999998</v>
      </c>
      <c r="AA453" s="24">
        <f t="shared" si="316"/>
        <v>8625</v>
      </c>
      <c r="AB453" s="25">
        <f t="shared" si="315"/>
        <v>0.99635480308811109</v>
      </c>
      <c r="AC453" s="16"/>
      <c r="AG453" s="86"/>
      <c r="AH453" s="87"/>
      <c r="AI453" s="87"/>
      <c r="AJ453" s="87"/>
      <c r="AK453" s="87"/>
      <c r="AL453" s="87"/>
      <c r="AM453" s="87"/>
      <c r="AN453" s="87"/>
      <c r="AO453" s="87"/>
    </row>
    <row r="454" spans="1:41" s="17" customFormat="1" ht="18" hidden="1" customHeight="1" x14ac:dyDescent="0.25">
      <c r="A454" s="26" t="s">
        <v>41</v>
      </c>
      <c r="B454" s="15">
        <f>[1]consoCURRENT!E11425</f>
        <v>0</v>
      </c>
      <c r="C454" s="15">
        <f>[1]consoCURRENT!F11425</f>
        <v>0</v>
      </c>
      <c r="D454" s="15">
        <f>[1]consoCURRENT!G11425</f>
        <v>0</v>
      </c>
      <c r="E454" s="15">
        <f>[1]consoCURRENT!H11425</f>
        <v>0</v>
      </c>
      <c r="F454" s="15">
        <f>[1]consoCURRENT!I11425</f>
        <v>0</v>
      </c>
      <c r="G454" s="15">
        <f>[1]consoCURRENT!J11425</f>
        <v>0</v>
      </c>
      <c r="H454" s="15">
        <f>[1]consoCURRENT!K11425</f>
        <v>0</v>
      </c>
      <c r="I454" s="15">
        <f>[1]consoCURRENT!L11425</f>
        <v>0</v>
      </c>
      <c r="J454" s="15">
        <f>[1]consoCURRENT!M11425</f>
        <v>0</v>
      </c>
      <c r="K454" s="15">
        <f>[1]consoCURRENT!N11425</f>
        <v>0</v>
      </c>
      <c r="L454" s="15">
        <f>[1]consoCURRENT!O11425</f>
        <v>0</v>
      </c>
      <c r="M454" s="15">
        <f>[1]consoCURRENT!P11425</f>
        <v>0</v>
      </c>
      <c r="N454" s="15">
        <f>[1]consoCURRENT!Q11425</f>
        <v>0</v>
      </c>
      <c r="O454" s="15">
        <f>[1]consoCURRENT!R11425</f>
        <v>0</v>
      </c>
      <c r="P454" s="15">
        <f>[1]consoCURRENT!S11425</f>
        <v>0</v>
      </c>
      <c r="Q454" s="15">
        <f>[1]consoCURRENT!T11425</f>
        <v>0</v>
      </c>
      <c r="R454" s="15">
        <f>[1]consoCURRENT!U11425</f>
        <v>0</v>
      </c>
      <c r="S454" s="15">
        <f>[1]consoCURRENT!V11425</f>
        <v>0</v>
      </c>
      <c r="T454" s="15">
        <f>[1]consoCURRENT!W11425</f>
        <v>0</v>
      </c>
      <c r="U454" s="15">
        <f>[1]consoCURRENT!X11425</f>
        <v>0</v>
      </c>
      <c r="V454" s="15">
        <f>[1]consoCURRENT!Y11425</f>
        <v>0</v>
      </c>
      <c r="W454" s="15">
        <f>[1]consoCURRENT!Z11425</f>
        <v>0</v>
      </c>
      <c r="X454" s="15">
        <f>[1]consoCURRENT!AA11425</f>
        <v>0</v>
      </c>
      <c r="Y454" s="15">
        <f>[1]consoCURRENT!AB11425</f>
        <v>0</v>
      </c>
      <c r="Z454" s="15">
        <f t="shared" ref="Z454" si="317">SUM(M454:Y454)</f>
        <v>0</v>
      </c>
      <c r="AA454" s="15">
        <f t="shared" ref="AA454" si="318">B454-Z454</f>
        <v>0</v>
      </c>
      <c r="AB454" s="22"/>
      <c r="AC454" s="16"/>
      <c r="AG454" s="86"/>
      <c r="AH454" s="87"/>
      <c r="AI454" s="87"/>
      <c r="AJ454" s="87"/>
      <c r="AK454" s="87"/>
      <c r="AL454" s="87"/>
      <c r="AM454" s="87"/>
      <c r="AN454" s="87"/>
      <c r="AO454" s="87"/>
    </row>
    <row r="455" spans="1:41" s="17" customFormat="1" ht="18" customHeight="1" x14ac:dyDescent="0.25">
      <c r="A455" s="23" t="s">
        <v>42</v>
      </c>
      <c r="B455" s="24">
        <f>B454+B453</f>
        <v>2366127.3199999998</v>
      </c>
      <c r="C455" s="24">
        <f t="shared" ref="C455:AA455" si="319">C454+C453</f>
        <v>0</v>
      </c>
      <c r="D455" s="24">
        <f t="shared" si="319"/>
        <v>0</v>
      </c>
      <c r="E455" s="24">
        <f t="shared" si="319"/>
        <v>69620</v>
      </c>
      <c r="F455" s="24">
        <f t="shared" si="319"/>
        <v>4460</v>
      </c>
      <c r="G455" s="24">
        <f t="shared" si="319"/>
        <v>259055.18</v>
      </c>
      <c r="H455" s="24">
        <f t="shared" si="319"/>
        <v>2024367.14</v>
      </c>
      <c r="I455" s="24">
        <f t="shared" si="319"/>
        <v>0</v>
      </c>
      <c r="J455" s="24">
        <f t="shared" si="319"/>
        <v>0</v>
      </c>
      <c r="K455" s="24">
        <f t="shared" si="319"/>
        <v>0</v>
      </c>
      <c r="L455" s="24">
        <f t="shared" si="319"/>
        <v>0</v>
      </c>
      <c r="M455" s="24">
        <f t="shared" si="319"/>
        <v>0</v>
      </c>
      <c r="N455" s="24">
        <f t="shared" si="319"/>
        <v>0</v>
      </c>
      <c r="O455" s="24">
        <f t="shared" si="319"/>
        <v>0</v>
      </c>
      <c r="P455" s="24">
        <f t="shared" si="319"/>
        <v>69620</v>
      </c>
      <c r="Q455" s="24">
        <f t="shared" si="319"/>
        <v>0</v>
      </c>
      <c r="R455" s="24">
        <f t="shared" si="319"/>
        <v>4000</v>
      </c>
      <c r="S455" s="24">
        <f t="shared" si="319"/>
        <v>460</v>
      </c>
      <c r="T455" s="24">
        <f t="shared" si="319"/>
        <v>75000</v>
      </c>
      <c r="U455" s="24">
        <f t="shared" si="319"/>
        <v>173375</v>
      </c>
      <c r="V455" s="24">
        <f t="shared" si="319"/>
        <v>10680.18</v>
      </c>
      <c r="W455" s="24">
        <f t="shared" si="319"/>
        <v>43932.68</v>
      </c>
      <c r="X455" s="24">
        <f t="shared" si="319"/>
        <v>699781.18</v>
      </c>
      <c r="Y455" s="24">
        <f t="shared" si="319"/>
        <v>1280653.2799999998</v>
      </c>
      <c r="Z455" s="24">
        <f t="shared" si="319"/>
        <v>2357502.3199999998</v>
      </c>
      <c r="AA455" s="24">
        <f t="shared" si="319"/>
        <v>8625</v>
      </c>
      <c r="AB455" s="25">
        <f t="shared" si="315"/>
        <v>0.99635480308811109</v>
      </c>
      <c r="AC455" s="27"/>
      <c r="AG455" s="86"/>
      <c r="AH455" s="87"/>
      <c r="AI455" s="87"/>
      <c r="AJ455" s="87"/>
      <c r="AK455" s="87"/>
      <c r="AL455" s="87"/>
      <c r="AM455" s="87"/>
      <c r="AN455" s="87"/>
      <c r="AO455" s="87"/>
    </row>
    <row r="456" spans="1:41" s="17" customFormat="1" ht="15" customHeight="1" x14ac:dyDescent="0.25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6"/>
      <c r="AG456" s="86"/>
      <c r="AH456" s="87"/>
      <c r="AI456" s="87"/>
      <c r="AJ456" s="87"/>
      <c r="AK456" s="87"/>
      <c r="AL456" s="87"/>
      <c r="AM456" s="87"/>
      <c r="AN456" s="87"/>
      <c r="AO456" s="87"/>
    </row>
    <row r="457" spans="1:41" s="17" customFormat="1" ht="11.45" customHeight="1" x14ac:dyDescent="0.25">
      <c r="A457" s="14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6"/>
      <c r="AG457" s="86"/>
      <c r="AH457" s="87"/>
      <c r="AI457" s="87"/>
      <c r="AJ457" s="87"/>
      <c r="AK457" s="87"/>
      <c r="AL457" s="87"/>
      <c r="AM457" s="87"/>
      <c r="AN457" s="87"/>
      <c r="AO457" s="87"/>
    </row>
    <row r="458" spans="1:41" s="17" customFormat="1" ht="15" customHeight="1" x14ac:dyDescent="0.25">
      <c r="A458" s="19" t="s">
        <v>66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6"/>
      <c r="AG458" s="86"/>
      <c r="AH458" s="87"/>
      <c r="AI458" s="87"/>
      <c r="AJ458" s="87"/>
      <c r="AK458" s="87"/>
      <c r="AL458" s="87"/>
      <c r="AM458" s="87"/>
      <c r="AN458" s="87"/>
      <c r="AO458" s="87"/>
    </row>
    <row r="459" spans="1:41" s="17" customFormat="1" ht="18" customHeight="1" x14ac:dyDescent="0.2">
      <c r="A459" s="20" t="s">
        <v>36</v>
      </c>
      <c r="B459" s="15">
        <f>[1]consoCURRENT!E11485</f>
        <v>0</v>
      </c>
      <c r="C459" s="15">
        <f>[1]consoCURRENT!F11485</f>
        <v>0</v>
      </c>
      <c r="D459" s="15">
        <f>[1]consoCURRENT!G11485</f>
        <v>0</v>
      </c>
      <c r="E459" s="15">
        <f>[1]consoCURRENT!H11485</f>
        <v>0</v>
      </c>
      <c r="F459" s="15">
        <f>[1]consoCURRENT!I11485</f>
        <v>0</v>
      </c>
      <c r="G459" s="15">
        <f>[1]consoCURRENT!J11485</f>
        <v>0</v>
      </c>
      <c r="H459" s="15">
        <f>[1]consoCURRENT!K11485</f>
        <v>0</v>
      </c>
      <c r="I459" s="15">
        <f>[1]consoCURRENT!L11485</f>
        <v>0</v>
      </c>
      <c r="J459" s="15">
        <f>[1]consoCURRENT!M11485</f>
        <v>0</v>
      </c>
      <c r="K459" s="15">
        <f>[1]consoCURRENT!N11485</f>
        <v>0</v>
      </c>
      <c r="L459" s="15">
        <f>[1]consoCURRENT!O11485</f>
        <v>0</v>
      </c>
      <c r="M459" s="15">
        <f>[1]consoCURRENT!P11485</f>
        <v>0</v>
      </c>
      <c r="N459" s="15">
        <f>[1]consoCURRENT!Q11485</f>
        <v>0</v>
      </c>
      <c r="O459" s="15">
        <f>[1]consoCURRENT!R11485</f>
        <v>0</v>
      </c>
      <c r="P459" s="15">
        <f>[1]consoCURRENT!S11485</f>
        <v>0</v>
      </c>
      <c r="Q459" s="15">
        <f>[1]consoCURRENT!T11485</f>
        <v>0</v>
      </c>
      <c r="R459" s="15">
        <f>[1]consoCURRENT!U11485</f>
        <v>0</v>
      </c>
      <c r="S459" s="15">
        <f>[1]consoCURRENT!V11485</f>
        <v>0</v>
      </c>
      <c r="T459" s="15">
        <f>[1]consoCURRENT!W11485</f>
        <v>0</v>
      </c>
      <c r="U459" s="15">
        <f>[1]consoCURRENT!X11485</f>
        <v>0</v>
      </c>
      <c r="V459" s="15">
        <f>[1]consoCURRENT!Y11485</f>
        <v>0</v>
      </c>
      <c r="W459" s="15">
        <f>[1]consoCURRENT!Z11485</f>
        <v>0</v>
      </c>
      <c r="X459" s="15">
        <f>[1]consoCURRENT!AA11485</f>
        <v>0</v>
      </c>
      <c r="Y459" s="15">
        <f>[1]consoCURRENT!AB11485</f>
        <v>0</v>
      </c>
      <c r="Z459" s="15">
        <f>SUM(M459:Y459)</f>
        <v>0</v>
      </c>
      <c r="AA459" s="15">
        <f>B459-Z459</f>
        <v>0</v>
      </c>
      <c r="AB459" s="22"/>
      <c r="AC459" s="16"/>
      <c r="AG459" s="86"/>
      <c r="AH459" s="87"/>
      <c r="AI459" s="87"/>
      <c r="AJ459" s="87"/>
      <c r="AK459" s="87"/>
      <c r="AL459" s="87"/>
      <c r="AM459" s="87"/>
      <c r="AN459" s="87"/>
      <c r="AO459" s="87"/>
    </row>
    <row r="460" spans="1:41" s="17" customFormat="1" ht="18" customHeight="1" x14ac:dyDescent="0.2">
      <c r="A460" s="20" t="s">
        <v>37</v>
      </c>
      <c r="B460" s="15">
        <f>[1]consoCURRENT!E11573</f>
        <v>8461018.3699999992</v>
      </c>
      <c r="C460" s="15">
        <f>[1]consoCURRENT!F11573</f>
        <v>0</v>
      </c>
      <c r="D460" s="15">
        <f>[1]consoCURRENT!G11573</f>
        <v>0</v>
      </c>
      <c r="E460" s="15">
        <f>[1]consoCURRENT!H11573</f>
        <v>0</v>
      </c>
      <c r="F460" s="15">
        <f>[1]consoCURRENT!I11573</f>
        <v>8449658.4100000001</v>
      </c>
      <c r="G460" s="15">
        <f>[1]consoCURRENT!J11573</f>
        <v>11326.64</v>
      </c>
      <c r="H460" s="15">
        <f>[1]consoCURRENT!K11573</f>
        <v>33.32</v>
      </c>
      <c r="I460" s="15">
        <f>[1]consoCURRENT!L11573</f>
        <v>0</v>
      </c>
      <c r="J460" s="15">
        <f>[1]consoCURRENT!M11573</f>
        <v>0</v>
      </c>
      <c r="K460" s="15">
        <f>[1]consoCURRENT!N11573</f>
        <v>0</v>
      </c>
      <c r="L460" s="15">
        <f>[1]consoCURRENT!O11573</f>
        <v>0</v>
      </c>
      <c r="M460" s="15">
        <f>[1]consoCURRENT!P11573</f>
        <v>0</v>
      </c>
      <c r="N460" s="15">
        <f>[1]consoCURRENT!Q11573</f>
        <v>0</v>
      </c>
      <c r="O460" s="15">
        <f>[1]consoCURRENT!R11573</f>
        <v>0</v>
      </c>
      <c r="P460" s="15">
        <f>[1]consoCURRENT!S11573</f>
        <v>0</v>
      </c>
      <c r="Q460" s="15">
        <f>[1]consoCURRENT!T11573</f>
        <v>8449658.4100000001</v>
      </c>
      <c r="R460" s="15">
        <f>[1]consoCURRENT!U11573</f>
        <v>0</v>
      </c>
      <c r="S460" s="15">
        <f>[1]consoCURRENT!V11573</f>
        <v>0</v>
      </c>
      <c r="T460" s="15">
        <f>[1]consoCURRENT!W11573</f>
        <v>0</v>
      </c>
      <c r="U460" s="15">
        <f>[1]consoCURRENT!X11573</f>
        <v>0</v>
      </c>
      <c r="V460" s="15">
        <f>[1]consoCURRENT!Y11573</f>
        <v>11326.64</v>
      </c>
      <c r="W460" s="15">
        <f>[1]consoCURRENT!Z11573</f>
        <v>0</v>
      </c>
      <c r="X460" s="15">
        <f>[1]consoCURRENT!AA11573</f>
        <v>0</v>
      </c>
      <c r="Y460" s="15">
        <f>[1]consoCURRENT!AB11573</f>
        <v>33.32</v>
      </c>
      <c r="Z460" s="15">
        <f t="shared" ref="Z460:Z462" si="320">SUM(M460:Y460)</f>
        <v>8461018.370000001</v>
      </c>
      <c r="AA460" s="15">
        <f t="shared" ref="AA460:AA462" si="321">B460-Z460</f>
        <v>0</v>
      </c>
      <c r="AB460" s="22">
        <f t="shared" ref="AB460:AB465" si="322">Z460/B460</f>
        <v>1.0000000000000002</v>
      </c>
      <c r="AC460" s="16"/>
      <c r="AG460" s="86"/>
      <c r="AH460" s="87"/>
      <c r="AI460" s="87"/>
      <c r="AJ460" s="87"/>
      <c r="AK460" s="87"/>
      <c r="AL460" s="87"/>
      <c r="AM460" s="87"/>
      <c r="AN460" s="87"/>
      <c r="AO460" s="87"/>
    </row>
    <row r="461" spans="1:41" s="17" customFormat="1" ht="18" customHeight="1" x14ac:dyDescent="0.2">
      <c r="A461" s="20" t="s">
        <v>38</v>
      </c>
      <c r="B461" s="15">
        <f>[1]consoCURRENT!E11579</f>
        <v>0</v>
      </c>
      <c r="C461" s="15">
        <f>[1]consoCURRENT!F11579</f>
        <v>0</v>
      </c>
      <c r="D461" s="15">
        <f>[1]consoCURRENT!G11579</f>
        <v>0</v>
      </c>
      <c r="E461" s="15">
        <f>[1]consoCURRENT!H11579</f>
        <v>0</v>
      </c>
      <c r="F461" s="15">
        <f>[1]consoCURRENT!I11579</f>
        <v>0</v>
      </c>
      <c r="G461" s="15">
        <f>[1]consoCURRENT!J11579</f>
        <v>0</v>
      </c>
      <c r="H461" s="15">
        <f>[1]consoCURRENT!K11579</f>
        <v>0</v>
      </c>
      <c r="I461" s="15">
        <f>[1]consoCURRENT!L11579</f>
        <v>0</v>
      </c>
      <c r="J461" s="15">
        <f>[1]consoCURRENT!M11579</f>
        <v>0</v>
      </c>
      <c r="K461" s="15">
        <f>[1]consoCURRENT!N11579</f>
        <v>0</v>
      </c>
      <c r="L461" s="15">
        <f>[1]consoCURRENT!O11579</f>
        <v>0</v>
      </c>
      <c r="M461" s="15">
        <f>[1]consoCURRENT!P11579</f>
        <v>0</v>
      </c>
      <c r="N461" s="15">
        <f>[1]consoCURRENT!Q11579</f>
        <v>0</v>
      </c>
      <c r="O461" s="15">
        <f>[1]consoCURRENT!R11579</f>
        <v>0</v>
      </c>
      <c r="P461" s="15">
        <f>[1]consoCURRENT!S11579</f>
        <v>0</v>
      </c>
      <c r="Q461" s="15">
        <f>[1]consoCURRENT!T11579</f>
        <v>0</v>
      </c>
      <c r="R461" s="15">
        <f>[1]consoCURRENT!U11579</f>
        <v>0</v>
      </c>
      <c r="S461" s="15">
        <f>[1]consoCURRENT!V11579</f>
        <v>0</v>
      </c>
      <c r="T461" s="15">
        <f>[1]consoCURRENT!W11579</f>
        <v>0</v>
      </c>
      <c r="U461" s="15">
        <f>[1]consoCURRENT!X11579</f>
        <v>0</v>
      </c>
      <c r="V461" s="15">
        <f>[1]consoCURRENT!Y11579</f>
        <v>0</v>
      </c>
      <c r="W461" s="15">
        <f>[1]consoCURRENT!Z11579</f>
        <v>0</v>
      </c>
      <c r="X461" s="15">
        <f>[1]consoCURRENT!AA11579</f>
        <v>0</v>
      </c>
      <c r="Y461" s="15">
        <f>[1]consoCURRENT!AB11579</f>
        <v>0</v>
      </c>
      <c r="Z461" s="15">
        <f t="shared" si="320"/>
        <v>0</v>
      </c>
      <c r="AA461" s="15">
        <f t="shared" si="321"/>
        <v>0</v>
      </c>
      <c r="AB461" s="22"/>
      <c r="AC461" s="16"/>
      <c r="AG461" s="86"/>
      <c r="AH461" s="87"/>
      <c r="AI461" s="87"/>
      <c r="AJ461" s="87"/>
      <c r="AK461" s="87"/>
      <c r="AL461" s="87"/>
      <c r="AM461" s="87"/>
      <c r="AN461" s="87"/>
      <c r="AO461" s="87"/>
    </row>
    <row r="462" spans="1:41" s="17" customFormat="1" ht="18" customHeight="1" x14ac:dyDescent="0.2">
      <c r="A462" s="20" t="s">
        <v>39</v>
      </c>
      <c r="B462" s="15">
        <f>[1]consoCURRENT!E11608</f>
        <v>0</v>
      </c>
      <c r="C462" s="15">
        <f>[1]consoCURRENT!F11608</f>
        <v>0</v>
      </c>
      <c r="D462" s="15">
        <f>[1]consoCURRENT!G11608</f>
        <v>0</v>
      </c>
      <c r="E462" s="15">
        <f>[1]consoCURRENT!H11608</f>
        <v>0</v>
      </c>
      <c r="F462" s="15">
        <f>[1]consoCURRENT!I11608</f>
        <v>0</v>
      </c>
      <c r="G462" s="15">
        <f>[1]consoCURRENT!J11608</f>
        <v>0</v>
      </c>
      <c r="H462" s="15">
        <f>[1]consoCURRENT!K11608</f>
        <v>0</v>
      </c>
      <c r="I462" s="15">
        <f>[1]consoCURRENT!L11608</f>
        <v>0</v>
      </c>
      <c r="J462" s="15">
        <f>[1]consoCURRENT!M11608</f>
        <v>0</v>
      </c>
      <c r="K462" s="15">
        <f>[1]consoCURRENT!N11608</f>
        <v>0</v>
      </c>
      <c r="L462" s="15">
        <f>[1]consoCURRENT!O11608</f>
        <v>0</v>
      </c>
      <c r="M462" s="15">
        <f>[1]consoCURRENT!P11608</f>
        <v>0</v>
      </c>
      <c r="N462" s="15">
        <f>[1]consoCURRENT!Q11608</f>
        <v>0</v>
      </c>
      <c r="O462" s="15">
        <f>[1]consoCURRENT!R11608</f>
        <v>0</v>
      </c>
      <c r="P462" s="15">
        <f>[1]consoCURRENT!S11608</f>
        <v>0</v>
      </c>
      <c r="Q462" s="15">
        <f>[1]consoCURRENT!T11608</f>
        <v>0</v>
      </c>
      <c r="R462" s="15">
        <f>[1]consoCURRENT!U11608</f>
        <v>0</v>
      </c>
      <c r="S462" s="15">
        <f>[1]consoCURRENT!V11608</f>
        <v>0</v>
      </c>
      <c r="T462" s="15">
        <f>[1]consoCURRENT!W11608</f>
        <v>0</v>
      </c>
      <c r="U462" s="15">
        <f>[1]consoCURRENT!X11608</f>
        <v>0</v>
      </c>
      <c r="V462" s="15">
        <f>[1]consoCURRENT!Y11608</f>
        <v>0</v>
      </c>
      <c r="W462" s="15">
        <f>[1]consoCURRENT!Z11608</f>
        <v>0</v>
      </c>
      <c r="X462" s="15">
        <f>[1]consoCURRENT!AA11608</f>
        <v>0</v>
      </c>
      <c r="Y462" s="15">
        <f>[1]consoCURRENT!AB11608</f>
        <v>0</v>
      </c>
      <c r="Z462" s="15">
        <f t="shared" si="320"/>
        <v>0</v>
      </c>
      <c r="AA462" s="15">
        <f t="shared" si="321"/>
        <v>0</v>
      </c>
      <c r="AB462" s="22"/>
      <c r="AC462" s="16"/>
      <c r="AG462" s="86"/>
      <c r="AH462" s="87"/>
      <c r="AI462" s="87"/>
      <c r="AJ462" s="87"/>
      <c r="AK462" s="87"/>
      <c r="AL462" s="87"/>
      <c r="AM462" s="87"/>
      <c r="AN462" s="87"/>
      <c r="AO462" s="87"/>
    </row>
    <row r="463" spans="1:41" s="17" customFormat="1" ht="18" hidden="1" customHeight="1" x14ac:dyDescent="0.25">
      <c r="A463" s="23" t="s">
        <v>40</v>
      </c>
      <c r="B463" s="24">
        <f>SUM(B459:B462)</f>
        <v>8461018.3699999992</v>
      </c>
      <c r="C463" s="24">
        <f t="shared" ref="C463:AA463" si="323">SUM(C459:C462)</f>
        <v>0</v>
      </c>
      <c r="D463" s="24">
        <f t="shared" si="323"/>
        <v>0</v>
      </c>
      <c r="E463" s="24">
        <f t="shared" si="323"/>
        <v>0</v>
      </c>
      <c r="F463" s="24">
        <f t="shared" si="323"/>
        <v>8449658.4100000001</v>
      </c>
      <c r="G463" s="24">
        <f t="shared" si="323"/>
        <v>11326.64</v>
      </c>
      <c r="H463" s="24">
        <f t="shared" si="323"/>
        <v>33.32</v>
      </c>
      <c r="I463" s="24">
        <f t="shared" si="323"/>
        <v>0</v>
      </c>
      <c r="J463" s="24">
        <f t="shared" si="323"/>
        <v>0</v>
      </c>
      <c r="K463" s="24">
        <f t="shared" si="323"/>
        <v>0</v>
      </c>
      <c r="L463" s="24">
        <f t="shared" si="323"/>
        <v>0</v>
      </c>
      <c r="M463" s="24">
        <f t="shared" si="323"/>
        <v>0</v>
      </c>
      <c r="N463" s="24">
        <f t="shared" si="323"/>
        <v>0</v>
      </c>
      <c r="O463" s="24">
        <f t="shared" si="323"/>
        <v>0</v>
      </c>
      <c r="P463" s="24">
        <f t="shared" si="323"/>
        <v>0</v>
      </c>
      <c r="Q463" s="24">
        <f t="shared" si="323"/>
        <v>8449658.4100000001</v>
      </c>
      <c r="R463" s="24">
        <f t="shared" si="323"/>
        <v>0</v>
      </c>
      <c r="S463" s="24">
        <f t="shared" si="323"/>
        <v>0</v>
      </c>
      <c r="T463" s="24">
        <f t="shared" si="323"/>
        <v>0</v>
      </c>
      <c r="U463" s="24">
        <f t="shared" si="323"/>
        <v>0</v>
      </c>
      <c r="V463" s="24">
        <f t="shared" si="323"/>
        <v>11326.64</v>
      </c>
      <c r="W463" s="24">
        <f t="shared" si="323"/>
        <v>0</v>
      </c>
      <c r="X463" s="24">
        <f t="shared" si="323"/>
        <v>0</v>
      </c>
      <c r="Y463" s="24">
        <f t="shared" si="323"/>
        <v>33.32</v>
      </c>
      <c r="Z463" s="24">
        <f t="shared" si="323"/>
        <v>8461018.370000001</v>
      </c>
      <c r="AA463" s="24">
        <f t="shared" si="323"/>
        <v>0</v>
      </c>
      <c r="AB463" s="25">
        <f t="shared" si="322"/>
        <v>1.0000000000000002</v>
      </c>
      <c r="AC463" s="16"/>
      <c r="AG463" s="86"/>
      <c r="AH463" s="87"/>
      <c r="AI463" s="87"/>
      <c r="AJ463" s="87"/>
      <c r="AK463" s="87"/>
      <c r="AL463" s="87"/>
      <c r="AM463" s="87"/>
      <c r="AN463" s="87"/>
      <c r="AO463" s="87"/>
    </row>
    <row r="464" spans="1:41" s="17" customFormat="1" ht="18" hidden="1" customHeight="1" x14ac:dyDescent="0.25">
      <c r="A464" s="26" t="s">
        <v>41</v>
      </c>
      <c r="B464" s="15">
        <f>[1]consoCURRENT!E11612</f>
        <v>0</v>
      </c>
      <c r="C464" s="15">
        <f>[1]consoCURRENT!F11612</f>
        <v>0</v>
      </c>
      <c r="D464" s="15">
        <f>[1]consoCURRENT!G11612</f>
        <v>0</v>
      </c>
      <c r="E464" s="15">
        <f>[1]consoCURRENT!H11612</f>
        <v>0</v>
      </c>
      <c r="F464" s="15">
        <f>[1]consoCURRENT!I11612</f>
        <v>0</v>
      </c>
      <c r="G464" s="15">
        <f>[1]consoCURRENT!J11612</f>
        <v>0</v>
      </c>
      <c r="H464" s="15">
        <f>[1]consoCURRENT!K11612</f>
        <v>0</v>
      </c>
      <c r="I464" s="15">
        <f>[1]consoCURRENT!L11612</f>
        <v>0</v>
      </c>
      <c r="J464" s="15">
        <f>[1]consoCURRENT!M11612</f>
        <v>0</v>
      </c>
      <c r="K464" s="15">
        <f>[1]consoCURRENT!N11612</f>
        <v>0</v>
      </c>
      <c r="L464" s="15">
        <f>[1]consoCURRENT!O11612</f>
        <v>0</v>
      </c>
      <c r="M464" s="15">
        <f>[1]consoCURRENT!P11612</f>
        <v>0</v>
      </c>
      <c r="N464" s="15">
        <f>[1]consoCURRENT!Q11612</f>
        <v>0</v>
      </c>
      <c r="O464" s="15">
        <f>[1]consoCURRENT!R11612</f>
        <v>0</v>
      </c>
      <c r="P464" s="15">
        <f>[1]consoCURRENT!S11612</f>
        <v>0</v>
      </c>
      <c r="Q464" s="15">
        <f>[1]consoCURRENT!T11612</f>
        <v>0</v>
      </c>
      <c r="R464" s="15">
        <f>[1]consoCURRENT!U11612</f>
        <v>0</v>
      </c>
      <c r="S464" s="15">
        <f>[1]consoCURRENT!V11612</f>
        <v>0</v>
      </c>
      <c r="T464" s="15">
        <f>[1]consoCURRENT!W11612</f>
        <v>0</v>
      </c>
      <c r="U464" s="15">
        <f>[1]consoCURRENT!X11612</f>
        <v>0</v>
      </c>
      <c r="V464" s="15">
        <f>[1]consoCURRENT!Y11612</f>
        <v>0</v>
      </c>
      <c r="W464" s="15">
        <f>[1]consoCURRENT!Z11612</f>
        <v>0</v>
      </c>
      <c r="X464" s="15">
        <f>[1]consoCURRENT!AA11612</f>
        <v>0</v>
      </c>
      <c r="Y464" s="15">
        <f>[1]consoCURRENT!AB11612</f>
        <v>0</v>
      </c>
      <c r="Z464" s="15">
        <f t="shared" ref="Z464" si="324">SUM(M464:Y464)</f>
        <v>0</v>
      </c>
      <c r="AA464" s="15">
        <f t="shared" ref="AA464" si="325">B464-Z464</f>
        <v>0</v>
      </c>
      <c r="AB464" s="22"/>
      <c r="AC464" s="16"/>
      <c r="AG464" s="86"/>
      <c r="AH464" s="87"/>
      <c r="AI464" s="87"/>
      <c r="AJ464" s="87"/>
      <c r="AK464" s="87"/>
      <c r="AL464" s="87"/>
      <c r="AM464" s="87"/>
      <c r="AN464" s="87"/>
      <c r="AO464" s="87"/>
    </row>
    <row r="465" spans="1:41" s="17" customFormat="1" ht="18" customHeight="1" x14ac:dyDescent="0.25">
      <c r="A465" s="23" t="s">
        <v>42</v>
      </c>
      <c r="B465" s="24">
        <f>B464+B463</f>
        <v>8461018.3699999992</v>
      </c>
      <c r="C465" s="24">
        <f t="shared" ref="C465:AA465" si="326">C464+C463</f>
        <v>0</v>
      </c>
      <c r="D465" s="24">
        <f t="shared" si="326"/>
        <v>0</v>
      </c>
      <c r="E465" s="24">
        <f t="shared" si="326"/>
        <v>0</v>
      </c>
      <c r="F465" s="24">
        <f t="shared" si="326"/>
        <v>8449658.4100000001</v>
      </c>
      <c r="G465" s="24">
        <f t="shared" si="326"/>
        <v>11326.64</v>
      </c>
      <c r="H465" s="24">
        <f t="shared" si="326"/>
        <v>33.32</v>
      </c>
      <c r="I465" s="24">
        <f t="shared" si="326"/>
        <v>0</v>
      </c>
      <c r="J465" s="24">
        <f t="shared" si="326"/>
        <v>0</v>
      </c>
      <c r="K465" s="24">
        <f t="shared" si="326"/>
        <v>0</v>
      </c>
      <c r="L465" s="24">
        <f t="shared" si="326"/>
        <v>0</v>
      </c>
      <c r="M465" s="24">
        <f t="shared" si="326"/>
        <v>0</v>
      </c>
      <c r="N465" s="24">
        <f t="shared" si="326"/>
        <v>0</v>
      </c>
      <c r="O465" s="24">
        <f t="shared" si="326"/>
        <v>0</v>
      </c>
      <c r="P465" s="24">
        <f t="shared" si="326"/>
        <v>0</v>
      </c>
      <c r="Q465" s="24">
        <f t="shared" si="326"/>
        <v>8449658.4100000001</v>
      </c>
      <c r="R465" s="24">
        <f t="shared" si="326"/>
        <v>0</v>
      </c>
      <c r="S465" s="24">
        <f t="shared" si="326"/>
        <v>0</v>
      </c>
      <c r="T465" s="24">
        <f t="shared" si="326"/>
        <v>0</v>
      </c>
      <c r="U465" s="24">
        <f t="shared" si="326"/>
        <v>0</v>
      </c>
      <c r="V465" s="24">
        <f t="shared" si="326"/>
        <v>11326.64</v>
      </c>
      <c r="W465" s="24">
        <f t="shared" si="326"/>
        <v>0</v>
      </c>
      <c r="X465" s="24">
        <f t="shared" si="326"/>
        <v>0</v>
      </c>
      <c r="Y465" s="24">
        <f t="shared" si="326"/>
        <v>33.32</v>
      </c>
      <c r="Z465" s="24">
        <f t="shared" si="326"/>
        <v>8461018.370000001</v>
      </c>
      <c r="AA465" s="24">
        <f t="shared" si="326"/>
        <v>0</v>
      </c>
      <c r="AB465" s="25">
        <f t="shared" si="322"/>
        <v>1.0000000000000002</v>
      </c>
      <c r="AC465" s="27"/>
      <c r="AG465" s="86"/>
      <c r="AH465" s="87"/>
      <c r="AI465" s="87"/>
      <c r="AJ465" s="87"/>
      <c r="AK465" s="87"/>
      <c r="AL465" s="87"/>
      <c r="AM465" s="87"/>
      <c r="AN465" s="87"/>
      <c r="AO465" s="87"/>
    </row>
    <row r="466" spans="1:41" s="17" customFormat="1" ht="15" customHeight="1" x14ac:dyDescent="0.25">
      <c r="A466" s="14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6"/>
      <c r="AG466" s="86"/>
      <c r="AH466" s="87"/>
      <c r="AI466" s="87"/>
      <c r="AJ466" s="87"/>
      <c r="AK466" s="87"/>
      <c r="AL466" s="87"/>
      <c r="AM466" s="87"/>
      <c r="AN466" s="87"/>
      <c r="AO466" s="87"/>
    </row>
    <row r="467" spans="1:41" s="17" customFormat="1" ht="9.6" customHeight="1" x14ac:dyDescent="0.25">
      <c r="A467" s="14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6"/>
      <c r="AG467" s="86"/>
      <c r="AH467" s="87"/>
      <c r="AI467" s="87"/>
      <c r="AJ467" s="87"/>
      <c r="AK467" s="87"/>
      <c r="AL467" s="87"/>
      <c r="AM467" s="87"/>
      <c r="AN467" s="87"/>
      <c r="AO467" s="87"/>
    </row>
    <row r="468" spans="1:41" s="17" customFormat="1" ht="15" customHeight="1" x14ac:dyDescent="0.25">
      <c r="A468" s="19" t="s">
        <v>67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6"/>
      <c r="AG468" s="86"/>
      <c r="AH468" s="87"/>
      <c r="AI468" s="87"/>
      <c r="AJ468" s="87"/>
      <c r="AK468" s="87"/>
      <c r="AL468" s="87"/>
      <c r="AM468" s="87"/>
      <c r="AN468" s="87"/>
      <c r="AO468" s="87"/>
    </row>
    <row r="469" spans="1:41" s="17" customFormat="1" ht="18" customHeight="1" x14ac:dyDescent="0.2">
      <c r="A469" s="20" t="s">
        <v>36</v>
      </c>
      <c r="B469" s="15">
        <f>[1]consoCURRENT!E11672</f>
        <v>0</v>
      </c>
      <c r="C469" s="15">
        <f>[1]consoCURRENT!F11672</f>
        <v>0</v>
      </c>
      <c r="D469" s="15">
        <f>[1]consoCURRENT!G11672</f>
        <v>0</v>
      </c>
      <c r="E469" s="15">
        <f>[1]consoCURRENT!H11672</f>
        <v>0</v>
      </c>
      <c r="F469" s="15">
        <f>[1]consoCURRENT!I11672</f>
        <v>0</v>
      </c>
      <c r="G469" s="15">
        <f>[1]consoCURRENT!J11672</f>
        <v>0</v>
      </c>
      <c r="H469" s="15">
        <f>[1]consoCURRENT!K11672</f>
        <v>0</v>
      </c>
      <c r="I469" s="15">
        <f>[1]consoCURRENT!L11672</f>
        <v>0</v>
      </c>
      <c r="J469" s="15">
        <f>[1]consoCURRENT!M11672</f>
        <v>0</v>
      </c>
      <c r="K469" s="15">
        <f>[1]consoCURRENT!N11672</f>
        <v>0</v>
      </c>
      <c r="L469" s="15">
        <f>[1]consoCURRENT!O11672</f>
        <v>0</v>
      </c>
      <c r="M469" s="15">
        <f>[1]consoCURRENT!P11672</f>
        <v>0</v>
      </c>
      <c r="N469" s="15">
        <f>[1]consoCURRENT!Q11672</f>
        <v>0</v>
      </c>
      <c r="O469" s="15">
        <f>[1]consoCURRENT!R11672</f>
        <v>0</v>
      </c>
      <c r="P469" s="15">
        <f>[1]consoCURRENT!S11672</f>
        <v>0</v>
      </c>
      <c r="Q469" s="15">
        <f>[1]consoCURRENT!T11672</f>
        <v>0</v>
      </c>
      <c r="R469" s="15">
        <f>[1]consoCURRENT!U11672</f>
        <v>0</v>
      </c>
      <c r="S469" s="15">
        <f>[1]consoCURRENT!V11672</f>
        <v>0</v>
      </c>
      <c r="T469" s="15">
        <f>[1]consoCURRENT!W11672</f>
        <v>0</v>
      </c>
      <c r="U469" s="15">
        <f>[1]consoCURRENT!X11672</f>
        <v>0</v>
      </c>
      <c r="V469" s="15">
        <f>[1]consoCURRENT!Y11672</f>
        <v>0</v>
      </c>
      <c r="W469" s="15">
        <f>[1]consoCURRENT!Z11672</f>
        <v>0</v>
      </c>
      <c r="X469" s="15">
        <f>[1]consoCURRENT!AA11672</f>
        <v>0</v>
      </c>
      <c r="Y469" s="15">
        <f>[1]consoCURRENT!AB11672</f>
        <v>0</v>
      </c>
      <c r="Z469" s="15">
        <f>SUM(M469:Y469)</f>
        <v>0</v>
      </c>
      <c r="AA469" s="15">
        <f>B469-Z469</f>
        <v>0</v>
      </c>
      <c r="AB469" s="22"/>
      <c r="AC469" s="16"/>
      <c r="AG469" s="86"/>
      <c r="AH469" s="87"/>
      <c r="AI469" s="87"/>
      <c r="AJ469" s="87"/>
      <c r="AK469" s="87"/>
      <c r="AL469" s="87"/>
      <c r="AM469" s="87"/>
      <c r="AN469" s="87"/>
      <c r="AO469" s="87"/>
    </row>
    <row r="470" spans="1:41" s="17" customFormat="1" ht="18" customHeight="1" x14ac:dyDescent="0.2">
      <c r="A470" s="20" t="s">
        <v>37</v>
      </c>
      <c r="B470" s="15">
        <f>[1]consoCURRENT!E11760</f>
        <v>0</v>
      </c>
      <c r="C470" s="15">
        <f>[1]consoCURRENT!F11760</f>
        <v>0</v>
      </c>
      <c r="D470" s="15">
        <f>[1]consoCURRENT!G11760</f>
        <v>0</v>
      </c>
      <c r="E470" s="15">
        <f>[1]consoCURRENT!H11760</f>
        <v>0</v>
      </c>
      <c r="F470" s="15">
        <f>[1]consoCURRENT!I11760</f>
        <v>0</v>
      </c>
      <c r="G470" s="15">
        <f>[1]consoCURRENT!J11760</f>
        <v>0</v>
      </c>
      <c r="H470" s="15">
        <f>[1]consoCURRENT!K11760</f>
        <v>0</v>
      </c>
      <c r="I470" s="15">
        <f>[1]consoCURRENT!L11760</f>
        <v>0</v>
      </c>
      <c r="J470" s="15">
        <f>[1]consoCURRENT!M11760</f>
        <v>0</v>
      </c>
      <c r="K470" s="15">
        <f>[1]consoCURRENT!N11760</f>
        <v>0</v>
      </c>
      <c r="L470" s="15">
        <f>[1]consoCURRENT!O11760</f>
        <v>0</v>
      </c>
      <c r="M470" s="15">
        <f>[1]consoCURRENT!P11760</f>
        <v>0</v>
      </c>
      <c r="N470" s="15">
        <f>[1]consoCURRENT!Q11760</f>
        <v>0</v>
      </c>
      <c r="O470" s="15">
        <f>[1]consoCURRENT!R11760</f>
        <v>0</v>
      </c>
      <c r="P470" s="15">
        <f>[1]consoCURRENT!S11760</f>
        <v>0</v>
      </c>
      <c r="Q470" s="15">
        <f>[1]consoCURRENT!T11760</f>
        <v>0</v>
      </c>
      <c r="R470" s="15">
        <f>[1]consoCURRENT!U11760</f>
        <v>0</v>
      </c>
      <c r="S470" s="15">
        <f>[1]consoCURRENT!V11760</f>
        <v>0</v>
      </c>
      <c r="T470" s="15">
        <f>[1]consoCURRENT!W11760</f>
        <v>0</v>
      </c>
      <c r="U470" s="15">
        <f>[1]consoCURRENT!X11760</f>
        <v>0</v>
      </c>
      <c r="V470" s="15">
        <f>[1]consoCURRENT!Y11760</f>
        <v>0</v>
      </c>
      <c r="W470" s="15">
        <f>[1]consoCURRENT!Z11760</f>
        <v>0</v>
      </c>
      <c r="X470" s="15">
        <f>[1]consoCURRENT!AA11760</f>
        <v>0</v>
      </c>
      <c r="Y470" s="15">
        <f>[1]consoCURRENT!AB11760</f>
        <v>0</v>
      </c>
      <c r="Z470" s="15">
        <f t="shared" ref="Z470:Z472" si="327">SUM(M470:Y470)</f>
        <v>0</v>
      </c>
      <c r="AA470" s="15">
        <f t="shared" ref="AA470:AA472" si="328">B470-Z470</f>
        <v>0</v>
      </c>
      <c r="AB470" s="21" t="e">
        <f t="shared" ref="AB470:AB475" si="329">Z470/B470</f>
        <v>#DIV/0!</v>
      </c>
      <c r="AC470" s="16"/>
      <c r="AG470" s="86"/>
      <c r="AH470" s="87"/>
      <c r="AI470" s="87"/>
      <c r="AJ470" s="87"/>
      <c r="AK470" s="87"/>
      <c r="AL470" s="87"/>
      <c r="AM470" s="87"/>
      <c r="AN470" s="87"/>
      <c r="AO470" s="87"/>
    </row>
    <row r="471" spans="1:41" s="17" customFormat="1" ht="18" customHeight="1" x14ac:dyDescent="0.2">
      <c r="A471" s="20" t="s">
        <v>38</v>
      </c>
      <c r="B471" s="15">
        <f>[1]consoCURRENT!E11766</f>
        <v>0</v>
      </c>
      <c r="C471" s="15">
        <f>[1]consoCURRENT!F11766</f>
        <v>0</v>
      </c>
      <c r="D471" s="15">
        <f>[1]consoCURRENT!G11766</f>
        <v>0</v>
      </c>
      <c r="E471" s="15">
        <f>[1]consoCURRENT!H11766</f>
        <v>0</v>
      </c>
      <c r="F471" s="15">
        <f>[1]consoCURRENT!I11766</f>
        <v>0</v>
      </c>
      <c r="G471" s="15">
        <f>[1]consoCURRENT!J11766</f>
        <v>0</v>
      </c>
      <c r="H471" s="15">
        <f>[1]consoCURRENT!K11766</f>
        <v>0</v>
      </c>
      <c r="I471" s="15">
        <f>[1]consoCURRENT!L11766</f>
        <v>0</v>
      </c>
      <c r="J471" s="15">
        <f>[1]consoCURRENT!M11766</f>
        <v>0</v>
      </c>
      <c r="K471" s="15">
        <f>[1]consoCURRENT!N11766</f>
        <v>0</v>
      </c>
      <c r="L471" s="15">
        <f>[1]consoCURRENT!O11766</f>
        <v>0</v>
      </c>
      <c r="M471" s="15">
        <f>[1]consoCURRENT!P11766</f>
        <v>0</v>
      </c>
      <c r="N471" s="15">
        <f>[1]consoCURRENT!Q11766</f>
        <v>0</v>
      </c>
      <c r="O471" s="15">
        <f>[1]consoCURRENT!R11766</f>
        <v>0</v>
      </c>
      <c r="P471" s="15">
        <f>[1]consoCURRENT!S11766</f>
        <v>0</v>
      </c>
      <c r="Q471" s="15">
        <f>[1]consoCURRENT!T11766</f>
        <v>0</v>
      </c>
      <c r="R471" s="15">
        <f>[1]consoCURRENT!U11766</f>
        <v>0</v>
      </c>
      <c r="S471" s="15">
        <f>[1]consoCURRENT!V11766</f>
        <v>0</v>
      </c>
      <c r="T471" s="15">
        <f>[1]consoCURRENT!W11766</f>
        <v>0</v>
      </c>
      <c r="U471" s="15">
        <f>[1]consoCURRENT!X11766</f>
        <v>0</v>
      </c>
      <c r="V471" s="15">
        <f>[1]consoCURRENT!Y11766</f>
        <v>0</v>
      </c>
      <c r="W471" s="15">
        <f>[1]consoCURRENT!Z11766</f>
        <v>0</v>
      </c>
      <c r="X471" s="15">
        <f>[1]consoCURRENT!AA11766</f>
        <v>0</v>
      </c>
      <c r="Y471" s="15">
        <f>[1]consoCURRENT!AB11766</f>
        <v>0</v>
      </c>
      <c r="Z471" s="15">
        <f t="shared" si="327"/>
        <v>0</v>
      </c>
      <c r="AA471" s="15">
        <f t="shared" si="328"/>
        <v>0</v>
      </c>
      <c r="AB471" s="21"/>
      <c r="AC471" s="16"/>
      <c r="AG471" s="86"/>
      <c r="AH471" s="87"/>
      <c r="AI471" s="87"/>
      <c r="AJ471" s="87"/>
      <c r="AK471" s="87"/>
      <c r="AL471" s="87"/>
      <c r="AM471" s="87"/>
      <c r="AN471" s="87"/>
      <c r="AO471" s="87"/>
    </row>
    <row r="472" spans="1:41" s="17" customFormat="1" ht="18" customHeight="1" x14ac:dyDescent="0.2">
      <c r="A472" s="20" t="s">
        <v>39</v>
      </c>
      <c r="B472" s="15">
        <f>[1]consoCURRENT!E11795</f>
        <v>0</v>
      </c>
      <c r="C472" s="15">
        <f>[1]consoCURRENT!F11795</f>
        <v>0</v>
      </c>
      <c r="D472" s="15">
        <f>[1]consoCURRENT!G11795</f>
        <v>0</v>
      </c>
      <c r="E472" s="15">
        <f>[1]consoCURRENT!H11795</f>
        <v>0</v>
      </c>
      <c r="F472" s="15">
        <f>[1]consoCURRENT!I11795</f>
        <v>0</v>
      </c>
      <c r="G472" s="15">
        <f>[1]consoCURRENT!J11795</f>
        <v>0</v>
      </c>
      <c r="H472" s="15">
        <f>[1]consoCURRENT!K11795</f>
        <v>0</v>
      </c>
      <c r="I472" s="15">
        <f>[1]consoCURRENT!L11795</f>
        <v>0</v>
      </c>
      <c r="J472" s="15">
        <f>[1]consoCURRENT!M11795</f>
        <v>0</v>
      </c>
      <c r="K472" s="15">
        <f>[1]consoCURRENT!N11795</f>
        <v>0</v>
      </c>
      <c r="L472" s="15">
        <f>[1]consoCURRENT!O11795</f>
        <v>0</v>
      </c>
      <c r="M472" s="15">
        <f>[1]consoCURRENT!P11795</f>
        <v>0</v>
      </c>
      <c r="N472" s="15">
        <f>[1]consoCURRENT!Q11795</f>
        <v>0</v>
      </c>
      <c r="O472" s="15">
        <f>[1]consoCURRENT!R11795</f>
        <v>0</v>
      </c>
      <c r="P472" s="15">
        <f>[1]consoCURRENT!S11795</f>
        <v>0</v>
      </c>
      <c r="Q472" s="15">
        <f>[1]consoCURRENT!T11795</f>
        <v>0</v>
      </c>
      <c r="R472" s="15">
        <f>[1]consoCURRENT!U11795</f>
        <v>0</v>
      </c>
      <c r="S472" s="15">
        <f>[1]consoCURRENT!V11795</f>
        <v>0</v>
      </c>
      <c r="T472" s="15">
        <f>[1]consoCURRENT!W11795</f>
        <v>0</v>
      </c>
      <c r="U472" s="15">
        <f>[1]consoCURRENT!X11795</f>
        <v>0</v>
      </c>
      <c r="V472" s="15">
        <f>[1]consoCURRENT!Y11795</f>
        <v>0</v>
      </c>
      <c r="W472" s="15">
        <f>[1]consoCURRENT!Z11795</f>
        <v>0</v>
      </c>
      <c r="X472" s="15">
        <f>[1]consoCURRENT!AA11795</f>
        <v>0</v>
      </c>
      <c r="Y472" s="15">
        <f>[1]consoCURRENT!AB11795</f>
        <v>0</v>
      </c>
      <c r="Z472" s="15">
        <f t="shared" si="327"/>
        <v>0</v>
      </c>
      <c r="AA472" s="15">
        <f t="shared" si="328"/>
        <v>0</v>
      </c>
      <c r="AB472" s="21"/>
      <c r="AC472" s="16"/>
      <c r="AG472" s="86"/>
      <c r="AH472" s="87"/>
      <c r="AI472" s="87"/>
      <c r="AJ472" s="87"/>
      <c r="AK472" s="87"/>
      <c r="AL472" s="87"/>
      <c r="AM472" s="87"/>
      <c r="AN472" s="87"/>
      <c r="AO472" s="87"/>
    </row>
    <row r="473" spans="1:41" s="17" customFormat="1" ht="18" hidden="1" customHeight="1" x14ac:dyDescent="0.25">
      <c r="A473" s="23" t="s">
        <v>40</v>
      </c>
      <c r="B473" s="24">
        <f>SUM(B469:B472)</f>
        <v>0</v>
      </c>
      <c r="C473" s="24">
        <f t="shared" ref="C473:AA473" si="330">SUM(C469:C472)</f>
        <v>0</v>
      </c>
      <c r="D473" s="24">
        <f t="shared" si="330"/>
        <v>0</v>
      </c>
      <c r="E473" s="24">
        <f t="shared" si="330"/>
        <v>0</v>
      </c>
      <c r="F473" s="24">
        <f t="shared" si="330"/>
        <v>0</v>
      </c>
      <c r="G473" s="24">
        <f t="shared" si="330"/>
        <v>0</v>
      </c>
      <c r="H473" s="24">
        <f t="shared" si="330"/>
        <v>0</v>
      </c>
      <c r="I473" s="24">
        <f t="shared" si="330"/>
        <v>0</v>
      </c>
      <c r="J473" s="24">
        <f t="shared" si="330"/>
        <v>0</v>
      </c>
      <c r="K473" s="24">
        <f t="shared" si="330"/>
        <v>0</v>
      </c>
      <c r="L473" s="24">
        <f t="shared" si="330"/>
        <v>0</v>
      </c>
      <c r="M473" s="24">
        <f t="shared" si="330"/>
        <v>0</v>
      </c>
      <c r="N473" s="24">
        <f t="shared" si="330"/>
        <v>0</v>
      </c>
      <c r="O473" s="24">
        <f t="shared" si="330"/>
        <v>0</v>
      </c>
      <c r="P473" s="24">
        <f t="shared" si="330"/>
        <v>0</v>
      </c>
      <c r="Q473" s="24">
        <f t="shared" si="330"/>
        <v>0</v>
      </c>
      <c r="R473" s="24">
        <f t="shared" si="330"/>
        <v>0</v>
      </c>
      <c r="S473" s="24">
        <f t="shared" si="330"/>
        <v>0</v>
      </c>
      <c r="T473" s="24">
        <f t="shared" si="330"/>
        <v>0</v>
      </c>
      <c r="U473" s="24">
        <f t="shared" si="330"/>
        <v>0</v>
      </c>
      <c r="V473" s="24">
        <f t="shared" si="330"/>
        <v>0</v>
      </c>
      <c r="W473" s="24">
        <f t="shared" si="330"/>
        <v>0</v>
      </c>
      <c r="X473" s="24">
        <f t="shared" si="330"/>
        <v>0</v>
      </c>
      <c r="Y473" s="24">
        <f t="shared" si="330"/>
        <v>0</v>
      </c>
      <c r="Z473" s="24">
        <f t="shared" si="330"/>
        <v>0</v>
      </c>
      <c r="AA473" s="24">
        <f t="shared" si="330"/>
        <v>0</v>
      </c>
      <c r="AB473" s="34" t="e">
        <f t="shared" si="329"/>
        <v>#DIV/0!</v>
      </c>
      <c r="AC473" s="16"/>
      <c r="AG473" s="86"/>
      <c r="AH473" s="87"/>
      <c r="AI473" s="87"/>
      <c r="AJ473" s="87"/>
      <c r="AK473" s="87"/>
      <c r="AL473" s="87"/>
      <c r="AM473" s="87"/>
      <c r="AN473" s="87"/>
      <c r="AO473" s="87"/>
    </row>
    <row r="474" spans="1:41" s="17" customFormat="1" ht="18" hidden="1" customHeight="1" x14ac:dyDescent="0.25">
      <c r="A474" s="26" t="s">
        <v>41</v>
      </c>
      <c r="B474" s="15">
        <f>[1]consoCURRENT!E11799</f>
        <v>0</v>
      </c>
      <c r="C474" s="15">
        <f>[1]consoCURRENT!F11799</f>
        <v>0</v>
      </c>
      <c r="D474" s="15">
        <f>[1]consoCURRENT!G11799</f>
        <v>0</v>
      </c>
      <c r="E474" s="15">
        <f>[1]consoCURRENT!H11799</f>
        <v>0</v>
      </c>
      <c r="F474" s="15">
        <f>[1]consoCURRENT!I11799</f>
        <v>0</v>
      </c>
      <c r="G474" s="15">
        <f>[1]consoCURRENT!J11799</f>
        <v>0</v>
      </c>
      <c r="H474" s="15">
        <f>[1]consoCURRENT!K11799</f>
        <v>0</v>
      </c>
      <c r="I474" s="15">
        <f>[1]consoCURRENT!L11799</f>
        <v>0</v>
      </c>
      <c r="J474" s="15">
        <f>[1]consoCURRENT!M11799</f>
        <v>0</v>
      </c>
      <c r="K474" s="15">
        <f>[1]consoCURRENT!N11799</f>
        <v>0</v>
      </c>
      <c r="L474" s="15">
        <f>[1]consoCURRENT!O11799</f>
        <v>0</v>
      </c>
      <c r="M474" s="15">
        <f>[1]consoCURRENT!P11799</f>
        <v>0</v>
      </c>
      <c r="N474" s="15">
        <f>[1]consoCURRENT!Q11799</f>
        <v>0</v>
      </c>
      <c r="O474" s="15">
        <f>[1]consoCURRENT!R11799</f>
        <v>0</v>
      </c>
      <c r="P474" s="15">
        <f>[1]consoCURRENT!S11799</f>
        <v>0</v>
      </c>
      <c r="Q474" s="15">
        <f>[1]consoCURRENT!T11799</f>
        <v>0</v>
      </c>
      <c r="R474" s="15">
        <f>[1]consoCURRENT!U11799</f>
        <v>0</v>
      </c>
      <c r="S474" s="15">
        <f>[1]consoCURRENT!V11799</f>
        <v>0</v>
      </c>
      <c r="T474" s="15">
        <f>[1]consoCURRENT!W11799</f>
        <v>0</v>
      </c>
      <c r="U474" s="15">
        <f>[1]consoCURRENT!X11799</f>
        <v>0</v>
      </c>
      <c r="V474" s="15">
        <f>[1]consoCURRENT!Y11799</f>
        <v>0</v>
      </c>
      <c r="W474" s="15">
        <f>[1]consoCURRENT!Z11799</f>
        <v>0</v>
      </c>
      <c r="X474" s="15">
        <f>[1]consoCURRENT!AA11799</f>
        <v>0</v>
      </c>
      <c r="Y474" s="15">
        <f>[1]consoCURRENT!AB11799</f>
        <v>0</v>
      </c>
      <c r="Z474" s="15">
        <f t="shared" ref="Z474" si="331">SUM(M474:Y474)</f>
        <v>0</v>
      </c>
      <c r="AA474" s="15">
        <f t="shared" ref="AA474" si="332">B474-Z474</f>
        <v>0</v>
      </c>
      <c r="AB474" s="21"/>
      <c r="AC474" s="16"/>
      <c r="AG474" s="86"/>
      <c r="AH474" s="87"/>
      <c r="AI474" s="87"/>
      <c r="AJ474" s="87"/>
      <c r="AK474" s="87"/>
      <c r="AL474" s="87"/>
      <c r="AM474" s="87"/>
      <c r="AN474" s="87"/>
      <c r="AO474" s="87"/>
    </row>
    <row r="475" spans="1:41" s="17" customFormat="1" ht="18" customHeight="1" x14ac:dyDescent="0.25">
      <c r="A475" s="23" t="s">
        <v>42</v>
      </c>
      <c r="B475" s="24">
        <f>B474+B473</f>
        <v>0</v>
      </c>
      <c r="C475" s="24">
        <f t="shared" ref="C475:AA475" si="333">C474+C473</f>
        <v>0</v>
      </c>
      <c r="D475" s="24">
        <f t="shared" si="333"/>
        <v>0</v>
      </c>
      <c r="E475" s="24">
        <f t="shared" si="333"/>
        <v>0</v>
      </c>
      <c r="F475" s="24">
        <f t="shared" si="333"/>
        <v>0</v>
      </c>
      <c r="G475" s="24">
        <f t="shared" si="333"/>
        <v>0</v>
      </c>
      <c r="H475" s="24">
        <f t="shared" si="333"/>
        <v>0</v>
      </c>
      <c r="I475" s="24">
        <f t="shared" si="333"/>
        <v>0</v>
      </c>
      <c r="J475" s="24">
        <f t="shared" si="333"/>
        <v>0</v>
      </c>
      <c r="K475" s="24">
        <f t="shared" si="333"/>
        <v>0</v>
      </c>
      <c r="L475" s="24">
        <f t="shared" si="333"/>
        <v>0</v>
      </c>
      <c r="M475" s="24">
        <f t="shared" si="333"/>
        <v>0</v>
      </c>
      <c r="N475" s="24">
        <f t="shared" si="333"/>
        <v>0</v>
      </c>
      <c r="O475" s="24">
        <f t="shared" si="333"/>
        <v>0</v>
      </c>
      <c r="P475" s="24">
        <f t="shared" si="333"/>
        <v>0</v>
      </c>
      <c r="Q475" s="24">
        <f t="shared" si="333"/>
        <v>0</v>
      </c>
      <c r="R475" s="24">
        <f t="shared" si="333"/>
        <v>0</v>
      </c>
      <c r="S475" s="24">
        <f t="shared" si="333"/>
        <v>0</v>
      </c>
      <c r="T475" s="24">
        <f t="shared" si="333"/>
        <v>0</v>
      </c>
      <c r="U475" s="24">
        <f t="shared" si="333"/>
        <v>0</v>
      </c>
      <c r="V475" s="24">
        <f t="shared" si="333"/>
        <v>0</v>
      </c>
      <c r="W475" s="24">
        <f t="shared" si="333"/>
        <v>0</v>
      </c>
      <c r="X475" s="24">
        <f t="shared" si="333"/>
        <v>0</v>
      </c>
      <c r="Y475" s="24">
        <f t="shared" si="333"/>
        <v>0</v>
      </c>
      <c r="Z475" s="24">
        <f t="shared" si="333"/>
        <v>0</v>
      </c>
      <c r="AA475" s="24">
        <f t="shared" si="333"/>
        <v>0</v>
      </c>
      <c r="AB475" s="34" t="e">
        <f t="shared" si="329"/>
        <v>#DIV/0!</v>
      </c>
      <c r="AC475" s="27"/>
      <c r="AG475" s="86"/>
      <c r="AH475" s="87"/>
      <c r="AI475" s="87"/>
      <c r="AJ475" s="87"/>
      <c r="AK475" s="87"/>
      <c r="AL475" s="87"/>
      <c r="AM475" s="87"/>
      <c r="AN475" s="87"/>
      <c r="AO475" s="87"/>
    </row>
    <row r="476" spans="1:41" s="17" customFormat="1" ht="15" customHeight="1" x14ac:dyDescent="0.25">
      <c r="A476" s="14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6"/>
      <c r="AG476" s="86"/>
      <c r="AH476" s="87"/>
      <c r="AI476" s="87"/>
      <c r="AJ476" s="87"/>
      <c r="AK476" s="87"/>
      <c r="AL476" s="87"/>
      <c r="AM476" s="87"/>
      <c r="AN476" s="87"/>
      <c r="AO476" s="87"/>
    </row>
    <row r="477" spans="1:41" s="17" customFormat="1" ht="9.6" customHeight="1" x14ac:dyDescent="0.25">
      <c r="A477" s="14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6"/>
      <c r="AG477" s="86"/>
      <c r="AH477" s="87"/>
      <c r="AI477" s="87"/>
      <c r="AJ477" s="87"/>
      <c r="AK477" s="87"/>
      <c r="AL477" s="87"/>
      <c r="AM477" s="87"/>
      <c r="AN477" s="87"/>
      <c r="AO477" s="87"/>
    </row>
    <row r="478" spans="1:41" s="17" customFormat="1" ht="15" customHeight="1" x14ac:dyDescent="0.25">
      <c r="A478" s="19" t="s">
        <v>68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6"/>
      <c r="AG478" s="86"/>
      <c r="AH478" s="87"/>
      <c r="AI478" s="87"/>
      <c r="AJ478" s="87"/>
      <c r="AK478" s="87"/>
      <c r="AL478" s="87"/>
      <c r="AM478" s="87"/>
      <c r="AN478" s="87"/>
      <c r="AO478" s="87"/>
    </row>
    <row r="479" spans="1:41" s="17" customFormat="1" ht="18" customHeight="1" x14ac:dyDescent="0.2">
      <c r="A479" s="20" t="s">
        <v>36</v>
      </c>
      <c r="B479" s="15">
        <f>[1]consoCURRENT!E11859</f>
        <v>0</v>
      </c>
      <c r="C479" s="15">
        <f>[1]consoCURRENT!F11859</f>
        <v>0</v>
      </c>
      <c r="D479" s="15">
        <f>[1]consoCURRENT!G11859</f>
        <v>0</v>
      </c>
      <c r="E479" s="15">
        <f>[1]consoCURRENT!H11859</f>
        <v>0</v>
      </c>
      <c r="F479" s="15">
        <f>[1]consoCURRENT!I11859</f>
        <v>0</v>
      </c>
      <c r="G479" s="15">
        <f>[1]consoCURRENT!J11859</f>
        <v>0</v>
      </c>
      <c r="H479" s="15">
        <f>[1]consoCURRENT!K11859</f>
        <v>0</v>
      </c>
      <c r="I479" s="15">
        <f>[1]consoCURRENT!L11859</f>
        <v>0</v>
      </c>
      <c r="J479" s="15">
        <f>[1]consoCURRENT!M11859</f>
        <v>0</v>
      </c>
      <c r="K479" s="15">
        <f>[1]consoCURRENT!N11859</f>
        <v>0</v>
      </c>
      <c r="L479" s="15">
        <f>[1]consoCURRENT!O11859</f>
        <v>0</v>
      </c>
      <c r="M479" s="15">
        <f>[1]consoCURRENT!P11859</f>
        <v>0</v>
      </c>
      <c r="N479" s="15">
        <f>[1]consoCURRENT!Q11859</f>
        <v>0</v>
      </c>
      <c r="O479" s="15">
        <f>[1]consoCURRENT!R11859</f>
        <v>0</v>
      </c>
      <c r="P479" s="15">
        <f>[1]consoCURRENT!S11859</f>
        <v>0</v>
      </c>
      <c r="Q479" s="15">
        <f>[1]consoCURRENT!T11859</f>
        <v>0</v>
      </c>
      <c r="R479" s="15">
        <f>[1]consoCURRENT!U11859</f>
        <v>0</v>
      </c>
      <c r="S479" s="15">
        <f>[1]consoCURRENT!V11859</f>
        <v>0</v>
      </c>
      <c r="T479" s="15">
        <f>[1]consoCURRENT!W11859</f>
        <v>0</v>
      </c>
      <c r="U479" s="15">
        <f>[1]consoCURRENT!X11859</f>
        <v>0</v>
      </c>
      <c r="V479" s="15">
        <f>[1]consoCURRENT!Y11859</f>
        <v>0</v>
      </c>
      <c r="W479" s="15">
        <f>[1]consoCURRENT!Z11859</f>
        <v>0</v>
      </c>
      <c r="X479" s="15">
        <f>[1]consoCURRENT!AA11859</f>
        <v>0</v>
      </c>
      <c r="Y479" s="15">
        <f>[1]consoCURRENT!AB11859</f>
        <v>0</v>
      </c>
      <c r="Z479" s="15">
        <f>SUM(M479:Y479)</f>
        <v>0</v>
      </c>
      <c r="AA479" s="15">
        <f>B479-Z479</f>
        <v>0</v>
      </c>
      <c r="AB479" s="22"/>
      <c r="AC479" s="16"/>
      <c r="AG479" s="86"/>
      <c r="AH479" s="87"/>
      <c r="AI479" s="87"/>
      <c r="AJ479" s="87"/>
      <c r="AK479" s="87"/>
      <c r="AL479" s="87"/>
      <c r="AM479" s="87"/>
      <c r="AN479" s="87"/>
      <c r="AO479" s="87"/>
    </row>
    <row r="480" spans="1:41" s="17" customFormat="1" ht="18" customHeight="1" x14ac:dyDescent="0.2">
      <c r="A480" s="20" t="s">
        <v>37</v>
      </c>
      <c r="B480" s="15">
        <f>[1]consoCURRENT!E11947</f>
        <v>0</v>
      </c>
      <c r="C480" s="15">
        <f>[1]consoCURRENT!F11947</f>
        <v>0</v>
      </c>
      <c r="D480" s="15">
        <f>[1]consoCURRENT!G11947</f>
        <v>0</v>
      </c>
      <c r="E480" s="15">
        <f>[1]consoCURRENT!H11947</f>
        <v>0</v>
      </c>
      <c r="F480" s="15">
        <f>[1]consoCURRENT!I11947</f>
        <v>0</v>
      </c>
      <c r="G480" s="15">
        <f>[1]consoCURRENT!J11947</f>
        <v>0</v>
      </c>
      <c r="H480" s="15">
        <f>[1]consoCURRENT!K11947</f>
        <v>0</v>
      </c>
      <c r="I480" s="15">
        <f>[1]consoCURRENT!L11947</f>
        <v>0</v>
      </c>
      <c r="J480" s="15">
        <f>[1]consoCURRENT!M11947</f>
        <v>0</v>
      </c>
      <c r="K480" s="15">
        <f>[1]consoCURRENT!N11947</f>
        <v>0</v>
      </c>
      <c r="L480" s="15">
        <f>[1]consoCURRENT!O11947</f>
        <v>0</v>
      </c>
      <c r="M480" s="15">
        <f>[1]consoCURRENT!P11947</f>
        <v>0</v>
      </c>
      <c r="N480" s="15">
        <f>[1]consoCURRENT!Q11947</f>
        <v>0</v>
      </c>
      <c r="O480" s="15">
        <f>[1]consoCURRENT!R11947</f>
        <v>0</v>
      </c>
      <c r="P480" s="15">
        <f>[1]consoCURRENT!S11947</f>
        <v>0</v>
      </c>
      <c r="Q480" s="15">
        <f>[1]consoCURRENT!T11947</f>
        <v>0</v>
      </c>
      <c r="R480" s="15">
        <f>[1]consoCURRENT!U11947</f>
        <v>0</v>
      </c>
      <c r="S480" s="15">
        <f>[1]consoCURRENT!V11947</f>
        <v>0</v>
      </c>
      <c r="T480" s="15">
        <f>[1]consoCURRENT!W11947</f>
        <v>0</v>
      </c>
      <c r="U480" s="15">
        <f>[1]consoCURRENT!X11947</f>
        <v>0</v>
      </c>
      <c r="V480" s="15">
        <f>[1]consoCURRENT!Y11947</f>
        <v>0</v>
      </c>
      <c r="W480" s="15">
        <f>[1]consoCURRENT!Z11947</f>
        <v>0</v>
      </c>
      <c r="X480" s="15">
        <f>[1]consoCURRENT!AA11947</f>
        <v>0</v>
      </c>
      <c r="Y480" s="15">
        <f>[1]consoCURRENT!AB11947</f>
        <v>0</v>
      </c>
      <c r="Z480" s="15">
        <f t="shared" ref="Z480:Z482" si="334">SUM(M480:Y480)</f>
        <v>0</v>
      </c>
      <c r="AA480" s="15">
        <f t="shared" ref="AA480:AA482" si="335">B480-Z480</f>
        <v>0</v>
      </c>
      <c r="AB480" s="21" t="e">
        <f t="shared" ref="AB480:AB485" si="336">Z480/B480</f>
        <v>#DIV/0!</v>
      </c>
      <c r="AC480" s="16"/>
      <c r="AG480" s="86"/>
      <c r="AH480" s="87"/>
      <c r="AI480" s="87"/>
      <c r="AJ480" s="87"/>
      <c r="AK480" s="87"/>
      <c r="AL480" s="87"/>
      <c r="AM480" s="87"/>
      <c r="AN480" s="87"/>
      <c r="AO480" s="87"/>
    </row>
    <row r="481" spans="1:41" s="17" customFormat="1" ht="18" customHeight="1" x14ac:dyDescent="0.2">
      <c r="A481" s="20" t="s">
        <v>38</v>
      </c>
      <c r="B481" s="15">
        <f>[1]consoCURRENT!E11953</f>
        <v>0</v>
      </c>
      <c r="C481" s="15">
        <f>[1]consoCURRENT!F11953</f>
        <v>0</v>
      </c>
      <c r="D481" s="15">
        <f>[1]consoCURRENT!G11953</f>
        <v>0</v>
      </c>
      <c r="E481" s="15">
        <f>[1]consoCURRENT!H11953</f>
        <v>0</v>
      </c>
      <c r="F481" s="15">
        <f>[1]consoCURRENT!I11953</f>
        <v>0</v>
      </c>
      <c r="G481" s="15">
        <f>[1]consoCURRENT!J11953</f>
        <v>0</v>
      </c>
      <c r="H481" s="15">
        <f>[1]consoCURRENT!K11953</f>
        <v>0</v>
      </c>
      <c r="I481" s="15">
        <f>[1]consoCURRENT!L11953</f>
        <v>0</v>
      </c>
      <c r="J481" s="15">
        <f>[1]consoCURRENT!M11953</f>
        <v>0</v>
      </c>
      <c r="K481" s="15">
        <f>[1]consoCURRENT!N11953</f>
        <v>0</v>
      </c>
      <c r="L481" s="15">
        <f>[1]consoCURRENT!O11953</f>
        <v>0</v>
      </c>
      <c r="M481" s="15">
        <f>[1]consoCURRENT!P11953</f>
        <v>0</v>
      </c>
      <c r="N481" s="15">
        <f>[1]consoCURRENT!Q11953</f>
        <v>0</v>
      </c>
      <c r="O481" s="15">
        <f>[1]consoCURRENT!R11953</f>
        <v>0</v>
      </c>
      <c r="P481" s="15">
        <f>[1]consoCURRENT!S11953</f>
        <v>0</v>
      </c>
      <c r="Q481" s="15">
        <f>[1]consoCURRENT!T11953</f>
        <v>0</v>
      </c>
      <c r="R481" s="15">
        <f>[1]consoCURRENT!U11953</f>
        <v>0</v>
      </c>
      <c r="S481" s="15">
        <f>[1]consoCURRENT!V11953</f>
        <v>0</v>
      </c>
      <c r="T481" s="15">
        <f>[1]consoCURRENT!W11953</f>
        <v>0</v>
      </c>
      <c r="U481" s="15">
        <f>[1]consoCURRENT!X11953</f>
        <v>0</v>
      </c>
      <c r="V481" s="15">
        <f>[1]consoCURRENT!Y11953</f>
        <v>0</v>
      </c>
      <c r="W481" s="15">
        <f>[1]consoCURRENT!Z11953</f>
        <v>0</v>
      </c>
      <c r="X481" s="15">
        <f>[1]consoCURRENT!AA11953</f>
        <v>0</v>
      </c>
      <c r="Y481" s="15">
        <f>[1]consoCURRENT!AB11953</f>
        <v>0</v>
      </c>
      <c r="Z481" s="15">
        <f t="shared" si="334"/>
        <v>0</v>
      </c>
      <c r="AA481" s="15">
        <f t="shared" si="335"/>
        <v>0</v>
      </c>
      <c r="AB481" s="21"/>
      <c r="AC481" s="16"/>
      <c r="AG481" s="86"/>
      <c r="AH481" s="87"/>
      <c r="AI481" s="87"/>
      <c r="AJ481" s="87"/>
      <c r="AK481" s="87"/>
      <c r="AL481" s="87"/>
      <c r="AM481" s="87"/>
      <c r="AN481" s="87"/>
      <c r="AO481" s="87"/>
    </row>
    <row r="482" spans="1:41" s="17" customFormat="1" ht="18" customHeight="1" x14ac:dyDescent="0.2">
      <c r="A482" s="20" t="s">
        <v>39</v>
      </c>
      <c r="B482" s="15">
        <f>[1]consoCURRENT!E11982</f>
        <v>0</v>
      </c>
      <c r="C482" s="15">
        <f>[1]consoCURRENT!F11982</f>
        <v>0</v>
      </c>
      <c r="D482" s="15">
        <f>[1]consoCURRENT!G11982</f>
        <v>0</v>
      </c>
      <c r="E482" s="15">
        <f>[1]consoCURRENT!H11982</f>
        <v>0</v>
      </c>
      <c r="F482" s="15">
        <f>[1]consoCURRENT!I11982</f>
        <v>0</v>
      </c>
      <c r="G482" s="15">
        <f>[1]consoCURRENT!J11982</f>
        <v>0</v>
      </c>
      <c r="H482" s="15">
        <f>[1]consoCURRENT!K11982</f>
        <v>0</v>
      </c>
      <c r="I482" s="15">
        <f>[1]consoCURRENT!L11982</f>
        <v>0</v>
      </c>
      <c r="J482" s="15">
        <f>[1]consoCURRENT!M11982</f>
        <v>0</v>
      </c>
      <c r="K482" s="15">
        <f>[1]consoCURRENT!N11982</f>
        <v>0</v>
      </c>
      <c r="L482" s="15">
        <f>[1]consoCURRENT!O11982</f>
        <v>0</v>
      </c>
      <c r="M482" s="15">
        <f>[1]consoCURRENT!P11982</f>
        <v>0</v>
      </c>
      <c r="N482" s="15">
        <f>[1]consoCURRENT!Q11982</f>
        <v>0</v>
      </c>
      <c r="O482" s="15">
        <f>[1]consoCURRENT!R11982</f>
        <v>0</v>
      </c>
      <c r="P482" s="15">
        <f>[1]consoCURRENT!S11982</f>
        <v>0</v>
      </c>
      <c r="Q482" s="15">
        <f>[1]consoCURRENT!T11982</f>
        <v>0</v>
      </c>
      <c r="R482" s="15">
        <f>[1]consoCURRENT!U11982</f>
        <v>0</v>
      </c>
      <c r="S482" s="15">
        <f>[1]consoCURRENT!V11982</f>
        <v>0</v>
      </c>
      <c r="T482" s="15">
        <f>[1]consoCURRENT!W11982</f>
        <v>0</v>
      </c>
      <c r="U482" s="15">
        <f>[1]consoCURRENT!X11982</f>
        <v>0</v>
      </c>
      <c r="V482" s="15">
        <f>[1]consoCURRENT!Y11982</f>
        <v>0</v>
      </c>
      <c r="W482" s="15">
        <f>[1]consoCURRENT!Z11982</f>
        <v>0</v>
      </c>
      <c r="X482" s="15">
        <f>[1]consoCURRENT!AA11982</f>
        <v>0</v>
      </c>
      <c r="Y482" s="15">
        <f>[1]consoCURRENT!AB11982</f>
        <v>0</v>
      </c>
      <c r="Z482" s="15">
        <f t="shared" si="334"/>
        <v>0</v>
      </c>
      <c r="AA482" s="15">
        <f t="shared" si="335"/>
        <v>0</v>
      </c>
      <c r="AB482" s="21"/>
      <c r="AC482" s="16"/>
      <c r="AG482" s="86"/>
      <c r="AH482" s="87"/>
      <c r="AI482" s="87"/>
      <c r="AJ482" s="87"/>
      <c r="AK482" s="87"/>
      <c r="AL482" s="87"/>
      <c r="AM482" s="87"/>
      <c r="AN482" s="87"/>
      <c r="AO482" s="87"/>
    </row>
    <row r="483" spans="1:41" s="17" customFormat="1" ht="18" hidden="1" customHeight="1" x14ac:dyDescent="0.25">
      <c r="A483" s="23" t="s">
        <v>40</v>
      </c>
      <c r="B483" s="24">
        <f>SUM(B479:B482)</f>
        <v>0</v>
      </c>
      <c r="C483" s="24">
        <f t="shared" ref="C483:AA483" si="337">SUM(C479:C482)</f>
        <v>0</v>
      </c>
      <c r="D483" s="24">
        <f t="shared" si="337"/>
        <v>0</v>
      </c>
      <c r="E483" s="24">
        <f t="shared" si="337"/>
        <v>0</v>
      </c>
      <c r="F483" s="24">
        <f t="shared" si="337"/>
        <v>0</v>
      </c>
      <c r="G483" s="24">
        <f t="shared" si="337"/>
        <v>0</v>
      </c>
      <c r="H483" s="24">
        <f t="shared" si="337"/>
        <v>0</v>
      </c>
      <c r="I483" s="24">
        <f t="shared" si="337"/>
        <v>0</v>
      </c>
      <c r="J483" s="24">
        <f t="shared" si="337"/>
        <v>0</v>
      </c>
      <c r="K483" s="24">
        <f t="shared" si="337"/>
        <v>0</v>
      </c>
      <c r="L483" s="24">
        <f t="shared" si="337"/>
        <v>0</v>
      </c>
      <c r="M483" s="24">
        <f t="shared" si="337"/>
        <v>0</v>
      </c>
      <c r="N483" s="24">
        <f t="shared" si="337"/>
        <v>0</v>
      </c>
      <c r="O483" s="24">
        <f t="shared" si="337"/>
        <v>0</v>
      </c>
      <c r="P483" s="24">
        <f t="shared" si="337"/>
        <v>0</v>
      </c>
      <c r="Q483" s="24">
        <f t="shared" si="337"/>
        <v>0</v>
      </c>
      <c r="R483" s="24">
        <f t="shared" si="337"/>
        <v>0</v>
      </c>
      <c r="S483" s="24">
        <f t="shared" si="337"/>
        <v>0</v>
      </c>
      <c r="T483" s="24">
        <f t="shared" si="337"/>
        <v>0</v>
      </c>
      <c r="U483" s="24">
        <f t="shared" si="337"/>
        <v>0</v>
      </c>
      <c r="V483" s="24">
        <f t="shared" si="337"/>
        <v>0</v>
      </c>
      <c r="W483" s="24">
        <f t="shared" si="337"/>
        <v>0</v>
      </c>
      <c r="X483" s="24">
        <f t="shared" si="337"/>
        <v>0</v>
      </c>
      <c r="Y483" s="24">
        <f t="shared" si="337"/>
        <v>0</v>
      </c>
      <c r="Z483" s="24">
        <f t="shared" si="337"/>
        <v>0</v>
      </c>
      <c r="AA483" s="24">
        <f t="shared" si="337"/>
        <v>0</v>
      </c>
      <c r="AB483" s="34" t="e">
        <f t="shared" si="336"/>
        <v>#DIV/0!</v>
      </c>
      <c r="AC483" s="16"/>
      <c r="AG483" s="86"/>
      <c r="AH483" s="87"/>
      <c r="AI483" s="87"/>
      <c r="AJ483" s="87"/>
      <c r="AK483" s="87"/>
      <c r="AL483" s="87"/>
      <c r="AM483" s="87"/>
      <c r="AN483" s="87"/>
      <c r="AO483" s="87"/>
    </row>
    <row r="484" spans="1:41" s="17" customFormat="1" ht="18" hidden="1" customHeight="1" x14ac:dyDescent="0.25">
      <c r="A484" s="26" t="s">
        <v>41</v>
      </c>
      <c r="B484" s="15">
        <f>[1]consoCURRENT!E11986</f>
        <v>0</v>
      </c>
      <c r="C484" s="15">
        <f>[1]consoCURRENT!F11986</f>
        <v>0</v>
      </c>
      <c r="D484" s="15">
        <f>[1]consoCURRENT!G11986</f>
        <v>0</v>
      </c>
      <c r="E484" s="15">
        <f>[1]consoCURRENT!H11986</f>
        <v>0</v>
      </c>
      <c r="F484" s="15">
        <f>[1]consoCURRENT!I11986</f>
        <v>0</v>
      </c>
      <c r="G484" s="15">
        <f>[1]consoCURRENT!J11986</f>
        <v>0</v>
      </c>
      <c r="H484" s="15">
        <f>[1]consoCURRENT!K11986</f>
        <v>0</v>
      </c>
      <c r="I484" s="15">
        <f>[1]consoCURRENT!L11986</f>
        <v>0</v>
      </c>
      <c r="J484" s="15">
        <f>[1]consoCURRENT!M11986</f>
        <v>0</v>
      </c>
      <c r="K484" s="15">
        <f>[1]consoCURRENT!N11986</f>
        <v>0</v>
      </c>
      <c r="L484" s="15">
        <f>[1]consoCURRENT!O11986</f>
        <v>0</v>
      </c>
      <c r="M484" s="15">
        <f>[1]consoCURRENT!P11986</f>
        <v>0</v>
      </c>
      <c r="N484" s="15">
        <f>[1]consoCURRENT!Q11986</f>
        <v>0</v>
      </c>
      <c r="O484" s="15">
        <f>[1]consoCURRENT!R11986</f>
        <v>0</v>
      </c>
      <c r="P484" s="15">
        <f>[1]consoCURRENT!S11986</f>
        <v>0</v>
      </c>
      <c r="Q484" s="15">
        <f>[1]consoCURRENT!T11986</f>
        <v>0</v>
      </c>
      <c r="R484" s="15">
        <f>[1]consoCURRENT!U11986</f>
        <v>0</v>
      </c>
      <c r="S484" s="15">
        <f>[1]consoCURRENT!V11986</f>
        <v>0</v>
      </c>
      <c r="T484" s="15">
        <f>[1]consoCURRENT!W11986</f>
        <v>0</v>
      </c>
      <c r="U484" s="15">
        <f>[1]consoCURRENT!X11986</f>
        <v>0</v>
      </c>
      <c r="V484" s="15">
        <f>[1]consoCURRENT!Y11986</f>
        <v>0</v>
      </c>
      <c r="W484" s="15">
        <f>[1]consoCURRENT!Z11986</f>
        <v>0</v>
      </c>
      <c r="X484" s="15">
        <f>[1]consoCURRENT!AA11986</f>
        <v>0</v>
      </c>
      <c r="Y484" s="15">
        <f>[1]consoCURRENT!AB11986</f>
        <v>0</v>
      </c>
      <c r="Z484" s="15">
        <f t="shared" ref="Z484" si="338">SUM(M484:Y484)</f>
        <v>0</v>
      </c>
      <c r="AA484" s="15">
        <f t="shared" ref="AA484" si="339">B484-Z484</f>
        <v>0</v>
      </c>
      <c r="AB484" s="21"/>
      <c r="AC484" s="16"/>
      <c r="AG484" s="86"/>
      <c r="AH484" s="87"/>
      <c r="AI484" s="87"/>
      <c r="AJ484" s="87"/>
      <c r="AK484" s="87"/>
      <c r="AL484" s="87"/>
      <c r="AM484" s="87"/>
      <c r="AN484" s="87"/>
      <c r="AO484" s="87"/>
    </row>
    <row r="485" spans="1:41" s="17" customFormat="1" ht="18" customHeight="1" x14ac:dyDescent="0.25">
      <c r="A485" s="23" t="s">
        <v>42</v>
      </c>
      <c r="B485" s="24">
        <f>B484+B483</f>
        <v>0</v>
      </c>
      <c r="C485" s="24">
        <f t="shared" ref="C485:AA485" si="340">C484+C483</f>
        <v>0</v>
      </c>
      <c r="D485" s="24">
        <f t="shared" si="340"/>
        <v>0</v>
      </c>
      <c r="E485" s="24">
        <f t="shared" si="340"/>
        <v>0</v>
      </c>
      <c r="F485" s="24">
        <f t="shared" si="340"/>
        <v>0</v>
      </c>
      <c r="G485" s="24">
        <f t="shared" si="340"/>
        <v>0</v>
      </c>
      <c r="H485" s="24">
        <f t="shared" si="340"/>
        <v>0</v>
      </c>
      <c r="I485" s="24">
        <f t="shared" si="340"/>
        <v>0</v>
      </c>
      <c r="J485" s="24">
        <f t="shared" si="340"/>
        <v>0</v>
      </c>
      <c r="K485" s="24">
        <f t="shared" si="340"/>
        <v>0</v>
      </c>
      <c r="L485" s="24">
        <f t="shared" si="340"/>
        <v>0</v>
      </c>
      <c r="M485" s="24">
        <f t="shared" si="340"/>
        <v>0</v>
      </c>
      <c r="N485" s="24">
        <f t="shared" si="340"/>
        <v>0</v>
      </c>
      <c r="O485" s="24">
        <f t="shared" si="340"/>
        <v>0</v>
      </c>
      <c r="P485" s="24">
        <f t="shared" si="340"/>
        <v>0</v>
      </c>
      <c r="Q485" s="24">
        <f t="shared" si="340"/>
        <v>0</v>
      </c>
      <c r="R485" s="24">
        <f t="shared" si="340"/>
        <v>0</v>
      </c>
      <c r="S485" s="24">
        <f t="shared" si="340"/>
        <v>0</v>
      </c>
      <c r="T485" s="24">
        <f t="shared" si="340"/>
        <v>0</v>
      </c>
      <c r="U485" s="24">
        <f t="shared" si="340"/>
        <v>0</v>
      </c>
      <c r="V485" s="24">
        <f t="shared" si="340"/>
        <v>0</v>
      </c>
      <c r="W485" s="24">
        <f t="shared" si="340"/>
        <v>0</v>
      </c>
      <c r="X485" s="24">
        <f t="shared" si="340"/>
        <v>0</v>
      </c>
      <c r="Y485" s="24">
        <f t="shared" si="340"/>
        <v>0</v>
      </c>
      <c r="Z485" s="24">
        <f t="shared" si="340"/>
        <v>0</v>
      </c>
      <c r="AA485" s="24">
        <f t="shared" si="340"/>
        <v>0</v>
      </c>
      <c r="AB485" s="34" t="e">
        <f t="shared" si="336"/>
        <v>#DIV/0!</v>
      </c>
      <c r="AC485" s="27"/>
      <c r="AG485" s="86"/>
      <c r="AH485" s="87"/>
      <c r="AI485" s="87"/>
      <c r="AJ485" s="87"/>
      <c r="AK485" s="87"/>
      <c r="AL485" s="87"/>
      <c r="AM485" s="87"/>
      <c r="AN485" s="87"/>
      <c r="AO485" s="87"/>
    </row>
    <row r="486" spans="1:41" s="17" customFormat="1" ht="15" customHeight="1" x14ac:dyDescent="0.25">
      <c r="A486" s="14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6"/>
      <c r="AG486" s="86"/>
      <c r="AH486" s="87"/>
      <c r="AI486" s="87"/>
      <c r="AJ486" s="87"/>
      <c r="AK486" s="87"/>
      <c r="AL486" s="87"/>
      <c r="AM486" s="87"/>
      <c r="AN486" s="87"/>
      <c r="AO486" s="87"/>
    </row>
    <row r="487" spans="1:41" s="17" customFormat="1" ht="10.9" customHeight="1" x14ac:dyDescent="0.25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6"/>
      <c r="AG487" s="86"/>
      <c r="AH487" s="87"/>
      <c r="AI487" s="87"/>
      <c r="AJ487" s="87"/>
      <c r="AK487" s="87"/>
      <c r="AL487" s="87"/>
      <c r="AM487" s="87"/>
      <c r="AN487" s="87"/>
      <c r="AO487" s="87"/>
    </row>
    <row r="488" spans="1:41" s="17" customFormat="1" ht="15" customHeight="1" x14ac:dyDescent="0.25">
      <c r="A488" s="19" t="s">
        <v>69</v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6"/>
      <c r="AG488" s="86"/>
      <c r="AH488" s="87"/>
      <c r="AI488" s="87"/>
      <c r="AJ488" s="87"/>
      <c r="AK488" s="87"/>
      <c r="AL488" s="87"/>
      <c r="AM488" s="87"/>
      <c r="AN488" s="87"/>
      <c r="AO488" s="87"/>
    </row>
    <row r="489" spans="1:41" s="17" customFormat="1" ht="18" customHeight="1" x14ac:dyDescent="0.2">
      <c r="A489" s="20" t="s">
        <v>36</v>
      </c>
      <c r="B489" s="15">
        <f>[1]consoCURRENT!E12046</f>
        <v>0</v>
      </c>
      <c r="C489" s="15">
        <f>[1]consoCURRENT!F12046</f>
        <v>0</v>
      </c>
      <c r="D489" s="15">
        <f>[1]consoCURRENT!G12046</f>
        <v>0</v>
      </c>
      <c r="E489" s="15">
        <f>[1]consoCURRENT!H12046</f>
        <v>0</v>
      </c>
      <c r="F489" s="15">
        <f>[1]consoCURRENT!I12046</f>
        <v>0</v>
      </c>
      <c r="G489" s="15">
        <f>[1]consoCURRENT!J12046</f>
        <v>0</v>
      </c>
      <c r="H489" s="15">
        <f>[1]consoCURRENT!K12046</f>
        <v>0</v>
      </c>
      <c r="I489" s="15">
        <f>[1]consoCURRENT!L12046</f>
        <v>0</v>
      </c>
      <c r="J489" s="15">
        <f>[1]consoCURRENT!M12046</f>
        <v>0</v>
      </c>
      <c r="K489" s="15">
        <f>[1]consoCURRENT!N12046</f>
        <v>0</v>
      </c>
      <c r="L489" s="15">
        <f>[1]consoCURRENT!O12046</f>
        <v>0</v>
      </c>
      <c r="M489" s="15">
        <f>[1]consoCURRENT!P12046</f>
        <v>0</v>
      </c>
      <c r="N489" s="15">
        <f>[1]consoCURRENT!Q12046</f>
        <v>0</v>
      </c>
      <c r="O489" s="15">
        <f>[1]consoCURRENT!R12046</f>
        <v>0</v>
      </c>
      <c r="P489" s="15">
        <f>[1]consoCURRENT!S12046</f>
        <v>0</v>
      </c>
      <c r="Q489" s="15">
        <f>[1]consoCURRENT!T12046</f>
        <v>0</v>
      </c>
      <c r="R489" s="15">
        <f>[1]consoCURRENT!U12046</f>
        <v>0</v>
      </c>
      <c r="S489" s="15">
        <f>[1]consoCURRENT!V12046</f>
        <v>0</v>
      </c>
      <c r="T489" s="15">
        <f>[1]consoCURRENT!W12046</f>
        <v>0</v>
      </c>
      <c r="U489" s="15">
        <f>[1]consoCURRENT!X12046</f>
        <v>0</v>
      </c>
      <c r="V489" s="15">
        <f>[1]consoCURRENT!Y12046</f>
        <v>0</v>
      </c>
      <c r="W489" s="15">
        <f>[1]consoCURRENT!Z12046</f>
        <v>0</v>
      </c>
      <c r="X489" s="15">
        <f>[1]consoCURRENT!AA12046</f>
        <v>0</v>
      </c>
      <c r="Y489" s="15">
        <f>[1]consoCURRENT!AB12046</f>
        <v>0</v>
      </c>
      <c r="Z489" s="15">
        <f>SUM(M489:Y489)</f>
        <v>0</v>
      </c>
      <c r="AA489" s="15">
        <f>B489-Z489</f>
        <v>0</v>
      </c>
      <c r="AB489" s="22"/>
      <c r="AC489" s="16"/>
      <c r="AG489" s="86"/>
      <c r="AH489" s="87"/>
      <c r="AI489" s="87"/>
      <c r="AJ489" s="87"/>
      <c r="AK489" s="87"/>
      <c r="AL489" s="87"/>
      <c r="AM489" s="87"/>
      <c r="AN489" s="87"/>
      <c r="AO489" s="87"/>
    </row>
    <row r="490" spans="1:41" s="17" customFormat="1" ht="18" customHeight="1" x14ac:dyDescent="0.2">
      <c r="A490" s="20" t="s">
        <v>37</v>
      </c>
      <c r="B490" s="15">
        <f>[1]consoCURRENT!E12134</f>
        <v>63271.38</v>
      </c>
      <c r="C490" s="15">
        <f>[1]consoCURRENT!F12134</f>
        <v>0</v>
      </c>
      <c r="D490" s="15">
        <f>[1]consoCURRENT!G12134</f>
        <v>0</v>
      </c>
      <c r="E490" s="15">
        <f>[1]consoCURRENT!H12134</f>
        <v>0</v>
      </c>
      <c r="F490" s="15">
        <f>[1]consoCURRENT!I12134</f>
        <v>47138.75</v>
      </c>
      <c r="G490" s="15">
        <f>[1]consoCURRENT!J12134</f>
        <v>15867.5</v>
      </c>
      <c r="H490" s="15">
        <f>[1]consoCURRENT!K12134</f>
        <v>265.13</v>
      </c>
      <c r="I490" s="15">
        <f>[1]consoCURRENT!L12134</f>
        <v>0</v>
      </c>
      <c r="J490" s="15">
        <f>[1]consoCURRENT!M12134</f>
        <v>0</v>
      </c>
      <c r="K490" s="15">
        <f>[1]consoCURRENT!N12134</f>
        <v>0</v>
      </c>
      <c r="L490" s="15">
        <f>[1]consoCURRENT!O12134</f>
        <v>0</v>
      </c>
      <c r="M490" s="15">
        <f>[1]consoCURRENT!P12134</f>
        <v>0</v>
      </c>
      <c r="N490" s="15">
        <f>[1]consoCURRENT!Q12134</f>
        <v>0</v>
      </c>
      <c r="O490" s="15">
        <f>[1]consoCURRENT!R12134</f>
        <v>0</v>
      </c>
      <c r="P490" s="15">
        <f>[1]consoCURRENT!S12134</f>
        <v>0</v>
      </c>
      <c r="Q490" s="15">
        <f>[1]consoCURRENT!T12134</f>
        <v>0</v>
      </c>
      <c r="R490" s="15">
        <f>[1]consoCURRENT!U12134</f>
        <v>0</v>
      </c>
      <c r="S490" s="15">
        <f>[1]consoCURRENT!V12134</f>
        <v>47138.75</v>
      </c>
      <c r="T490" s="15">
        <f>[1]consoCURRENT!W12134</f>
        <v>15867.5</v>
      </c>
      <c r="U490" s="15">
        <f>[1]consoCURRENT!X12134</f>
        <v>0</v>
      </c>
      <c r="V490" s="15">
        <f>[1]consoCURRENT!Y12134</f>
        <v>0</v>
      </c>
      <c r="W490" s="15">
        <f>[1]consoCURRENT!Z12134</f>
        <v>0</v>
      </c>
      <c r="X490" s="15">
        <f>[1]consoCURRENT!AA12134</f>
        <v>0</v>
      </c>
      <c r="Y490" s="15">
        <f>[1]consoCURRENT!AB12134</f>
        <v>265.13</v>
      </c>
      <c r="Z490" s="15">
        <f t="shared" ref="Z490:Z492" si="341">SUM(M490:Y490)</f>
        <v>63271.38</v>
      </c>
      <c r="AA490" s="15">
        <f t="shared" ref="AA490:AA492" si="342">B490-Z490</f>
        <v>0</v>
      </c>
      <c r="AB490" s="22">
        <f t="shared" ref="AB490:AB495" si="343">Z490/B490</f>
        <v>1</v>
      </c>
      <c r="AC490" s="16"/>
      <c r="AG490" s="86"/>
      <c r="AH490" s="87"/>
      <c r="AI490" s="87"/>
      <c r="AJ490" s="87"/>
      <c r="AK490" s="87"/>
      <c r="AL490" s="87"/>
      <c r="AM490" s="87"/>
      <c r="AN490" s="87"/>
      <c r="AO490" s="87"/>
    </row>
    <row r="491" spans="1:41" s="17" customFormat="1" ht="18" customHeight="1" x14ac:dyDescent="0.2">
      <c r="A491" s="20" t="s">
        <v>38</v>
      </c>
      <c r="B491" s="15">
        <f>[1]consoCURRENT!E12140</f>
        <v>0</v>
      </c>
      <c r="C491" s="15">
        <f>[1]consoCURRENT!F12140</f>
        <v>0</v>
      </c>
      <c r="D491" s="15">
        <f>[1]consoCURRENT!G12140</f>
        <v>0</v>
      </c>
      <c r="E491" s="15">
        <f>[1]consoCURRENT!H12140</f>
        <v>0</v>
      </c>
      <c r="F491" s="15">
        <f>[1]consoCURRENT!I12140</f>
        <v>0</v>
      </c>
      <c r="G491" s="15">
        <f>[1]consoCURRENT!J12140</f>
        <v>0</v>
      </c>
      <c r="H491" s="15">
        <f>[1]consoCURRENT!K12140</f>
        <v>0</v>
      </c>
      <c r="I491" s="15">
        <f>[1]consoCURRENT!L12140</f>
        <v>0</v>
      </c>
      <c r="J491" s="15">
        <f>[1]consoCURRENT!M12140</f>
        <v>0</v>
      </c>
      <c r="K491" s="15">
        <f>[1]consoCURRENT!N12140</f>
        <v>0</v>
      </c>
      <c r="L491" s="15">
        <f>[1]consoCURRENT!O12140</f>
        <v>0</v>
      </c>
      <c r="M491" s="15">
        <f>[1]consoCURRENT!P12140</f>
        <v>0</v>
      </c>
      <c r="N491" s="15">
        <f>[1]consoCURRENT!Q12140</f>
        <v>0</v>
      </c>
      <c r="O491" s="15">
        <f>[1]consoCURRENT!R12140</f>
        <v>0</v>
      </c>
      <c r="P491" s="15">
        <f>[1]consoCURRENT!S12140</f>
        <v>0</v>
      </c>
      <c r="Q491" s="15">
        <f>[1]consoCURRENT!T12140</f>
        <v>0</v>
      </c>
      <c r="R491" s="15">
        <f>[1]consoCURRENT!U12140</f>
        <v>0</v>
      </c>
      <c r="S491" s="15">
        <f>[1]consoCURRENT!V12140</f>
        <v>0</v>
      </c>
      <c r="T491" s="15">
        <f>[1]consoCURRENT!W12140</f>
        <v>0</v>
      </c>
      <c r="U491" s="15">
        <f>[1]consoCURRENT!X12140</f>
        <v>0</v>
      </c>
      <c r="V491" s="15">
        <f>[1]consoCURRENT!Y12140</f>
        <v>0</v>
      </c>
      <c r="W491" s="15">
        <f>[1]consoCURRENT!Z12140</f>
        <v>0</v>
      </c>
      <c r="X491" s="15">
        <f>[1]consoCURRENT!AA12140</f>
        <v>0</v>
      </c>
      <c r="Y491" s="15">
        <f>[1]consoCURRENT!AB12140</f>
        <v>0</v>
      </c>
      <c r="Z491" s="15">
        <f t="shared" si="341"/>
        <v>0</v>
      </c>
      <c r="AA491" s="15">
        <f t="shared" si="342"/>
        <v>0</v>
      </c>
      <c r="AB491" s="22"/>
      <c r="AC491" s="16"/>
      <c r="AG491" s="86"/>
      <c r="AH491" s="87"/>
      <c r="AI491" s="87"/>
      <c r="AJ491" s="87"/>
      <c r="AK491" s="87"/>
      <c r="AL491" s="87"/>
      <c r="AM491" s="87"/>
      <c r="AN491" s="87"/>
      <c r="AO491" s="87"/>
    </row>
    <row r="492" spans="1:41" s="17" customFormat="1" ht="18" customHeight="1" x14ac:dyDescent="0.2">
      <c r="A492" s="20" t="s">
        <v>39</v>
      </c>
      <c r="B492" s="15">
        <f>[1]consoCURRENT!E12169</f>
        <v>0</v>
      </c>
      <c r="C492" s="15">
        <f>[1]consoCURRENT!F12169</f>
        <v>0</v>
      </c>
      <c r="D492" s="15">
        <f>[1]consoCURRENT!G12169</f>
        <v>0</v>
      </c>
      <c r="E492" s="15">
        <f>[1]consoCURRENT!H12169</f>
        <v>0</v>
      </c>
      <c r="F492" s="15">
        <f>[1]consoCURRENT!I12169</f>
        <v>0</v>
      </c>
      <c r="G492" s="15">
        <f>[1]consoCURRENT!J12169</f>
        <v>0</v>
      </c>
      <c r="H492" s="15">
        <f>[1]consoCURRENT!K12169</f>
        <v>0</v>
      </c>
      <c r="I492" s="15">
        <f>[1]consoCURRENT!L12169</f>
        <v>0</v>
      </c>
      <c r="J492" s="15">
        <f>[1]consoCURRENT!M12169</f>
        <v>0</v>
      </c>
      <c r="K492" s="15">
        <f>[1]consoCURRENT!N12169</f>
        <v>0</v>
      </c>
      <c r="L492" s="15">
        <f>[1]consoCURRENT!O12169</f>
        <v>0</v>
      </c>
      <c r="M492" s="15">
        <f>[1]consoCURRENT!P12169</f>
        <v>0</v>
      </c>
      <c r="N492" s="15">
        <f>[1]consoCURRENT!Q12169</f>
        <v>0</v>
      </c>
      <c r="O492" s="15">
        <f>[1]consoCURRENT!R12169</f>
        <v>0</v>
      </c>
      <c r="P492" s="15">
        <f>[1]consoCURRENT!S12169</f>
        <v>0</v>
      </c>
      <c r="Q492" s="15">
        <f>[1]consoCURRENT!T12169</f>
        <v>0</v>
      </c>
      <c r="R492" s="15">
        <f>[1]consoCURRENT!U12169</f>
        <v>0</v>
      </c>
      <c r="S492" s="15">
        <f>[1]consoCURRENT!V12169</f>
        <v>0</v>
      </c>
      <c r="T492" s="15">
        <f>[1]consoCURRENT!W12169</f>
        <v>0</v>
      </c>
      <c r="U492" s="15">
        <f>[1]consoCURRENT!X12169</f>
        <v>0</v>
      </c>
      <c r="V492" s="15">
        <f>[1]consoCURRENT!Y12169</f>
        <v>0</v>
      </c>
      <c r="W492" s="15">
        <f>[1]consoCURRENT!Z12169</f>
        <v>0</v>
      </c>
      <c r="X492" s="15">
        <f>[1]consoCURRENT!AA12169</f>
        <v>0</v>
      </c>
      <c r="Y492" s="15">
        <f>[1]consoCURRENT!AB12169</f>
        <v>0</v>
      </c>
      <c r="Z492" s="15">
        <f t="shared" si="341"/>
        <v>0</v>
      </c>
      <c r="AA492" s="15">
        <f t="shared" si="342"/>
        <v>0</v>
      </c>
      <c r="AB492" s="22"/>
      <c r="AC492" s="16"/>
      <c r="AG492" s="86"/>
      <c r="AH492" s="87"/>
      <c r="AI492" s="87"/>
      <c r="AJ492" s="87"/>
      <c r="AK492" s="87"/>
      <c r="AL492" s="87"/>
      <c r="AM492" s="87"/>
      <c r="AN492" s="87"/>
      <c r="AO492" s="87"/>
    </row>
    <row r="493" spans="1:41" s="17" customFormat="1" ht="18" hidden="1" customHeight="1" x14ac:dyDescent="0.25">
      <c r="A493" s="23" t="s">
        <v>40</v>
      </c>
      <c r="B493" s="24">
        <f>SUM(B489:B492)</f>
        <v>63271.38</v>
      </c>
      <c r="C493" s="24">
        <f t="shared" ref="C493:AA493" si="344">SUM(C489:C492)</f>
        <v>0</v>
      </c>
      <c r="D493" s="24">
        <f t="shared" si="344"/>
        <v>0</v>
      </c>
      <c r="E493" s="24">
        <f t="shared" si="344"/>
        <v>0</v>
      </c>
      <c r="F493" s="24">
        <f t="shared" si="344"/>
        <v>47138.75</v>
      </c>
      <c r="G493" s="24">
        <f t="shared" si="344"/>
        <v>15867.5</v>
      </c>
      <c r="H493" s="24">
        <f t="shared" si="344"/>
        <v>265.13</v>
      </c>
      <c r="I493" s="24">
        <f t="shared" si="344"/>
        <v>0</v>
      </c>
      <c r="J493" s="24">
        <f t="shared" si="344"/>
        <v>0</v>
      </c>
      <c r="K493" s="24">
        <f t="shared" si="344"/>
        <v>0</v>
      </c>
      <c r="L493" s="24">
        <f t="shared" si="344"/>
        <v>0</v>
      </c>
      <c r="M493" s="24">
        <f t="shared" si="344"/>
        <v>0</v>
      </c>
      <c r="N493" s="24">
        <f t="shared" si="344"/>
        <v>0</v>
      </c>
      <c r="O493" s="24">
        <f t="shared" si="344"/>
        <v>0</v>
      </c>
      <c r="P493" s="24">
        <f t="shared" si="344"/>
        <v>0</v>
      </c>
      <c r="Q493" s="24">
        <f t="shared" si="344"/>
        <v>0</v>
      </c>
      <c r="R493" s="24">
        <f t="shared" si="344"/>
        <v>0</v>
      </c>
      <c r="S493" s="24">
        <f t="shared" si="344"/>
        <v>47138.75</v>
      </c>
      <c r="T493" s="24">
        <f t="shared" si="344"/>
        <v>15867.5</v>
      </c>
      <c r="U493" s="24">
        <f t="shared" si="344"/>
        <v>0</v>
      </c>
      <c r="V493" s="24">
        <f t="shared" si="344"/>
        <v>0</v>
      </c>
      <c r="W493" s="24">
        <f t="shared" si="344"/>
        <v>0</v>
      </c>
      <c r="X493" s="24">
        <f t="shared" si="344"/>
        <v>0</v>
      </c>
      <c r="Y493" s="24">
        <f t="shared" si="344"/>
        <v>265.13</v>
      </c>
      <c r="Z493" s="24">
        <f t="shared" si="344"/>
        <v>63271.38</v>
      </c>
      <c r="AA493" s="24">
        <f t="shared" si="344"/>
        <v>0</v>
      </c>
      <c r="AB493" s="25">
        <f t="shared" si="343"/>
        <v>1</v>
      </c>
      <c r="AC493" s="16"/>
      <c r="AG493" s="86"/>
      <c r="AH493" s="87"/>
      <c r="AI493" s="87"/>
      <c r="AJ493" s="87"/>
      <c r="AK493" s="87"/>
      <c r="AL493" s="87"/>
      <c r="AM493" s="87"/>
      <c r="AN493" s="87"/>
      <c r="AO493" s="87"/>
    </row>
    <row r="494" spans="1:41" s="17" customFormat="1" ht="18" hidden="1" customHeight="1" x14ac:dyDescent="0.25">
      <c r="A494" s="26" t="s">
        <v>41</v>
      </c>
      <c r="B494" s="15">
        <f>[1]consoCURRENT!E12173</f>
        <v>0</v>
      </c>
      <c r="C494" s="15">
        <f>[1]consoCURRENT!F12173</f>
        <v>0</v>
      </c>
      <c r="D494" s="15">
        <f>[1]consoCURRENT!G12173</f>
        <v>0</v>
      </c>
      <c r="E494" s="15">
        <f>[1]consoCURRENT!H12173</f>
        <v>0</v>
      </c>
      <c r="F494" s="15">
        <f>[1]consoCURRENT!I12173</f>
        <v>0</v>
      </c>
      <c r="G494" s="15">
        <f>[1]consoCURRENT!J12173</f>
        <v>0</v>
      </c>
      <c r="H494" s="15">
        <f>[1]consoCURRENT!K12173</f>
        <v>0</v>
      </c>
      <c r="I494" s="15">
        <f>[1]consoCURRENT!L12173</f>
        <v>0</v>
      </c>
      <c r="J494" s="15">
        <f>[1]consoCURRENT!M12173</f>
        <v>0</v>
      </c>
      <c r="K494" s="15">
        <f>[1]consoCURRENT!N12173</f>
        <v>0</v>
      </c>
      <c r="L494" s="15">
        <f>[1]consoCURRENT!O12173</f>
        <v>0</v>
      </c>
      <c r="M494" s="15">
        <f>[1]consoCURRENT!P12173</f>
        <v>0</v>
      </c>
      <c r="N494" s="15">
        <f>[1]consoCURRENT!Q12173</f>
        <v>0</v>
      </c>
      <c r="O494" s="15">
        <f>[1]consoCURRENT!R12173</f>
        <v>0</v>
      </c>
      <c r="P494" s="15">
        <f>[1]consoCURRENT!S12173</f>
        <v>0</v>
      </c>
      <c r="Q494" s="15">
        <f>[1]consoCURRENT!T12173</f>
        <v>0</v>
      </c>
      <c r="R494" s="15">
        <f>[1]consoCURRENT!U12173</f>
        <v>0</v>
      </c>
      <c r="S494" s="15">
        <f>[1]consoCURRENT!V12173</f>
        <v>0</v>
      </c>
      <c r="T494" s="15">
        <f>[1]consoCURRENT!W12173</f>
        <v>0</v>
      </c>
      <c r="U494" s="15">
        <f>[1]consoCURRENT!X12173</f>
        <v>0</v>
      </c>
      <c r="V494" s="15">
        <f>[1]consoCURRENT!Y12173</f>
        <v>0</v>
      </c>
      <c r="W494" s="15">
        <f>[1]consoCURRENT!Z12173</f>
        <v>0</v>
      </c>
      <c r="X494" s="15">
        <f>[1]consoCURRENT!AA12173</f>
        <v>0</v>
      </c>
      <c r="Y494" s="15">
        <f>[1]consoCURRENT!AB12173</f>
        <v>0</v>
      </c>
      <c r="Z494" s="15">
        <f t="shared" ref="Z494" si="345">SUM(M494:Y494)</f>
        <v>0</v>
      </c>
      <c r="AA494" s="15">
        <f t="shared" ref="AA494" si="346">B494-Z494</f>
        <v>0</v>
      </c>
      <c r="AB494" s="22"/>
      <c r="AC494" s="16"/>
      <c r="AG494" s="86"/>
      <c r="AH494" s="87"/>
      <c r="AI494" s="87"/>
      <c r="AJ494" s="87"/>
      <c r="AK494" s="87"/>
      <c r="AL494" s="87"/>
      <c r="AM494" s="87"/>
      <c r="AN494" s="87"/>
      <c r="AO494" s="87"/>
    </row>
    <row r="495" spans="1:41" s="17" customFormat="1" ht="18" customHeight="1" x14ac:dyDescent="0.25">
      <c r="A495" s="23" t="s">
        <v>42</v>
      </c>
      <c r="B495" s="24">
        <f>B494+B493</f>
        <v>63271.38</v>
      </c>
      <c r="C495" s="24">
        <f t="shared" ref="C495:AA495" si="347">C494+C493</f>
        <v>0</v>
      </c>
      <c r="D495" s="24">
        <f t="shared" si="347"/>
        <v>0</v>
      </c>
      <c r="E495" s="24">
        <f t="shared" si="347"/>
        <v>0</v>
      </c>
      <c r="F495" s="24">
        <f t="shared" si="347"/>
        <v>47138.75</v>
      </c>
      <c r="G495" s="24">
        <f t="shared" si="347"/>
        <v>15867.5</v>
      </c>
      <c r="H495" s="24">
        <f t="shared" si="347"/>
        <v>265.13</v>
      </c>
      <c r="I495" s="24">
        <f t="shared" si="347"/>
        <v>0</v>
      </c>
      <c r="J495" s="24">
        <f t="shared" si="347"/>
        <v>0</v>
      </c>
      <c r="K495" s="24">
        <f t="shared" si="347"/>
        <v>0</v>
      </c>
      <c r="L495" s="24">
        <f t="shared" si="347"/>
        <v>0</v>
      </c>
      <c r="M495" s="24">
        <f t="shared" si="347"/>
        <v>0</v>
      </c>
      <c r="N495" s="24">
        <f t="shared" si="347"/>
        <v>0</v>
      </c>
      <c r="O495" s="24">
        <f t="shared" si="347"/>
        <v>0</v>
      </c>
      <c r="P495" s="24">
        <f t="shared" si="347"/>
        <v>0</v>
      </c>
      <c r="Q495" s="24">
        <f t="shared" si="347"/>
        <v>0</v>
      </c>
      <c r="R495" s="24">
        <f t="shared" si="347"/>
        <v>0</v>
      </c>
      <c r="S495" s="24">
        <f t="shared" si="347"/>
        <v>47138.75</v>
      </c>
      <c r="T495" s="24">
        <f t="shared" si="347"/>
        <v>15867.5</v>
      </c>
      <c r="U495" s="24">
        <f t="shared" si="347"/>
        <v>0</v>
      </c>
      <c r="V495" s="24">
        <f t="shared" si="347"/>
        <v>0</v>
      </c>
      <c r="W495" s="24">
        <f t="shared" si="347"/>
        <v>0</v>
      </c>
      <c r="X495" s="24">
        <f t="shared" si="347"/>
        <v>0</v>
      </c>
      <c r="Y495" s="24">
        <f t="shared" si="347"/>
        <v>265.13</v>
      </c>
      <c r="Z495" s="24">
        <f t="shared" si="347"/>
        <v>63271.38</v>
      </c>
      <c r="AA495" s="24">
        <f t="shared" si="347"/>
        <v>0</v>
      </c>
      <c r="AB495" s="25">
        <f t="shared" si="343"/>
        <v>1</v>
      </c>
      <c r="AC495" s="27"/>
      <c r="AG495" s="86"/>
      <c r="AH495" s="87"/>
      <c r="AI495" s="87"/>
      <c r="AJ495" s="87"/>
      <c r="AK495" s="87"/>
      <c r="AL495" s="87"/>
      <c r="AM495" s="87"/>
      <c r="AN495" s="87"/>
      <c r="AO495" s="87"/>
    </row>
    <row r="496" spans="1:41" s="17" customFormat="1" ht="15" customHeight="1" x14ac:dyDescent="0.25">
      <c r="A496" s="14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6"/>
      <c r="AG496" s="86"/>
      <c r="AH496" s="87"/>
      <c r="AI496" s="87"/>
      <c r="AJ496" s="87"/>
      <c r="AK496" s="87"/>
      <c r="AL496" s="87"/>
      <c r="AM496" s="87"/>
      <c r="AN496" s="87"/>
      <c r="AO496" s="87"/>
    </row>
    <row r="497" spans="1:41" s="17" customFormat="1" ht="15" customHeight="1" x14ac:dyDescent="0.25">
      <c r="A497" s="14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6"/>
      <c r="AG497" s="86"/>
      <c r="AH497" s="87"/>
      <c r="AI497" s="87"/>
      <c r="AJ497" s="87"/>
      <c r="AK497" s="87"/>
      <c r="AL497" s="87"/>
      <c r="AM497" s="87"/>
      <c r="AN497" s="87"/>
      <c r="AO497" s="87"/>
    </row>
    <row r="498" spans="1:41" s="17" customFormat="1" ht="15" customHeight="1" x14ac:dyDescent="0.25">
      <c r="A498" s="19" t="s">
        <v>70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6"/>
      <c r="AG498" s="86"/>
      <c r="AH498" s="87"/>
      <c r="AI498" s="87"/>
      <c r="AJ498" s="87"/>
      <c r="AK498" s="87"/>
      <c r="AL498" s="87"/>
      <c r="AM498" s="87"/>
      <c r="AN498" s="87"/>
      <c r="AO498" s="87"/>
    </row>
    <row r="499" spans="1:41" s="17" customFormat="1" ht="18" customHeight="1" x14ac:dyDescent="0.2">
      <c r="A499" s="20" t="s">
        <v>36</v>
      </c>
      <c r="B499" s="15">
        <f>[1]consoCURRENT!E12233</f>
        <v>0</v>
      </c>
      <c r="C499" s="15">
        <f>[1]consoCURRENT!F12233</f>
        <v>0</v>
      </c>
      <c r="D499" s="15">
        <f>[1]consoCURRENT!G12233</f>
        <v>0</v>
      </c>
      <c r="E499" s="15">
        <f>[1]consoCURRENT!H12233</f>
        <v>0</v>
      </c>
      <c r="F499" s="15">
        <f>[1]consoCURRENT!I12233</f>
        <v>0</v>
      </c>
      <c r="G499" s="15">
        <f>[1]consoCURRENT!J12233</f>
        <v>0</v>
      </c>
      <c r="H499" s="15">
        <f>[1]consoCURRENT!K12233</f>
        <v>0</v>
      </c>
      <c r="I499" s="15">
        <f>[1]consoCURRENT!L12233</f>
        <v>0</v>
      </c>
      <c r="J499" s="15">
        <f>[1]consoCURRENT!M12233</f>
        <v>0</v>
      </c>
      <c r="K499" s="15">
        <f>[1]consoCURRENT!N12233</f>
        <v>0</v>
      </c>
      <c r="L499" s="15">
        <f>[1]consoCURRENT!O12233</f>
        <v>0</v>
      </c>
      <c r="M499" s="15">
        <f>[1]consoCURRENT!P12233</f>
        <v>0</v>
      </c>
      <c r="N499" s="15">
        <f>[1]consoCURRENT!Q12233</f>
        <v>0</v>
      </c>
      <c r="O499" s="15">
        <f>[1]consoCURRENT!R12233</f>
        <v>0</v>
      </c>
      <c r="P499" s="15">
        <f>[1]consoCURRENT!S12233</f>
        <v>0</v>
      </c>
      <c r="Q499" s="15">
        <f>[1]consoCURRENT!T12233</f>
        <v>0</v>
      </c>
      <c r="R499" s="15">
        <f>[1]consoCURRENT!U12233</f>
        <v>0</v>
      </c>
      <c r="S499" s="15">
        <f>[1]consoCURRENT!V12233</f>
        <v>0</v>
      </c>
      <c r="T499" s="15">
        <f>[1]consoCURRENT!W12233</f>
        <v>0</v>
      </c>
      <c r="U499" s="15">
        <f>[1]consoCURRENT!X12233</f>
        <v>0</v>
      </c>
      <c r="V499" s="15">
        <f>[1]consoCURRENT!Y12233</f>
        <v>0</v>
      </c>
      <c r="W499" s="15">
        <f>[1]consoCURRENT!Z12233</f>
        <v>0</v>
      </c>
      <c r="X499" s="15">
        <f>[1]consoCURRENT!AA12233</f>
        <v>0</v>
      </c>
      <c r="Y499" s="15">
        <f>[1]consoCURRENT!AB12233</f>
        <v>0</v>
      </c>
      <c r="Z499" s="15">
        <f>SUM(M499:Y499)</f>
        <v>0</v>
      </c>
      <c r="AA499" s="15">
        <f>B499-Z499</f>
        <v>0</v>
      </c>
      <c r="AB499" s="22"/>
      <c r="AC499" s="16"/>
      <c r="AG499" s="86"/>
      <c r="AH499" s="87"/>
      <c r="AI499" s="87"/>
      <c r="AJ499" s="87"/>
      <c r="AK499" s="87"/>
      <c r="AL499" s="87"/>
      <c r="AM499" s="87"/>
      <c r="AN499" s="87"/>
      <c r="AO499" s="87"/>
    </row>
    <row r="500" spans="1:41" s="17" customFormat="1" ht="18" customHeight="1" x14ac:dyDescent="0.2">
      <c r="A500" s="20" t="s">
        <v>37</v>
      </c>
      <c r="B500" s="15">
        <f>[1]consoCURRENT!E12321</f>
        <v>0</v>
      </c>
      <c r="C500" s="15">
        <f>[1]consoCURRENT!F12321</f>
        <v>0</v>
      </c>
      <c r="D500" s="15">
        <f>[1]consoCURRENT!G12321</f>
        <v>0</v>
      </c>
      <c r="E500" s="15">
        <f>[1]consoCURRENT!H12321</f>
        <v>0</v>
      </c>
      <c r="F500" s="15">
        <f>[1]consoCURRENT!I12321</f>
        <v>0</v>
      </c>
      <c r="G500" s="15">
        <f>[1]consoCURRENT!J12321</f>
        <v>0</v>
      </c>
      <c r="H500" s="15">
        <f>[1]consoCURRENT!K12321</f>
        <v>0</v>
      </c>
      <c r="I500" s="15">
        <f>[1]consoCURRENT!L12321</f>
        <v>0</v>
      </c>
      <c r="J500" s="15">
        <f>[1]consoCURRENT!M12321</f>
        <v>0</v>
      </c>
      <c r="K500" s="15">
        <f>[1]consoCURRENT!N12321</f>
        <v>0</v>
      </c>
      <c r="L500" s="15">
        <f>[1]consoCURRENT!O12321</f>
        <v>0</v>
      </c>
      <c r="M500" s="15">
        <f>[1]consoCURRENT!P12321</f>
        <v>0</v>
      </c>
      <c r="N500" s="15">
        <f>[1]consoCURRENT!Q12321</f>
        <v>0</v>
      </c>
      <c r="O500" s="15">
        <f>[1]consoCURRENT!R12321</f>
        <v>0</v>
      </c>
      <c r="P500" s="15">
        <f>[1]consoCURRENT!S12321</f>
        <v>0</v>
      </c>
      <c r="Q500" s="15">
        <f>[1]consoCURRENT!T12321</f>
        <v>0</v>
      </c>
      <c r="R500" s="15">
        <f>[1]consoCURRENT!U12321</f>
        <v>0</v>
      </c>
      <c r="S500" s="15">
        <f>[1]consoCURRENT!V12321</f>
        <v>0</v>
      </c>
      <c r="T500" s="15">
        <f>[1]consoCURRENT!W12321</f>
        <v>0</v>
      </c>
      <c r="U500" s="15">
        <f>[1]consoCURRENT!X12321</f>
        <v>0</v>
      </c>
      <c r="V500" s="15">
        <f>[1]consoCURRENT!Y12321</f>
        <v>0</v>
      </c>
      <c r="W500" s="15">
        <f>[1]consoCURRENT!Z12321</f>
        <v>0</v>
      </c>
      <c r="X500" s="15">
        <f>[1]consoCURRENT!AA12321</f>
        <v>0</v>
      </c>
      <c r="Y500" s="15">
        <f>[1]consoCURRENT!AB12321</f>
        <v>0</v>
      </c>
      <c r="Z500" s="15">
        <f t="shared" ref="Z500:Z502" si="348">SUM(M500:Y500)</f>
        <v>0</v>
      </c>
      <c r="AA500" s="15">
        <f t="shared" ref="AA500:AA502" si="349">B500-Z500</f>
        <v>0</v>
      </c>
      <c r="AB500" s="21" t="e">
        <f t="shared" ref="AB500:AB505" si="350">Z500/B500</f>
        <v>#DIV/0!</v>
      </c>
      <c r="AC500" s="16"/>
      <c r="AG500" s="86"/>
      <c r="AH500" s="87"/>
      <c r="AI500" s="87"/>
      <c r="AJ500" s="87"/>
      <c r="AK500" s="87"/>
      <c r="AL500" s="87"/>
      <c r="AM500" s="87"/>
      <c r="AN500" s="87"/>
      <c r="AO500" s="87"/>
    </row>
    <row r="501" spans="1:41" s="17" customFormat="1" ht="18" customHeight="1" x14ac:dyDescent="0.2">
      <c r="A501" s="20" t="s">
        <v>38</v>
      </c>
      <c r="B501" s="15">
        <f>[1]consoCURRENT!E12327</f>
        <v>0</v>
      </c>
      <c r="C501" s="15">
        <f>[1]consoCURRENT!F12327</f>
        <v>0</v>
      </c>
      <c r="D501" s="15">
        <f>[1]consoCURRENT!G12327</f>
        <v>0</v>
      </c>
      <c r="E501" s="15">
        <f>[1]consoCURRENT!H12327</f>
        <v>0</v>
      </c>
      <c r="F501" s="15">
        <f>[1]consoCURRENT!I12327</f>
        <v>0</v>
      </c>
      <c r="G501" s="15">
        <f>[1]consoCURRENT!J12327</f>
        <v>0</v>
      </c>
      <c r="H501" s="15">
        <f>[1]consoCURRENT!K12327</f>
        <v>0</v>
      </c>
      <c r="I501" s="15">
        <f>[1]consoCURRENT!L12327</f>
        <v>0</v>
      </c>
      <c r="J501" s="15">
        <f>[1]consoCURRENT!M12327</f>
        <v>0</v>
      </c>
      <c r="K501" s="15">
        <f>[1]consoCURRENT!N12327</f>
        <v>0</v>
      </c>
      <c r="L501" s="15">
        <f>[1]consoCURRENT!O12327</f>
        <v>0</v>
      </c>
      <c r="M501" s="15">
        <f>[1]consoCURRENT!P12327</f>
        <v>0</v>
      </c>
      <c r="N501" s="15">
        <f>[1]consoCURRENT!Q12327</f>
        <v>0</v>
      </c>
      <c r="O501" s="15">
        <f>[1]consoCURRENT!R12327</f>
        <v>0</v>
      </c>
      <c r="P501" s="15">
        <f>[1]consoCURRENT!S12327</f>
        <v>0</v>
      </c>
      <c r="Q501" s="15">
        <f>[1]consoCURRENT!T12327</f>
        <v>0</v>
      </c>
      <c r="R501" s="15">
        <f>[1]consoCURRENT!U12327</f>
        <v>0</v>
      </c>
      <c r="S501" s="15">
        <f>[1]consoCURRENT!V12327</f>
        <v>0</v>
      </c>
      <c r="T501" s="15">
        <f>[1]consoCURRENT!W12327</f>
        <v>0</v>
      </c>
      <c r="U501" s="15">
        <f>[1]consoCURRENT!X12327</f>
        <v>0</v>
      </c>
      <c r="V501" s="15">
        <f>[1]consoCURRENT!Y12327</f>
        <v>0</v>
      </c>
      <c r="W501" s="15">
        <f>[1]consoCURRENT!Z12327</f>
        <v>0</v>
      </c>
      <c r="X501" s="15">
        <f>[1]consoCURRENT!AA12327</f>
        <v>0</v>
      </c>
      <c r="Y501" s="15">
        <f>[1]consoCURRENT!AB12327</f>
        <v>0</v>
      </c>
      <c r="Z501" s="15">
        <f t="shared" si="348"/>
        <v>0</v>
      </c>
      <c r="AA501" s="15">
        <f t="shared" si="349"/>
        <v>0</v>
      </c>
      <c r="AB501" s="21"/>
      <c r="AC501" s="16"/>
      <c r="AG501" s="86"/>
      <c r="AH501" s="87"/>
      <c r="AI501" s="87"/>
      <c r="AJ501" s="87"/>
      <c r="AK501" s="87"/>
      <c r="AL501" s="87"/>
      <c r="AM501" s="87"/>
      <c r="AN501" s="87"/>
      <c r="AO501" s="87"/>
    </row>
    <row r="502" spans="1:41" s="17" customFormat="1" ht="18" customHeight="1" x14ac:dyDescent="0.2">
      <c r="A502" s="20" t="s">
        <v>39</v>
      </c>
      <c r="B502" s="15">
        <f>[1]consoCURRENT!E12356</f>
        <v>0</v>
      </c>
      <c r="C502" s="15">
        <f>[1]consoCURRENT!F12356</f>
        <v>0</v>
      </c>
      <c r="D502" s="15">
        <f>[1]consoCURRENT!G12356</f>
        <v>0</v>
      </c>
      <c r="E502" s="15">
        <f>[1]consoCURRENT!H12356</f>
        <v>0</v>
      </c>
      <c r="F502" s="15">
        <f>[1]consoCURRENT!I12356</f>
        <v>0</v>
      </c>
      <c r="G502" s="15">
        <f>[1]consoCURRENT!J12356</f>
        <v>0</v>
      </c>
      <c r="H502" s="15">
        <f>[1]consoCURRENT!K12356</f>
        <v>0</v>
      </c>
      <c r="I502" s="15">
        <f>[1]consoCURRENT!L12356</f>
        <v>0</v>
      </c>
      <c r="J502" s="15">
        <f>[1]consoCURRENT!M12356</f>
        <v>0</v>
      </c>
      <c r="K502" s="15">
        <f>[1]consoCURRENT!N12356</f>
        <v>0</v>
      </c>
      <c r="L502" s="15">
        <f>[1]consoCURRENT!O12356</f>
        <v>0</v>
      </c>
      <c r="M502" s="15">
        <f>[1]consoCURRENT!P12356</f>
        <v>0</v>
      </c>
      <c r="N502" s="15">
        <f>[1]consoCURRENT!Q12356</f>
        <v>0</v>
      </c>
      <c r="O502" s="15">
        <f>[1]consoCURRENT!R12356</f>
        <v>0</v>
      </c>
      <c r="P502" s="15">
        <f>[1]consoCURRENT!S12356</f>
        <v>0</v>
      </c>
      <c r="Q502" s="15">
        <f>[1]consoCURRENT!T12356</f>
        <v>0</v>
      </c>
      <c r="R502" s="15">
        <f>[1]consoCURRENT!U12356</f>
        <v>0</v>
      </c>
      <c r="S502" s="15">
        <f>[1]consoCURRENT!V12356</f>
        <v>0</v>
      </c>
      <c r="T502" s="15">
        <f>[1]consoCURRENT!W12356</f>
        <v>0</v>
      </c>
      <c r="U502" s="15">
        <f>[1]consoCURRENT!X12356</f>
        <v>0</v>
      </c>
      <c r="V502" s="15">
        <f>[1]consoCURRENT!Y12356</f>
        <v>0</v>
      </c>
      <c r="W502" s="15">
        <f>[1]consoCURRENT!Z12356</f>
        <v>0</v>
      </c>
      <c r="X502" s="15">
        <f>[1]consoCURRENT!AA12356</f>
        <v>0</v>
      </c>
      <c r="Y502" s="15">
        <f>[1]consoCURRENT!AB12356</f>
        <v>0</v>
      </c>
      <c r="Z502" s="15">
        <f t="shared" si="348"/>
        <v>0</v>
      </c>
      <c r="AA502" s="15">
        <f t="shared" si="349"/>
        <v>0</v>
      </c>
      <c r="AB502" s="21"/>
      <c r="AC502" s="16"/>
      <c r="AG502" s="86"/>
      <c r="AH502" s="87"/>
      <c r="AI502" s="87"/>
      <c r="AJ502" s="87"/>
      <c r="AK502" s="87"/>
      <c r="AL502" s="87"/>
      <c r="AM502" s="87"/>
      <c r="AN502" s="87"/>
      <c r="AO502" s="87"/>
    </row>
    <row r="503" spans="1:41" s="17" customFormat="1" ht="18" hidden="1" customHeight="1" x14ac:dyDescent="0.25">
      <c r="A503" s="23" t="s">
        <v>40</v>
      </c>
      <c r="B503" s="24">
        <f>SUM(B499:B502)</f>
        <v>0</v>
      </c>
      <c r="C503" s="24">
        <f t="shared" ref="C503:AA503" si="351">SUM(C499:C502)</f>
        <v>0</v>
      </c>
      <c r="D503" s="24">
        <f t="shared" si="351"/>
        <v>0</v>
      </c>
      <c r="E503" s="24">
        <f t="shared" si="351"/>
        <v>0</v>
      </c>
      <c r="F503" s="24">
        <f t="shared" si="351"/>
        <v>0</v>
      </c>
      <c r="G503" s="24">
        <f t="shared" si="351"/>
        <v>0</v>
      </c>
      <c r="H503" s="24">
        <f t="shared" si="351"/>
        <v>0</v>
      </c>
      <c r="I503" s="24">
        <f t="shared" si="351"/>
        <v>0</v>
      </c>
      <c r="J503" s="24">
        <f t="shared" si="351"/>
        <v>0</v>
      </c>
      <c r="K503" s="24">
        <f t="shared" si="351"/>
        <v>0</v>
      </c>
      <c r="L503" s="24">
        <f t="shared" si="351"/>
        <v>0</v>
      </c>
      <c r="M503" s="24">
        <f t="shared" si="351"/>
        <v>0</v>
      </c>
      <c r="N503" s="24">
        <f t="shared" si="351"/>
        <v>0</v>
      </c>
      <c r="O503" s="24">
        <f t="shared" si="351"/>
        <v>0</v>
      </c>
      <c r="P503" s="24">
        <f t="shared" si="351"/>
        <v>0</v>
      </c>
      <c r="Q503" s="24">
        <f t="shared" si="351"/>
        <v>0</v>
      </c>
      <c r="R503" s="24">
        <f t="shared" si="351"/>
        <v>0</v>
      </c>
      <c r="S503" s="24">
        <f t="shared" si="351"/>
        <v>0</v>
      </c>
      <c r="T503" s="24">
        <f t="shared" si="351"/>
        <v>0</v>
      </c>
      <c r="U503" s="24">
        <f t="shared" si="351"/>
        <v>0</v>
      </c>
      <c r="V503" s="24">
        <f t="shared" si="351"/>
        <v>0</v>
      </c>
      <c r="W503" s="24">
        <f t="shared" si="351"/>
        <v>0</v>
      </c>
      <c r="X503" s="24">
        <f t="shared" si="351"/>
        <v>0</v>
      </c>
      <c r="Y503" s="24">
        <f t="shared" si="351"/>
        <v>0</v>
      </c>
      <c r="Z503" s="24">
        <f t="shared" si="351"/>
        <v>0</v>
      </c>
      <c r="AA503" s="24">
        <f t="shared" si="351"/>
        <v>0</v>
      </c>
      <c r="AB503" s="34" t="e">
        <f t="shared" si="350"/>
        <v>#DIV/0!</v>
      </c>
      <c r="AC503" s="16"/>
      <c r="AG503" s="86"/>
      <c r="AH503" s="87"/>
      <c r="AI503" s="87"/>
      <c r="AJ503" s="87"/>
      <c r="AK503" s="87"/>
      <c r="AL503" s="87"/>
      <c r="AM503" s="87"/>
      <c r="AN503" s="87"/>
      <c r="AO503" s="87"/>
    </row>
    <row r="504" spans="1:41" s="17" customFormat="1" ht="18" hidden="1" customHeight="1" x14ac:dyDescent="0.25">
      <c r="A504" s="26" t="s">
        <v>41</v>
      </c>
      <c r="B504" s="15">
        <f>[1]consoCURRENT!E12360</f>
        <v>0</v>
      </c>
      <c r="C504" s="15">
        <f>[1]consoCURRENT!F12360</f>
        <v>0</v>
      </c>
      <c r="D504" s="15">
        <f>[1]consoCURRENT!G12360</f>
        <v>0</v>
      </c>
      <c r="E504" s="15">
        <f>[1]consoCURRENT!H12360</f>
        <v>0</v>
      </c>
      <c r="F504" s="15">
        <f>[1]consoCURRENT!I12360</f>
        <v>0</v>
      </c>
      <c r="G504" s="15">
        <f>[1]consoCURRENT!J12360</f>
        <v>0</v>
      </c>
      <c r="H504" s="15">
        <f>[1]consoCURRENT!K12360</f>
        <v>0</v>
      </c>
      <c r="I504" s="15">
        <f>[1]consoCURRENT!L12360</f>
        <v>0</v>
      </c>
      <c r="J504" s="15">
        <f>[1]consoCURRENT!M12360</f>
        <v>0</v>
      </c>
      <c r="K504" s="15">
        <f>[1]consoCURRENT!N12360</f>
        <v>0</v>
      </c>
      <c r="L504" s="15">
        <f>[1]consoCURRENT!O12360</f>
        <v>0</v>
      </c>
      <c r="M504" s="15">
        <f>[1]consoCURRENT!P12360</f>
        <v>0</v>
      </c>
      <c r="N504" s="15">
        <f>[1]consoCURRENT!Q12360</f>
        <v>0</v>
      </c>
      <c r="O504" s="15">
        <f>[1]consoCURRENT!R12360</f>
        <v>0</v>
      </c>
      <c r="P504" s="15">
        <f>[1]consoCURRENT!S12360</f>
        <v>0</v>
      </c>
      <c r="Q504" s="15">
        <f>[1]consoCURRENT!T12360</f>
        <v>0</v>
      </c>
      <c r="R504" s="15">
        <f>[1]consoCURRENT!U12360</f>
        <v>0</v>
      </c>
      <c r="S504" s="15">
        <f>[1]consoCURRENT!V12360</f>
        <v>0</v>
      </c>
      <c r="T504" s="15">
        <f>[1]consoCURRENT!W12360</f>
        <v>0</v>
      </c>
      <c r="U504" s="15">
        <f>[1]consoCURRENT!X12360</f>
        <v>0</v>
      </c>
      <c r="V504" s="15">
        <f>[1]consoCURRENT!Y12360</f>
        <v>0</v>
      </c>
      <c r="W504" s="15">
        <f>[1]consoCURRENT!Z12360</f>
        <v>0</v>
      </c>
      <c r="X504" s="15">
        <f>[1]consoCURRENT!AA12360</f>
        <v>0</v>
      </c>
      <c r="Y504" s="15">
        <f>[1]consoCURRENT!AB12360</f>
        <v>0</v>
      </c>
      <c r="Z504" s="15">
        <f t="shared" ref="Z504" si="352">SUM(M504:Y504)</f>
        <v>0</v>
      </c>
      <c r="AA504" s="15">
        <f t="shared" ref="AA504" si="353">B504-Z504</f>
        <v>0</v>
      </c>
      <c r="AB504" s="21"/>
      <c r="AC504" s="16"/>
      <c r="AG504" s="86"/>
      <c r="AH504" s="87"/>
      <c r="AI504" s="87"/>
      <c r="AJ504" s="87"/>
      <c r="AK504" s="87"/>
      <c r="AL504" s="87"/>
      <c r="AM504" s="87"/>
      <c r="AN504" s="87"/>
      <c r="AO504" s="87"/>
    </row>
    <row r="505" spans="1:41" s="17" customFormat="1" ht="18" customHeight="1" x14ac:dyDescent="0.25">
      <c r="A505" s="23" t="s">
        <v>42</v>
      </c>
      <c r="B505" s="24">
        <f>B504+B503</f>
        <v>0</v>
      </c>
      <c r="C505" s="24">
        <f t="shared" ref="C505:AA505" si="354">C504+C503</f>
        <v>0</v>
      </c>
      <c r="D505" s="24">
        <f t="shared" si="354"/>
        <v>0</v>
      </c>
      <c r="E505" s="24">
        <f t="shared" si="354"/>
        <v>0</v>
      </c>
      <c r="F505" s="24">
        <f t="shared" si="354"/>
        <v>0</v>
      </c>
      <c r="G505" s="24">
        <f t="shared" si="354"/>
        <v>0</v>
      </c>
      <c r="H505" s="24">
        <f t="shared" si="354"/>
        <v>0</v>
      </c>
      <c r="I505" s="24">
        <f t="shared" si="354"/>
        <v>0</v>
      </c>
      <c r="J505" s="24">
        <f t="shared" si="354"/>
        <v>0</v>
      </c>
      <c r="K505" s="24">
        <f t="shared" si="354"/>
        <v>0</v>
      </c>
      <c r="L505" s="24">
        <f t="shared" si="354"/>
        <v>0</v>
      </c>
      <c r="M505" s="24">
        <f t="shared" si="354"/>
        <v>0</v>
      </c>
      <c r="N505" s="24">
        <f t="shared" si="354"/>
        <v>0</v>
      </c>
      <c r="O505" s="24">
        <f t="shared" si="354"/>
        <v>0</v>
      </c>
      <c r="P505" s="24">
        <f t="shared" si="354"/>
        <v>0</v>
      </c>
      <c r="Q505" s="24">
        <f t="shared" si="354"/>
        <v>0</v>
      </c>
      <c r="R505" s="24">
        <f t="shared" si="354"/>
        <v>0</v>
      </c>
      <c r="S505" s="24">
        <f t="shared" si="354"/>
        <v>0</v>
      </c>
      <c r="T505" s="24">
        <f t="shared" si="354"/>
        <v>0</v>
      </c>
      <c r="U505" s="24">
        <f t="shared" si="354"/>
        <v>0</v>
      </c>
      <c r="V505" s="24">
        <f t="shared" si="354"/>
        <v>0</v>
      </c>
      <c r="W505" s="24">
        <f t="shared" si="354"/>
        <v>0</v>
      </c>
      <c r="X505" s="24">
        <f t="shared" si="354"/>
        <v>0</v>
      </c>
      <c r="Y505" s="24">
        <f t="shared" si="354"/>
        <v>0</v>
      </c>
      <c r="Z505" s="24">
        <f t="shared" si="354"/>
        <v>0</v>
      </c>
      <c r="AA505" s="24">
        <f t="shared" si="354"/>
        <v>0</v>
      </c>
      <c r="AB505" s="34" t="e">
        <f t="shared" si="350"/>
        <v>#DIV/0!</v>
      </c>
      <c r="AC505" s="27"/>
      <c r="AG505" s="86"/>
      <c r="AH505" s="87"/>
      <c r="AI505" s="87"/>
      <c r="AJ505" s="87"/>
      <c r="AK505" s="87"/>
      <c r="AL505" s="87"/>
      <c r="AM505" s="87"/>
      <c r="AN505" s="87"/>
      <c r="AO505" s="87"/>
    </row>
    <row r="506" spans="1:41" s="17" customFormat="1" ht="15" customHeight="1" x14ac:dyDescent="0.25">
      <c r="A506" s="14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6"/>
      <c r="AG506" s="86"/>
      <c r="AH506" s="87"/>
      <c r="AI506" s="87"/>
      <c r="AJ506" s="87"/>
      <c r="AK506" s="87"/>
      <c r="AL506" s="87"/>
      <c r="AM506" s="87"/>
      <c r="AN506" s="87"/>
      <c r="AO506" s="87"/>
    </row>
    <row r="507" spans="1:41" s="17" customFormat="1" ht="15" customHeight="1" x14ac:dyDescent="0.25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6"/>
      <c r="AG507" s="86"/>
      <c r="AH507" s="87"/>
      <c r="AI507" s="87"/>
      <c r="AJ507" s="87"/>
      <c r="AK507" s="87"/>
      <c r="AL507" s="87"/>
      <c r="AM507" s="87"/>
      <c r="AN507" s="87"/>
      <c r="AO507" s="87"/>
    </row>
    <row r="508" spans="1:41" s="17" customFormat="1" ht="15" customHeight="1" x14ac:dyDescent="0.25">
      <c r="A508" s="19" t="s">
        <v>80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6"/>
      <c r="AG508" s="86"/>
      <c r="AH508" s="87"/>
      <c r="AI508" s="87"/>
      <c r="AJ508" s="87"/>
      <c r="AK508" s="87"/>
      <c r="AL508" s="87"/>
      <c r="AM508" s="87"/>
      <c r="AN508" s="87"/>
      <c r="AO508" s="87"/>
    </row>
    <row r="509" spans="1:41" s="17" customFormat="1" ht="18" customHeight="1" x14ac:dyDescent="0.2">
      <c r="A509" s="20" t="s">
        <v>36</v>
      </c>
      <c r="B509" s="15">
        <f>B519+B529+B539+B549+B559+B569+B579+B589+B599+B609+B619+B629+B639+B649+B659+B669+B679</f>
        <v>0</v>
      </c>
      <c r="C509" s="15">
        <f t="shared" ref="C509:Y509" si="355">C519+C529+C539+C549+C559+C569+C579+C589+C599+C609+C619+C629+C639+C649+C659+C669+C679</f>
        <v>0</v>
      </c>
      <c r="D509" s="15">
        <f t="shared" si="355"/>
        <v>0</v>
      </c>
      <c r="E509" s="15">
        <f t="shared" si="355"/>
        <v>0</v>
      </c>
      <c r="F509" s="15">
        <f t="shared" si="355"/>
        <v>0</v>
      </c>
      <c r="G509" s="15">
        <f t="shared" si="355"/>
        <v>0</v>
      </c>
      <c r="H509" s="15">
        <f t="shared" si="355"/>
        <v>0</v>
      </c>
      <c r="I509" s="15">
        <f t="shared" si="355"/>
        <v>0</v>
      </c>
      <c r="J509" s="15">
        <f t="shared" si="355"/>
        <v>0</v>
      </c>
      <c r="K509" s="15">
        <f t="shared" si="355"/>
        <v>0</v>
      </c>
      <c r="L509" s="15">
        <f t="shared" si="355"/>
        <v>0</v>
      </c>
      <c r="M509" s="15">
        <f t="shared" si="355"/>
        <v>0</v>
      </c>
      <c r="N509" s="15">
        <f t="shared" si="355"/>
        <v>0</v>
      </c>
      <c r="O509" s="15">
        <f t="shared" si="355"/>
        <v>0</v>
      </c>
      <c r="P509" s="15">
        <f t="shared" si="355"/>
        <v>0</v>
      </c>
      <c r="Q509" s="15">
        <f t="shared" si="355"/>
        <v>0</v>
      </c>
      <c r="R509" s="15">
        <f t="shared" si="355"/>
        <v>0</v>
      </c>
      <c r="S509" s="15">
        <f t="shared" si="355"/>
        <v>0</v>
      </c>
      <c r="T509" s="15">
        <f t="shared" si="355"/>
        <v>0</v>
      </c>
      <c r="U509" s="15">
        <f t="shared" si="355"/>
        <v>0</v>
      </c>
      <c r="V509" s="15">
        <f t="shared" si="355"/>
        <v>0</v>
      </c>
      <c r="W509" s="15">
        <f t="shared" si="355"/>
        <v>0</v>
      </c>
      <c r="X509" s="15">
        <f t="shared" si="355"/>
        <v>0</v>
      </c>
      <c r="Y509" s="15">
        <f t="shared" si="355"/>
        <v>0</v>
      </c>
      <c r="Z509" s="15">
        <f>SUM(M509:Y509)</f>
        <v>0</v>
      </c>
      <c r="AA509" s="15">
        <f>B509-Z509</f>
        <v>0</v>
      </c>
      <c r="AB509" s="22"/>
      <c r="AC509" s="16"/>
      <c r="AG509" s="86"/>
      <c r="AH509" s="87"/>
      <c r="AI509" s="87"/>
      <c r="AJ509" s="87"/>
      <c r="AK509" s="87"/>
      <c r="AL509" s="87"/>
      <c r="AM509" s="87"/>
      <c r="AN509" s="87"/>
      <c r="AO509" s="87"/>
    </row>
    <row r="510" spans="1:41" s="17" customFormat="1" ht="18" customHeight="1" x14ac:dyDescent="0.2">
      <c r="A510" s="20" t="s">
        <v>37</v>
      </c>
      <c r="B510" s="15">
        <f t="shared" ref="B510:Y512" si="356">B520+B530+B540+B550+B560+B570+B580+B590+B600+B610+B620+B630+B640+B650+B660+B670+B680</f>
        <v>2883146.2100000004</v>
      </c>
      <c r="C510" s="15">
        <f t="shared" si="356"/>
        <v>1442189.2</v>
      </c>
      <c r="D510" s="15">
        <f t="shared" si="356"/>
        <v>-58474</v>
      </c>
      <c r="E510" s="15">
        <f t="shared" si="356"/>
        <v>902373.26000000024</v>
      </c>
      <c r="F510" s="15">
        <f t="shared" si="356"/>
        <v>220265.79</v>
      </c>
      <c r="G510" s="15">
        <f t="shared" si="356"/>
        <v>405311.57000000007</v>
      </c>
      <c r="H510" s="15">
        <f t="shared" si="356"/>
        <v>850510.0199999999</v>
      </c>
      <c r="I510" s="15">
        <f t="shared" si="356"/>
        <v>555840.68000000005</v>
      </c>
      <c r="J510" s="15">
        <f t="shared" si="356"/>
        <v>-166404.72</v>
      </c>
      <c r="K510" s="15">
        <f t="shared" si="356"/>
        <v>89956.909999999989</v>
      </c>
      <c r="L510" s="15">
        <f t="shared" si="356"/>
        <v>515390.74</v>
      </c>
      <c r="M510" s="15">
        <f t="shared" si="356"/>
        <v>994783.61</v>
      </c>
      <c r="N510" s="15">
        <f t="shared" si="356"/>
        <v>54689.85</v>
      </c>
      <c r="O510" s="15">
        <f t="shared" si="356"/>
        <v>85818.95</v>
      </c>
      <c r="P510" s="15">
        <f t="shared" si="356"/>
        <v>206023.78</v>
      </c>
      <c r="Q510" s="15">
        <f t="shared" si="356"/>
        <v>222508.30000000002</v>
      </c>
      <c r="R510" s="15">
        <f t="shared" si="356"/>
        <v>84540.739999999991</v>
      </c>
      <c r="S510" s="15">
        <f t="shared" si="356"/>
        <v>79621.47</v>
      </c>
      <c r="T510" s="15">
        <f t="shared" si="356"/>
        <v>179456.68</v>
      </c>
      <c r="U510" s="15">
        <f t="shared" si="356"/>
        <v>65937.03</v>
      </c>
      <c r="V510" s="15">
        <f t="shared" si="356"/>
        <v>69960.949999999983</v>
      </c>
      <c r="W510" s="15">
        <f t="shared" si="356"/>
        <v>63770</v>
      </c>
      <c r="X510" s="15">
        <f t="shared" si="356"/>
        <v>14061.44</v>
      </c>
      <c r="Y510" s="15">
        <f t="shared" si="356"/>
        <v>257287.83999999997</v>
      </c>
      <c r="Z510" s="15">
        <f t="shared" ref="Z510:Z512" si="357">SUM(M510:Y510)</f>
        <v>2378460.6399999997</v>
      </c>
      <c r="AA510" s="15">
        <f t="shared" ref="AA510:AA512" si="358">B510-Z510</f>
        <v>504685.57000000076</v>
      </c>
      <c r="AB510" s="22">
        <f t="shared" ref="AB510:AB515" si="359">Z510/B510</f>
        <v>0.82495318196159029</v>
      </c>
      <c r="AC510" s="16"/>
      <c r="AG510" s="86"/>
      <c r="AH510" s="87"/>
      <c r="AI510" s="87"/>
      <c r="AJ510" s="87"/>
      <c r="AK510" s="87"/>
      <c r="AL510" s="87"/>
      <c r="AM510" s="87"/>
      <c r="AN510" s="87"/>
      <c r="AO510" s="87"/>
    </row>
    <row r="511" spans="1:41" s="17" customFormat="1" ht="18" customHeight="1" x14ac:dyDescent="0.2">
      <c r="A511" s="20" t="s">
        <v>38</v>
      </c>
      <c r="B511" s="15">
        <f t="shared" si="356"/>
        <v>0</v>
      </c>
      <c r="C511" s="15">
        <f t="shared" si="356"/>
        <v>0</v>
      </c>
      <c r="D511" s="15">
        <f t="shared" si="356"/>
        <v>0</v>
      </c>
      <c r="E511" s="15">
        <f t="shared" si="356"/>
        <v>0</v>
      </c>
      <c r="F511" s="15">
        <f t="shared" si="356"/>
        <v>0</v>
      </c>
      <c r="G511" s="15">
        <f t="shared" si="356"/>
        <v>0</v>
      </c>
      <c r="H511" s="15">
        <f t="shared" si="356"/>
        <v>0</v>
      </c>
      <c r="I511" s="15">
        <f t="shared" si="356"/>
        <v>0</v>
      </c>
      <c r="J511" s="15">
        <f t="shared" si="356"/>
        <v>0</v>
      </c>
      <c r="K511" s="15">
        <f t="shared" si="356"/>
        <v>0</v>
      </c>
      <c r="L511" s="15">
        <f t="shared" si="356"/>
        <v>0</v>
      </c>
      <c r="M511" s="15">
        <f t="shared" si="356"/>
        <v>0</v>
      </c>
      <c r="N511" s="15">
        <f t="shared" si="356"/>
        <v>0</v>
      </c>
      <c r="O511" s="15">
        <f t="shared" si="356"/>
        <v>0</v>
      </c>
      <c r="P511" s="15">
        <f t="shared" si="356"/>
        <v>0</v>
      </c>
      <c r="Q511" s="15">
        <f t="shared" si="356"/>
        <v>0</v>
      </c>
      <c r="R511" s="15">
        <f t="shared" si="356"/>
        <v>0</v>
      </c>
      <c r="S511" s="15">
        <f t="shared" si="356"/>
        <v>0</v>
      </c>
      <c r="T511" s="15">
        <f t="shared" si="356"/>
        <v>0</v>
      </c>
      <c r="U511" s="15">
        <f t="shared" si="356"/>
        <v>0</v>
      </c>
      <c r="V511" s="15">
        <f t="shared" si="356"/>
        <v>0</v>
      </c>
      <c r="W511" s="15">
        <f t="shared" si="356"/>
        <v>0</v>
      </c>
      <c r="X511" s="15">
        <f t="shared" si="356"/>
        <v>0</v>
      </c>
      <c r="Y511" s="15">
        <f t="shared" si="356"/>
        <v>0</v>
      </c>
      <c r="Z511" s="15">
        <f t="shared" si="357"/>
        <v>0</v>
      </c>
      <c r="AA511" s="15">
        <f t="shared" si="358"/>
        <v>0</v>
      </c>
      <c r="AB511" s="22"/>
      <c r="AC511" s="16"/>
      <c r="AG511" s="86"/>
      <c r="AH511" s="87"/>
      <c r="AI511" s="87"/>
      <c r="AJ511" s="87"/>
      <c r="AK511" s="87"/>
      <c r="AL511" s="87"/>
      <c r="AM511" s="87"/>
      <c r="AN511" s="87"/>
      <c r="AO511" s="87"/>
    </row>
    <row r="512" spans="1:41" s="17" customFormat="1" ht="18" customHeight="1" x14ac:dyDescent="0.2">
      <c r="A512" s="20" t="s">
        <v>39</v>
      </c>
      <c r="B512" s="15">
        <f t="shared" si="356"/>
        <v>0</v>
      </c>
      <c r="C512" s="15">
        <f t="shared" si="356"/>
        <v>0</v>
      </c>
      <c r="D512" s="15">
        <f t="shared" si="356"/>
        <v>0</v>
      </c>
      <c r="E512" s="15">
        <f t="shared" si="356"/>
        <v>0</v>
      </c>
      <c r="F512" s="15">
        <f t="shared" si="356"/>
        <v>0</v>
      </c>
      <c r="G512" s="15">
        <f t="shared" si="356"/>
        <v>0</v>
      </c>
      <c r="H512" s="15">
        <f t="shared" si="356"/>
        <v>0</v>
      </c>
      <c r="I512" s="15">
        <f t="shared" si="356"/>
        <v>0</v>
      </c>
      <c r="J512" s="15">
        <f t="shared" si="356"/>
        <v>0</v>
      </c>
      <c r="K512" s="15">
        <f t="shared" si="356"/>
        <v>0</v>
      </c>
      <c r="L512" s="15">
        <f t="shared" si="356"/>
        <v>0</v>
      </c>
      <c r="M512" s="15">
        <f t="shared" si="356"/>
        <v>0</v>
      </c>
      <c r="N512" s="15">
        <f t="shared" si="356"/>
        <v>0</v>
      </c>
      <c r="O512" s="15">
        <f t="shared" si="356"/>
        <v>0</v>
      </c>
      <c r="P512" s="15">
        <f t="shared" si="356"/>
        <v>0</v>
      </c>
      <c r="Q512" s="15">
        <f t="shared" si="356"/>
        <v>0</v>
      </c>
      <c r="R512" s="15">
        <f t="shared" si="356"/>
        <v>0</v>
      </c>
      <c r="S512" s="15">
        <f t="shared" si="356"/>
        <v>0</v>
      </c>
      <c r="T512" s="15">
        <f t="shared" si="356"/>
        <v>0</v>
      </c>
      <c r="U512" s="15">
        <f t="shared" si="356"/>
        <v>0</v>
      </c>
      <c r="V512" s="15">
        <f t="shared" si="356"/>
        <v>0</v>
      </c>
      <c r="W512" s="15">
        <f t="shared" si="356"/>
        <v>0</v>
      </c>
      <c r="X512" s="15">
        <f t="shared" si="356"/>
        <v>0</v>
      </c>
      <c r="Y512" s="15">
        <f t="shared" si="356"/>
        <v>0</v>
      </c>
      <c r="Z512" s="15">
        <f t="shared" si="357"/>
        <v>0</v>
      </c>
      <c r="AA512" s="15">
        <f t="shared" si="358"/>
        <v>0</v>
      </c>
      <c r="AB512" s="22"/>
      <c r="AC512" s="16"/>
      <c r="AG512" s="86"/>
      <c r="AH512" s="87"/>
      <c r="AI512" s="87"/>
      <c r="AJ512" s="87"/>
      <c r="AK512" s="87"/>
      <c r="AL512" s="87"/>
      <c r="AM512" s="87"/>
      <c r="AN512" s="87"/>
      <c r="AO512" s="87"/>
    </row>
    <row r="513" spans="1:41" s="17" customFormat="1" ht="18" hidden="1" customHeight="1" x14ac:dyDescent="0.25">
      <c r="A513" s="23" t="s">
        <v>40</v>
      </c>
      <c r="B513" s="24">
        <f>SUM(B509:B512)</f>
        <v>2883146.2100000004</v>
      </c>
      <c r="C513" s="24">
        <f t="shared" ref="C513:AA513" si="360">SUM(C509:C512)</f>
        <v>1442189.2</v>
      </c>
      <c r="D513" s="24">
        <f t="shared" si="360"/>
        <v>-58474</v>
      </c>
      <c r="E513" s="24">
        <f t="shared" si="360"/>
        <v>902373.26000000024</v>
      </c>
      <c r="F513" s="24">
        <f t="shared" si="360"/>
        <v>220265.79</v>
      </c>
      <c r="G513" s="24">
        <f t="shared" si="360"/>
        <v>405311.57000000007</v>
      </c>
      <c r="H513" s="24">
        <f t="shared" si="360"/>
        <v>850510.0199999999</v>
      </c>
      <c r="I513" s="24">
        <f t="shared" si="360"/>
        <v>555840.68000000005</v>
      </c>
      <c r="J513" s="24">
        <f t="shared" si="360"/>
        <v>-166404.72</v>
      </c>
      <c r="K513" s="24">
        <f t="shared" si="360"/>
        <v>89956.909999999989</v>
      </c>
      <c r="L513" s="24">
        <f t="shared" si="360"/>
        <v>515390.74</v>
      </c>
      <c r="M513" s="24">
        <f t="shared" si="360"/>
        <v>994783.61</v>
      </c>
      <c r="N513" s="24">
        <f t="shared" si="360"/>
        <v>54689.85</v>
      </c>
      <c r="O513" s="24">
        <f t="shared" si="360"/>
        <v>85818.95</v>
      </c>
      <c r="P513" s="24">
        <f t="shared" si="360"/>
        <v>206023.78</v>
      </c>
      <c r="Q513" s="24">
        <f t="shared" si="360"/>
        <v>222508.30000000002</v>
      </c>
      <c r="R513" s="24">
        <f t="shared" si="360"/>
        <v>84540.739999999991</v>
      </c>
      <c r="S513" s="24">
        <f t="shared" si="360"/>
        <v>79621.47</v>
      </c>
      <c r="T513" s="24">
        <f t="shared" si="360"/>
        <v>179456.68</v>
      </c>
      <c r="U513" s="24">
        <f t="shared" si="360"/>
        <v>65937.03</v>
      </c>
      <c r="V513" s="24">
        <f t="shared" si="360"/>
        <v>69960.949999999983</v>
      </c>
      <c r="W513" s="24">
        <f t="shared" si="360"/>
        <v>63770</v>
      </c>
      <c r="X513" s="24">
        <f t="shared" si="360"/>
        <v>14061.44</v>
      </c>
      <c r="Y513" s="24">
        <f t="shared" si="360"/>
        <v>257287.83999999997</v>
      </c>
      <c r="Z513" s="24">
        <f t="shared" si="360"/>
        <v>2378460.6399999997</v>
      </c>
      <c r="AA513" s="24">
        <f t="shared" si="360"/>
        <v>504685.57000000076</v>
      </c>
      <c r="AB513" s="25">
        <f t="shared" si="359"/>
        <v>0.82495318196159029</v>
      </c>
      <c r="AC513" s="16"/>
      <c r="AG513" s="86"/>
      <c r="AH513" s="87"/>
      <c r="AI513" s="87"/>
      <c r="AJ513" s="87"/>
      <c r="AK513" s="87"/>
      <c r="AL513" s="87"/>
      <c r="AM513" s="87"/>
      <c r="AN513" s="87"/>
      <c r="AO513" s="87"/>
    </row>
    <row r="514" spans="1:41" s="17" customFormat="1" ht="21.6" hidden="1" customHeight="1" x14ac:dyDescent="0.25">
      <c r="A514" s="26" t="s">
        <v>41</v>
      </c>
      <c r="B514" s="15">
        <f>[1]consoCURRENT!E731</f>
        <v>0</v>
      </c>
      <c r="C514" s="15">
        <f>[1]consoCURRENT!F731</f>
        <v>0</v>
      </c>
      <c r="D514" s="15">
        <f>[1]consoCURRENT!G731</f>
        <v>0</v>
      </c>
      <c r="E514" s="15">
        <f>[1]consoCURRENT!H731</f>
        <v>0</v>
      </c>
      <c r="F514" s="15">
        <f>[1]consoCURRENT!I731</f>
        <v>0</v>
      </c>
      <c r="G514" s="15">
        <f>[1]consoCURRENT!J731</f>
        <v>0</v>
      </c>
      <c r="H514" s="15">
        <f>[1]consoCURRENT!K731</f>
        <v>0</v>
      </c>
      <c r="I514" s="15">
        <f>[1]consoCURRENT!L731</f>
        <v>0</v>
      </c>
      <c r="J514" s="15">
        <f>[1]consoCURRENT!M731</f>
        <v>0</v>
      </c>
      <c r="K514" s="15">
        <f>[1]consoCURRENT!N731</f>
        <v>0</v>
      </c>
      <c r="L514" s="15">
        <f>[1]consoCURRENT!O731</f>
        <v>0</v>
      </c>
      <c r="M514" s="15">
        <f>[1]consoCURRENT!P731</f>
        <v>0</v>
      </c>
      <c r="N514" s="15">
        <f>[1]consoCURRENT!Q731</f>
        <v>0</v>
      </c>
      <c r="O514" s="15">
        <f>[1]consoCURRENT!R731</f>
        <v>0</v>
      </c>
      <c r="P514" s="15">
        <f>[1]consoCURRENT!S731</f>
        <v>0</v>
      </c>
      <c r="Q514" s="15">
        <f>[1]consoCURRENT!T731</f>
        <v>0</v>
      </c>
      <c r="R514" s="15">
        <f>[1]consoCURRENT!U731</f>
        <v>0</v>
      </c>
      <c r="S514" s="15">
        <f>[1]consoCURRENT!V731</f>
        <v>0</v>
      </c>
      <c r="T514" s="15">
        <f>[1]consoCURRENT!W731</f>
        <v>0</v>
      </c>
      <c r="U514" s="15">
        <f>[1]consoCURRENT!X731</f>
        <v>0</v>
      </c>
      <c r="V514" s="15">
        <f>[1]consoCURRENT!Y731</f>
        <v>0</v>
      </c>
      <c r="W514" s="15">
        <f>[1]consoCURRENT!Z731</f>
        <v>0</v>
      </c>
      <c r="X514" s="15">
        <f>[1]consoCURRENT!AA731</f>
        <v>0</v>
      </c>
      <c r="Y514" s="15">
        <f>[1]consoCURRENT!AB731</f>
        <v>0</v>
      </c>
      <c r="Z514" s="15">
        <f t="shared" ref="Z514" si="361">SUM(M514:Y514)</f>
        <v>0</v>
      </c>
      <c r="AA514" s="15">
        <f t="shared" ref="AA514" si="362">B514-Z514</f>
        <v>0</v>
      </c>
      <c r="AB514" s="22"/>
      <c r="AC514" s="16"/>
      <c r="AG514" s="86"/>
      <c r="AH514" s="87"/>
      <c r="AI514" s="87"/>
      <c r="AJ514" s="87"/>
      <c r="AK514" s="87"/>
      <c r="AL514" s="87"/>
      <c r="AM514" s="87"/>
      <c r="AN514" s="87"/>
      <c r="AO514" s="87"/>
    </row>
    <row r="515" spans="1:41" s="17" customFormat="1" ht="18" customHeight="1" x14ac:dyDescent="0.25">
      <c r="A515" s="23" t="s">
        <v>42</v>
      </c>
      <c r="B515" s="24">
        <f>B514+B513</f>
        <v>2883146.2100000004</v>
      </c>
      <c r="C515" s="24">
        <f t="shared" ref="C515:AA515" si="363">C514+C513</f>
        <v>1442189.2</v>
      </c>
      <c r="D515" s="24">
        <f t="shared" si="363"/>
        <v>-58474</v>
      </c>
      <c r="E515" s="24">
        <f t="shared" si="363"/>
        <v>902373.26000000024</v>
      </c>
      <c r="F515" s="24">
        <f t="shared" si="363"/>
        <v>220265.79</v>
      </c>
      <c r="G515" s="24">
        <f t="shared" si="363"/>
        <v>405311.57000000007</v>
      </c>
      <c r="H515" s="24">
        <f t="shared" si="363"/>
        <v>850510.0199999999</v>
      </c>
      <c r="I515" s="24">
        <f t="shared" si="363"/>
        <v>555840.68000000005</v>
      </c>
      <c r="J515" s="24">
        <f t="shared" si="363"/>
        <v>-166404.72</v>
      </c>
      <c r="K515" s="24">
        <f t="shared" si="363"/>
        <v>89956.909999999989</v>
      </c>
      <c r="L515" s="24">
        <f t="shared" si="363"/>
        <v>515390.74</v>
      </c>
      <c r="M515" s="24">
        <f t="shared" si="363"/>
        <v>994783.61</v>
      </c>
      <c r="N515" s="24">
        <f t="shared" si="363"/>
        <v>54689.85</v>
      </c>
      <c r="O515" s="24">
        <f t="shared" si="363"/>
        <v>85818.95</v>
      </c>
      <c r="P515" s="24">
        <f t="shared" si="363"/>
        <v>206023.78</v>
      </c>
      <c r="Q515" s="24">
        <f t="shared" si="363"/>
        <v>222508.30000000002</v>
      </c>
      <c r="R515" s="24">
        <f t="shared" si="363"/>
        <v>84540.739999999991</v>
      </c>
      <c r="S515" s="24">
        <f t="shared" si="363"/>
        <v>79621.47</v>
      </c>
      <c r="T515" s="24">
        <f t="shared" si="363"/>
        <v>179456.68</v>
      </c>
      <c r="U515" s="24">
        <f t="shared" si="363"/>
        <v>65937.03</v>
      </c>
      <c r="V515" s="24">
        <f t="shared" si="363"/>
        <v>69960.949999999983</v>
      </c>
      <c r="W515" s="24">
        <f t="shared" si="363"/>
        <v>63770</v>
      </c>
      <c r="X515" s="24">
        <f t="shared" si="363"/>
        <v>14061.44</v>
      </c>
      <c r="Y515" s="24">
        <f t="shared" si="363"/>
        <v>257287.83999999997</v>
      </c>
      <c r="Z515" s="24">
        <f t="shared" si="363"/>
        <v>2378460.6399999997</v>
      </c>
      <c r="AA515" s="24">
        <f t="shared" si="363"/>
        <v>504685.57000000076</v>
      </c>
      <c r="AB515" s="25">
        <f t="shared" si="359"/>
        <v>0.82495318196159029</v>
      </c>
      <c r="AC515" s="27"/>
      <c r="AG515" s="86"/>
      <c r="AH515" s="87"/>
      <c r="AI515" s="87"/>
      <c r="AJ515" s="87"/>
      <c r="AK515" s="87"/>
      <c r="AL515" s="87"/>
      <c r="AM515" s="87"/>
      <c r="AN515" s="87"/>
      <c r="AO515" s="87"/>
    </row>
    <row r="516" spans="1:41" s="17" customFormat="1" ht="17.45" customHeight="1" x14ac:dyDescent="0.2">
      <c r="A516" s="30" t="s">
        <v>81</v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6"/>
      <c r="AG516" s="86"/>
      <c r="AH516" s="87"/>
      <c r="AI516" s="87"/>
      <c r="AJ516" s="87"/>
      <c r="AK516" s="87"/>
      <c r="AL516" s="87"/>
      <c r="AM516" s="87"/>
      <c r="AN516" s="87"/>
      <c r="AO516" s="87"/>
    </row>
    <row r="517" spans="1:41" s="17" customFormat="1" ht="15" customHeight="1" x14ac:dyDescent="0.25">
      <c r="A517" s="14"/>
      <c r="B517" s="15">
        <f>'[1]sum-co'!B178+'[1]sumFO-PROJ'!C306+'[2]FO CONT'!$DX$1216</f>
        <v>2883146.21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6"/>
      <c r="AG517" s="86"/>
      <c r="AH517" s="87"/>
      <c r="AI517" s="87"/>
      <c r="AJ517" s="87"/>
      <c r="AK517" s="87"/>
      <c r="AL517" s="87"/>
      <c r="AM517" s="87"/>
      <c r="AN517" s="87"/>
      <c r="AO517" s="87"/>
    </row>
    <row r="518" spans="1:41" s="17" customFormat="1" ht="22.15" customHeight="1" x14ac:dyDescent="0.25">
      <c r="A518" s="19" t="s">
        <v>79</v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6"/>
      <c r="AG518" s="86"/>
      <c r="AH518" s="87"/>
      <c r="AI518" s="87"/>
      <c r="AJ518" s="87"/>
      <c r="AK518" s="87"/>
      <c r="AL518" s="87"/>
      <c r="AM518" s="87"/>
      <c r="AN518" s="87"/>
      <c r="AO518" s="87"/>
    </row>
    <row r="519" spans="1:41" s="17" customFormat="1" ht="18" customHeight="1" x14ac:dyDescent="0.2">
      <c r="A519" s="20" t="s">
        <v>36</v>
      </c>
      <c r="B519" s="15">
        <f>[1]consoCURRENT!E12607</f>
        <v>0</v>
      </c>
      <c r="C519" s="15">
        <f>[1]consoCURRENT!F12607</f>
        <v>0</v>
      </c>
      <c r="D519" s="15">
        <f>[1]consoCURRENT!G12607</f>
        <v>0</v>
      </c>
      <c r="E519" s="15">
        <f>[1]consoCURRENT!H12607</f>
        <v>0</v>
      </c>
      <c r="F519" s="15">
        <f>[1]consoCURRENT!I12607</f>
        <v>0</v>
      </c>
      <c r="G519" s="15">
        <f>[1]consoCURRENT!J12607</f>
        <v>0</v>
      </c>
      <c r="H519" s="15">
        <f>[1]consoCURRENT!K12607</f>
        <v>0</v>
      </c>
      <c r="I519" s="15">
        <f>[1]consoCURRENT!L12607</f>
        <v>0</v>
      </c>
      <c r="J519" s="15">
        <f>[1]consoCURRENT!M12607</f>
        <v>0</v>
      </c>
      <c r="K519" s="15">
        <f>[1]consoCURRENT!N12607</f>
        <v>0</v>
      </c>
      <c r="L519" s="15">
        <f>[1]consoCURRENT!O12607</f>
        <v>0</v>
      </c>
      <c r="M519" s="15">
        <f>[1]consoCURRENT!P12607</f>
        <v>0</v>
      </c>
      <c r="N519" s="15">
        <f>[1]consoCURRENT!Q12607</f>
        <v>0</v>
      </c>
      <c r="O519" s="15">
        <f>[1]consoCURRENT!R12607</f>
        <v>0</v>
      </c>
      <c r="P519" s="15">
        <f>[1]consoCURRENT!S12607</f>
        <v>0</v>
      </c>
      <c r="Q519" s="15">
        <f>[1]consoCURRENT!T12607</f>
        <v>0</v>
      </c>
      <c r="R519" s="15">
        <f>[1]consoCURRENT!U12607</f>
        <v>0</v>
      </c>
      <c r="S519" s="15">
        <f>[1]consoCURRENT!V12607</f>
        <v>0</v>
      </c>
      <c r="T519" s="15">
        <f>[1]consoCURRENT!W12607</f>
        <v>0</v>
      </c>
      <c r="U519" s="15">
        <f>[1]consoCURRENT!X12607</f>
        <v>0</v>
      </c>
      <c r="V519" s="15">
        <f>[1]consoCURRENT!Y12607</f>
        <v>0</v>
      </c>
      <c r="W519" s="15">
        <f>[1]consoCURRENT!Z12607</f>
        <v>0</v>
      </c>
      <c r="X519" s="15">
        <f>[1]consoCURRENT!AA12607</f>
        <v>0</v>
      </c>
      <c r="Y519" s="15">
        <f>[1]consoCURRENT!AB12607</f>
        <v>0</v>
      </c>
      <c r="Z519" s="15">
        <f>SUM(M519:Y519)</f>
        <v>0</v>
      </c>
      <c r="AA519" s="15">
        <f>B519-Z519</f>
        <v>0</v>
      </c>
      <c r="AB519" s="22"/>
      <c r="AC519" s="16"/>
      <c r="AG519" s="86"/>
      <c r="AH519" s="87"/>
      <c r="AI519" s="87"/>
      <c r="AJ519" s="87"/>
      <c r="AK519" s="87"/>
      <c r="AL519" s="87"/>
      <c r="AM519" s="87"/>
      <c r="AN519" s="87"/>
      <c r="AO519" s="87"/>
    </row>
    <row r="520" spans="1:41" s="17" customFormat="1" ht="18" customHeight="1" x14ac:dyDescent="0.2">
      <c r="A520" s="20" t="s">
        <v>37</v>
      </c>
      <c r="B520" s="15">
        <f>[1]consoCURRENT!E12695</f>
        <v>1500663.2</v>
      </c>
      <c r="C520" s="15">
        <f>[1]consoCURRENT!F12695</f>
        <v>1442189.2</v>
      </c>
      <c r="D520" s="15">
        <f>[1]consoCURRENT!G12695</f>
        <v>-58474</v>
      </c>
      <c r="E520" s="15">
        <f>[1]consoCURRENT!H12695</f>
        <v>555840.68000000005</v>
      </c>
      <c r="F520" s="15">
        <f>[1]consoCURRENT!I12695</f>
        <v>-166404.72</v>
      </c>
      <c r="G520" s="15">
        <f>[1]consoCURRENT!J12695</f>
        <v>89956.909999999989</v>
      </c>
      <c r="H520" s="15">
        <f>[1]consoCURRENT!K12695</f>
        <v>560506.69999999995</v>
      </c>
      <c r="I520" s="15">
        <f>[1]consoCURRENT!L12695</f>
        <v>555840.68000000005</v>
      </c>
      <c r="J520" s="15">
        <f>[1]consoCURRENT!M12695</f>
        <v>-166404.72</v>
      </c>
      <c r="K520" s="15">
        <f>[1]consoCURRENT!N12695</f>
        <v>89956.909999999989</v>
      </c>
      <c r="L520" s="15">
        <f>[1]consoCURRENT!O12695</f>
        <v>515390.74</v>
      </c>
      <c r="M520" s="15">
        <f>[1]consoCURRENT!P12695</f>
        <v>994783.61</v>
      </c>
      <c r="N520" s="15">
        <f>[1]consoCURRENT!Q12695</f>
        <v>0</v>
      </c>
      <c r="O520" s="15">
        <f>[1]consoCURRENT!R12695</f>
        <v>0</v>
      </c>
      <c r="P520" s="15">
        <f>[1]consoCURRENT!S12695</f>
        <v>0</v>
      </c>
      <c r="Q520" s="15">
        <f>[1]consoCURRENT!T12695</f>
        <v>0</v>
      </c>
      <c r="R520" s="15">
        <f>[1]consoCURRENT!U12695</f>
        <v>0</v>
      </c>
      <c r="S520" s="15">
        <f>[1]consoCURRENT!V12695</f>
        <v>0</v>
      </c>
      <c r="T520" s="15">
        <f>[1]consoCURRENT!W12695</f>
        <v>0</v>
      </c>
      <c r="U520" s="15">
        <f>[1]consoCURRENT!X12695</f>
        <v>0</v>
      </c>
      <c r="V520" s="15">
        <f>[1]consoCURRENT!Y12695</f>
        <v>0</v>
      </c>
      <c r="W520" s="15">
        <f>[1]consoCURRENT!Z12695</f>
        <v>34053</v>
      </c>
      <c r="X520" s="15">
        <f>[1]consoCURRENT!AA12695</f>
        <v>4800</v>
      </c>
      <c r="Y520" s="15">
        <f>[1]consoCURRENT!AB12695</f>
        <v>6262.96</v>
      </c>
      <c r="Z520" s="15">
        <f t="shared" ref="Z520:Z522" si="364">SUM(M520:Y520)</f>
        <v>1039899.57</v>
      </c>
      <c r="AA520" s="15">
        <f t="shared" ref="AA520:AA522" si="365">B520-Z520</f>
        <v>460763.63</v>
      </c>
      <c r="AB520" s="22">
        <f t="shared" ref="AB520:AB525" si="366">Z520/B520</f>
        <v>0.69295999928564911</v>
      </c>
      <c r="AC520" s="16"/>
      <c r="AG520" s="86"/>
      <c r="AH520" s="87"/>
      <c r="AI520" s="87"/>
      <c r="AJ520" s="87"/>
      <c r="AK520" s="87"/>
      <c r="AL520" s="87"/>
      <c r="AM520" s="87"/>
      <c r="AN520" s="87"/>
      <c r="AO520" s="87"/>
    </row>
    <row r="521" spans="1:41" s="17" customFormat="1" ht="18" customHeight="1" x14ac:dyDescent="0.2">
      <c r="A521" s="20" t="s">
        <v>38</v>
      </c>
      <c r="B521" s="15">
        <f>[1]consoCURRENT!E12701</f>
        <v>0</v>
      </c>
      <c r="C521" s="15">
        <f>[1]consoCURRENT!F12701</f>
        <v>0</v>
      </c>
      <c r="D521" s="15">
        <f>[1]consoCURRENT!G12701</f>
        <v>0</v>
      </c>
      <c r="E521" s="15">
        <f>[1]consoCURRENT!H12701</f>
        <v>0</v>
      </c>
      <c r="F521" s="15">
        <f>[1]consoCURRENT!I12701</f>
        <v>0</v>
      </c>
      <c r="G521" s="15">
        <f>[1]consoCURRENT!J12701</f>
        <v>0</v>
      </c>
      <c r="H521" s="15">
        <f>[1]consoCURRENT!K12701</f>
        <v>0</v>
      </c>
      <c r="I521" s="15">
        <f>[1]consoCURRENT!L12701</f>
        <v>0</v>
      </c>
      <c r="J521" s="15">
        <f>[1]consoCURRENT!M12701</f>
        <v>0</v>
      </c>
      <c r="K521" s="15">
        <f>[1]consoCURRENT!N12701</f>
        <v>0</v>
      </c>
      <c r="L521" s="15">
        <f>[1]consoCURRENT!O12701</f>
        <v>0</v>
      </c>
      <c r="M521" s="15">
        <f>[1]consoCURRENT!P12701</f>
        <v>0</v>
      </c>
      <c r="N521" s="15">
        <f>[1]consoCURRENT!Q12701</f>
        <v>0</v>
      </c>
      <c r="O521" s="15">
        <f>[1]consoCURRENT!R12701</f>
        <v>0</v>
      </c>
      <c r="P521" s="15">
        <f>[1]consoCURRENT!S12701</f>
        <v>0</v>
      </c>
      <c r="Q521" s="15">
        <f>[1]consoCURRENT!T12701</f>
        <v>0</v>
      </c>
      <c r="R521" s="15">
        <f>[1]consoCURRENT!U12701</f>
        <v>0</v>
      </c>
      <c r="S521" s="15">
        <f>[1]consoCURRENT!V12701</f>
        <v>0</v>
      </c>
      <c r="T521" s="15">
        <f>[1]consoCURRENT!W12701</f>
        <v>0</v>
      </c>
      <c r="U521" s="15">
        <f>[1]consoCURRENT!X12701</f>
        <v>0</v>
      </c>
      <c r="V521" s="15">
        <f>[1]consoCURRENT!Y12701</f>
        <v>0</v>
      </c>
      <c r="W521" s="15">
        <f>[1]consoCURRENT!Z12701</f>
        <v>0</v>
      </c>
      <c r="X521" s="15">
        <f>[1]consoCURRENT!AA12701</f>
        <v>0</v>
      </c>
      <c r="Y521" s="15">
        <f>[1]consoCURRENT!AB12701</f>
        <v>0</v>
      </c>
      <c r="Z521" s="15">
        <f t="shared" si="364"/>
        <v>0</v>
      </c>
      <c r="AA521" s="15">
        <f t="shared" si="365"/>
        <v>0</v>
      </c>
      <c r="AB521" s="22"/>
      <c r="AC521" s="16"/>
      <c r="AG521" s="86"/>
      <c r="AH521" s="87"/>
      <c r="AI521" s="87"/>
      <c r="AJ521" s="87"/>
      <c r="AK521" s="87"/>
      <c r="AL521" s="87"/>
      <c r="AM521" s="87"/>
      <c r="AN521" s="87"/>
      <c r="AO521" s="87"/>
    </row>
    <row r="522" spans="1:41" s="17" customFormat="1" ht="18" customHeight="1" x14ac:dyDescent="0.2">
      <c r="A522" s="20" t="s">
        <v>39</v>
      </c>
      <c r="B522" s="15">
        <f>[1]consoCURRENT!E12730</f>
        <v>0</v>
      </c>
      <c r="C522" s="15">
        <f>[1]consoCURRENT!F12730</f>
        <v>0</v>
      </c>
      <c r="D522" s="15">
        <f>[1]consoCURRENT!G12730</f>
        <v>0</v>
      </c>
      <c r="E522" s="15">
        <f>[1]consoCURRENT!H12730</f>
        <v>0</v>
      </c>
      <c r="F522" s="15">
        <f>[1]consoCURRENT!I12730</f>
        <v>0</v>
      </c>
      <c r="G522" s="15">
        <f>[1]consoCURRENT!J12730</f>
        <v>0</v>
      </c>
      <c r="H522" s="15">
        <f>[1]consoCURRENT!K12730</f>
        <v>0</v>
      </c>
      <c r="I522" s="15">
        <f>[1]consoCURRENT!L12730</f>
        <v>0</v>
      </c>
      <c r="J522" s="15">
        <f>[1]consoCURRENT!M12730</f>
        <v>0</v>
      </c>
      <c r="K522" s="15">
        <f>[1]consoCURRENT!N12730</f>
        <v>0</v>
      </c>
      <c r="L522" s="15">
        <f>[1]consoCURRENT!O12730</f>
        <v>0</v>
      </c>
      <c r="M522" s="15">
        <f>[1]consoCURRENT!P12730</f>
        <v>0</v>
      </c>
      <c r="N522" s="15">
        <f>[1]consoCURRENT!Q12730</f>
        <v>0</v>
      </c>
      <c r="O522" s="15">
        <f>[1]consoCURRENT!R12730</f>
        <v>0</v>
      </c>
      <c r="P522" s="15">
        <f>[1]consoCURRENT!S12730</f>
        <v>0</v>
      </c>
      <c r="Q522" s="15">
        <f>[1]consoCURRENT!T12730</f>
        <v>0</v>
      </c>
      <c r="R522" s="15">
        <f>[1]consoCURRENT!U12730</f>
        <v>0</v>
      </c>
      <c r="S522" s="15">
        <f>[1]consoCURRENT!V12730</f>
        <v>0</v>
      </c>
      <c r="T522" s="15">
        <f>[1]consoCURRENT!W12730</f>
        <v>0</v>
      </c>
      <c r="U522" s="15">
        <f>[1]consoCURRENT!X12730</f>
        <v>0</v>
      </c>
      <c r="V522" s="15">
        <f>[1]consoCURRENT!Y12730</f>
        <v>0</v>
      </c>
      <c r="W522" s="15">
        <f>[1]consoCURRENT!Z12730</f>
        <v>0</v>
      </c>
      <c r="X522" s="15">
        <f>[1]consoCURRENT!AA12730</f>
        <v>0</v>
      </c>
      <c r="Y522" s="15">
        <f>[1]consoCURRENT!AB12730</f>
        <v>0</v>
      </c>
      <c r="Z522" s="15">
        <f t="shared" si="364"/>
        <v>0</v>
      </c>
      <c r="AA522" s="15">
        <f t="shared" si="365"/>
        <v>0</v>
      </c>
      <c r="AB522" s="22"/>
      <c r="AC522" s="16"/>
      <c r="AG522" s="86"/>
      <c r="AH522" s="87"/>
      <c r="AI522" s="87"/>
      <c r="AJ522" s="87"/>
      <c r="AK522" s="87"/>
      <c r="AL522" s="87"/>
      <c r="AM522" s="87"/>
      <c r="AN522" s="87"/>
      <c r="AO522" s="87"/>
    </row>
    <row r="523" spans="1:41" s="17" customFormat="1" ht="21" hidden="1" customHeight="1" x14ac:dyDescent="0.25">
      <c r="A523" s="23" t="s">
        <v>40</v>
      </c>
      <c r="B523" s="24">
        <f>SUM(B519:B522)</f>
        <v>1500663.2</v>
      </c>
      <c r="C523" s="24">
        <f t="shared" ref="C523:AA523" si="367">SUM(C519:C522)</f>
        <v>1442189.2</v>
      </c>
      <c r="D523" s="24">
        <f t="shared" si="367"/>
        <v>-58474</v>
      </c>
      <c r="E523" s="24">
        <f t="shared" si="367"/>
        <v>555840.68000000005</v>
      </c>
      <c r="F523" s="24">
        <f t="shared" si="367"/>
        <v>-166404.72</v>
      </c>
      <c r="G523" s="24">
        <f t="shared" si="367"/>
        <v>89956.909999999989</v>
      </c>
      <c r="H523" s="24">
        <f t="shared" si="367"/>
        <v>560506.69999999995</v>
      </c>
      <c r="I523" s="24">
        <f t="shared" si="367"/>
        <v>555840.68000000005</v>
      </c>
      <c r="J523" s="24">
        <f t="shared" si="367"/>
        <v>-166404.72</v>
      </c>
      <c r="K523" s="24">
        <f t="shared" si="367"/>
        <v>89956.909999999989</v>
      </c>
      <c r="L523" s="24">
        <f t="shared" si="367"/>
        <v>515390.74</v>
      </c>
      <c r="M523" s="24">
        <f t="shared" si="367"/>
        <v>994783.61</v>
      </c>
      <c r="N523" s="24">
        <f t="shared" si="367"/>
        <v>0</v>
      </c>
      <c r="O523" s="24">
        <f t="shared" si="367"/>
        <v>0</v>
      </c>
      <c r="P523" s="24">
        <f t="shared" si="367"/>
        <v>0</v>
      </c>
      <c r="Q523" s="24">
        <f t="shared" si="367"/>
        <v>0</v>
      </c>
      <c r="R523" s="24">
        <f t="shared" si="367"/>
        <v>0</v>
      </c>
      <c r="S523" s="24">
        <f t="shared" si="367"/>
        <v>0</v>
      </c>
      <c r="T523" s="24">
        <f t="shared" si="367"/>
        <v>0</v>
      </c>
      <c r="U523" s="24">
        <f t="shared" si="367"/>
        <v>0</v>
      </c>
      <c r="V523" s="24">
        <f t="shared" si="367"/>
        <v>0</v>
      </c>
      <c r="W523" s="24">
        <f t="shared" si="367"/>
        <v>34053</v>
      </c>
      <c r="X523" s="24">
        <f t="shared" si="367"/>
        <v>4800</v>
      </c>
      <c r="Y523" s="24">
        <f t="shared" si="367"/>
        <v>6262.96</v>
      </c>
      <c r="Z523" s="24">
        <f t="shared" si="367"/>
        <v>1039899.57</v>
      </c>
      <c r="AA523" s="24">
        <f t="shared" si="367"/>
        <v>460763.63</v>
      </c>
      <c r="AB523" s="25">
        <f t="shared" si="366"/>
        <v>0.69295999928564911</v>
      </c>
      <c r="AC523" s="16"/>
      <c r="AG523" s="86"/>
      <c r="AH523" s="87"/>
      <c r="AI523" s="87"/>
      <c r="AJ523" s="87"/>
      <c r="AK523" s="87"/>
      <c r="AL523" s="87"/>
      <c r="AM523" s="87"/>
      <c r="AN523" s="87"/>
      <c r="AO523" s="87"/>
    </row>
    <row r="524" spans="1:41" s="17" customFormat="1" ht="23.45" hidden="1" customHeight="1" x14ac:dyDescent="0.25">
      <c r="A524" s="26" t="s">
        <v>41</v>
      </c>
      <c r="B524" s="15">
        <f>[1]consoCURRENT!E12734</f>
        <v>0</v>
      </c>
      <c r="C524" s="15">
        <f>[1]consoCURRENT!F12734</f>
        <v>0</v>
      </c>
      <c r="D524" s="15">
        <f>[1]consoCURRENT!G12734</f>
        <v>0</v>
      </c>
      <c r="E524" s="15">
        <f>[1]consoCURRENT!H12734</f>
        <v>0</v>
      </c>
      <c r="F524" s="15">
        <f>[1]consoCURRENT!I12734</f>
        <v>0</v>
      </c>
      <c r="G524" s="15">
        <f>[1]consoCURRENT!J12734</f>
        <v>0</v>
      </c>
      <c r="H524" s="15">
        <f>[1]consoCURRENT!K12734</f>
        <v>0</v>
      </c>
      <c r="I524" s="15">
        <f>[1]consoCURRENT!L12734</f>
        <v>0</v>
      </c>
      <c r="J524" s="15">
        <f>[1]consoCURRENT!M12734</f>
        <v>0</v>
      </c>
      <c r="K524" s="15">
        <f>[1]consoCURRENT!N12734</f>
        <v>0</v>
      </c>
      <c r="L524" s="15">
        <f>[1]consoCURRENT!O12734</f>
        <v>0</v>
      </c>
      <c r="M524" s="15">
        <f>[1]consoCURRENT!P12734</f>
        <v>0</v>
      </c>
      <c r="N524" s="15">
        <f>[1]consoCURRENT!Q12734</f>
        <v>0</v>
      </c>
      <c r="O524" s="15">
        <f>[1]consoCURRENT!R12734</f>
        <v>0</v>
      </c>
      <c r="P524" s="15">
        <f>[1]consoCURRENT!S12734</f>
        <v>0</v>
      </c>
      <c r="Q524" s="15">
        <f>[1]consoCURRENT!T12734</f>
        <v>0</v>
      </c>
      <c r="R524" s="15">
        <f>[1]consoCURRENT!U12734</f>
        <v>0</v>
      </c>
      <c r="S524" s="15">
        <f>[1]consoCURRENT!V12734</f>
        <v>0</v>
      </c>
      <c r="T524" s="15">
        <f>[1]consoCURRENT!W12734</f>
        <v>0</v>
      </c>
      <c r="U524" s="15">
        <f>[1]consoCURRENT!X12734</f>
        <v>0</v>
      </c>
      <c r="V524" s="15">
        <f>[1]consoCURRENT!Y12734</f>
        <v>0</v>
      </c>
      <c r="W524" s="15">
        <f>[1]consoCURRENT!Z12734</f>
        <v>0</v>
      </c>
      <c r="X524" s="15">
        <f>[1]consoCURRENT!AA12734</f>
        <v>0</v>
      </c>
      <c r="Y524" s="15">
        <f>[1]consoCURRENT!AB12734</f>
        <v>0</v>
      </c>
      <c r="Z524" s="15">
        <f t="shared" ref="Z524" si="368">SUM(M524:Y524)</f>
        <v>0</v>
      </c>
      <c r="AA524" s="15">
        <f t="shared" ref="AA524" si="369">B524-Z524</f>
        <v>0</v>
      </c>
      <c r="AB524" s="22"/>
      <c r="AC524" s="16"/>
      <c r="AG524" s="86"/>
      <c r="AH524" s="87"/>
      <c r="AI524" s="87"/>
      <c r="AJ524" s="87"/>
      <c r="AK524" s="87"/>
      <c r="AL524" s="87"/>
      <c r="AM524" s="87"/>
      <c r="AN524" s="87"/>
      <c r="AO524" s="87"/>
    </row>
    <row r="525" spans="1:41" s="17" customFormat="1" ht="18" customHeight="1" x14ac:dyDescent="0.25">
      <c r="A525" s="23" t="s">
        <v>42</v>
      </c>
      <c r="B525" s="24">
        <f>B524+B523</f>
        <v>1500663.2</v>
      </c>
      <c r="C525" s="24">
        <f t="shared" ref="C525:AA525" si="370">C524+C523</f>
        <v>1442189.2</v>
      </c>
      <c r="D525" s="24">
        <f t="shared" si="370"/>
        <v>-58474</v>
      </c>
      <c r="E525" s="24">
        <f t="shared" si="370"/>
        <v>555840.68000000005</v>
      </c>
      <c r="F525" s="24">
        <f t="shared" si="370"/>
        <v>-166404.72</v>
      </c>
      <c r="G525" s="24">
        <f t="shared" si="370"/>
        <v>89956.909999999989</v>
      </c>
      <c r="H525" s="24">
        <f t="shared" si="370"/>
        <v>560506.69999999995</v>
      </c>
      <c r="I525" s="24">
        <f t="shared" si="370"/>
        <v>555840.68000000005</v>
      </c>
      <c r="J525" s="24">
        <f t="shared" si="370"/>
        <v>-166404.72</v>
      </c>
      <c r="K525" s="24">
        <f t="shared" si="370"/>
        <v>89956.909999999989</v>
      </c>
      <c r="L525" s="24">
        <f t="shared" si="370"/>
        <v>515390.74</v>
      </c>
      <c r="M525" s="24">
        <f t="shared" si="370"/>
        <v>994783.61</v>
      </c>
      <c r="N525" s="24">
        <f t="shared" si="370"/>
        <v>0</v>
      </c>
      <c r="O525" s="24">
        <f t="shared" si="370"/>
        <v>0</v>
      </c>
      <c r="P525" s="24">
        <f t="shared" si="370"/>
        <v>0</v>
      </c>
      <c r="Q525" s="24">
        <f t="shared" si="370"/>
        <v>0</v>
      </c>
      <c r="R525" s="24">
        <f t="shared" si="370"/>
        <v>0</v>
      </c>
      <c r="S525" s="24">
        <f t="shared" si="370"/>
        <v>0</v>
      </c>
      <c r="T525" s="24">
        <f t="shared" si="370"/>
        <v>0</v>
      </c>
      <c r="U525" s="24">
        <f t="shared" si="370"/>
        <v>0</v>
      </c>
      <c r="V525" s="24">
        <f t="shared" si="370"/>
        <v>0</v>
      </c>
      <c r="W525" s="24">
        <f t="shared" si="370"/>
        <v>34053</v>
      </c>
      <c r="X525" s="24">
        <f t="shared" si="370"/>
        <v>4800</v>
      </c>
      <c r="Y525" s="24">
        <f t="shared" si="370"/>
        <v>6262.96</v>
      </c>
      <c r="Z525" s="24">
        <f t="shared" si="370"/>
        <v>1039899.57</v>
      </c>
      <c r="AA525" s="24">
        <f t="shared" si="370"/>
        <v>460763.63</v>
      </c>
      <c r="AB525" s="25">
        <f t="shared" si="366"/>
        <v>0.69295999928564911</v>
      </c>
      <c r="AC525" s="27"/>
      <c r="AG525" s="86"/>
      <c r="AH525" s="87"/>
      <c r="AI525" s="87"/>
      <c r="AJ525" s="87"/>
      <c r="AK525" s="87"/>
      <c r="AL525" s="87"/>
      <c r="AM525" s="87"/>
      <c r="AN525" s="87"/>
      <c r="AO525" s="87"/>
    </row>
    <row r="526" spans="1:41" s="17" customFormat="1" ht="15" customHeight="1" x14ac:dyDescent="0.25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6"/>
      <c r="AG526" s="86"/>
      <c r="AH526" s="87"/>
      <c r="AI526" s="87"/>
      <c r="AJ526" s="87"/>
      <c r="AK526" s="87"/>
      <c r="AL526" s="87"/>
      <c r="AM526" s="87"/>
      <c r="AN526" s="87"/>
      <c r="AO526" s="87"/>
    </row>
    <row r="527" spans="1:41" s="17" customFormat="1" ht="15" customHeight="1" x14ac:dyDescent="0.25">
      <c r="A527" s="14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6"/>
      <c r="AG527" s="86"/>
      <c r="AH527" s="87"/>
      <c r="AI527" s="87"/>
      <c r="AJ527" s="87"/>
      <c r="AK527" s="87"/>
      <c r="AL527" s="87"/>
      <c r="AM527" s="87"/>
      <c r="AN527" s="87"/>
      <c r="AO527" s="87"/>
    </row>
    <row r="528" spans="1:41" s="17" customFormat="1" ht="15" customHeight="1" x14ac:dyDescent="0.25">
      <c r="A528" s="19" t="s">
        <v>55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6"/>
      <c r="AG528" s="86"/>
      <c r="AH528" s="87"/>
      <c r="AI528" s="87"/>
      <c r="AJ528" s="87"/>
      <c r="AK528" s="87"/>
      <c r="AL528" s="87"/>
      <c r="AM528" s="87"/>
      <c r="AN528" s="87"/>
      <c r="AO528" s="87"/>
    </row>
    <row r="529" spans="1:41" s="17" customFormat="1" ht="18" customHeight="1" x14ac:dyDescent="0.2">
      <c r="A529" s="20" t="s">
        <v>36</v>
      </c>
      <c r="B529" s="15">
        <f>[1]consoCURRENT!E12794</f>
        <v>0</v>
      </c>
      <c r="C529" s="15">
        <f>[1]consoCURRENT!F12794</f>
        <v>0</v>
      </c>
      <c r="D529" s="15">
        <f>[1]consoCURRENT!G12794</f>
        <v>0</v>
      </c>
      <c r="E529" s="15">
        <f>[1]consoCURRENT!H12794</f>
        <v>0</v>
      </c>
      <c r="F529" s="15">
        <f>[1]consoCURRENT!I12794</f>
        <v>0</v>
      </c>
      <c r="G529" s="15">
        <f>[1]consoCURRENT!J12794</f>
        <v>0</v>
      </c>
      <c r="H529" s="15">
        <f>[1]consoCURRENT!K12794</f>
        <v>0</v>
      </c>
      <c r="I529" s="15">
        <f>[1]consoCURRENT!L12794</f>
        <v>0</v>
      </c>
      <c r="J529" s="15">
        <f>[1]consoCURRENT!M12794</f>
        <v>0</v>
      </c>
      <c r="K529" s="15">
        <f>[1]consoCURRENT!N12794</f>
        <v>0</v>
      </c>
      <c r="L529" s="15">
        <f>[1]consoCURRENT!O12794</f>
        <v>0</v>
      </c>
      <c r="M529" s="15">
        <f>[1]consoCURRENT!P12794</f>
        <v>0</v>
      </c>
      <c r="N529" s="15">
        <f>[1]consoCURRENT!Q12794</f>
        <v>0</v>
      </c>
      <c r="O529" s="15">
        <f>[1]consoCURRENT!R12794</f>
        <v>0</v>
      </c>
      <c r="P529" s="15">
        <f>[1]consoCURRENT!S12794</f>
        <v>0</v>
      </c>
      <c r="Q529" s="15">
        <f>[1]consoCURRENT!T12794</f>
        <v>0</v>
      </c>
      <c r="R529" s="15">
        <f>[1]consoCURRENT!U12794</f>
        <v>0</v>
      </c>
      <c r="S529" s="15">
        <f>[1]consoCURRENT!V12794</f>
        <v>0</v>
      </c>
      <c r="T529" s="15">
        <f>[1]consoCURRENT!W12794</f>
        <v>0</v>
      </c>
      <c r="U529" s="15">
        <f>[1]consoCURRENT!X12794</f>
        <v>0</v>
      </c>
      <c r="V529" s="15">
        <f>[1]consoCURRENT!Y12794</f>
        <v>0</v>
      </c>
      <c r="W529" s="15">
        <f>[1]consoCURRENT!Z12794</f>
        <v>0</v>
      </c>
      <c r="X529" s="15">
        <f>[1]consoCURRENT!AA12794</f>
        <v>0</v>
      </c>
      <c r="Y529" s="15">
        <f>[1]consoCURRENT!AB12794</f>
        <v>0</v>
      </c>
      <c r="Z529" s="15">
        <f>SUM(M529:Y529)</f>
        <v>0</v>
      </c>
      <c r="AA529" s="15">
        <f>B529-Z529</f>
        <v>0</v>
      </c>
      <c r="AB529" s="22"/>
      <c r="AC529" s="16"/>
      <c r="AG529" s="86"/>
      <c r="AH529" s="87"/>
      <c r="AI529" s="87"/>
      <c r="AJ529" s="87"/>
      <c r="AK529" s="87"/>
      <c r="AL529" s="87"/>
      <c r="AM529" s="87"/>
      <c r="AN529" s="87"/>
      <c r="AO529" s="87"/>
    </row>
    <row r="530" spans="1:41" s="17" customFormat="1" ht="18" customHeight="1" x14ac:dyDescent="0.2">
      <c r="A530" s="20" t="s">
        <v>37</v>
      </c>
      <c r="B530" s="15">
        <f>[1]consoCURRENT!E12882</f>
        <v>89692.72</v>
      </c>
      <c r="C530" s="15">
        <f>[1]consoCURRENT!F12882</f>
        <v>0</v>
      </c>
      <c r="D530" s="15">
        <f>[1]consoCURRENT!G12882</f>
        <v>0</v>
      </c>
      <c r="E530" s="15">
        <f>[1]consoCURRENT!H12882</f>
        <v>37831</v>
      </c>
      <c r="F530" s="15">
        <f>[1]consoCURRENT!I12882</f>
        <v>18256.22</v>
      </c>
      <c r="G530" s="15">
        <f>[1]consoCURRENT!J12882</f>
        <v>7611</v>
      </c>
      <c r="H530" s="15">
        <f>[1]consoCURRENT!K12882</f>
        <v>19788.5</v>
      </c>
      <c r="I530" s="15">
        <f>[1]consoCURRENT!L12882</f>
        <v>0</v>
      </c>
      <c r="J530" s="15">
        <f>[1]consoCURRENT!M12882</f>
        <v>0</v>
      </c>
      <c r="K530" s="15">
        <f>[1]consoCURRENT!N12882</f>
        <v>0</v>
      </c>
      <c r="L530" s="15">
        <f>[1]consoCURRENT!O12882</f>
        <v>0</v>
      </c>
      <c r="M530" s="15">
        <f>[1]consoCURRENT!P12882</f>
        <v>0</v>
      </c>
      <c r="N530" s="15">
        <f>[1]consoCURRENT!Q12882</f>
        <v>0</v>
      </c>
      <c r="O530" s="15">
        <f>[1]consoCURRENT!R12882</f>
        <v>0</v>
      </c>
      <c r="P530" s="15">
        <f>[1]consoCURRENT!S12882</f>
        <v>37831</v>
      </c>
      <c r="Q530" s="15">
        <f>[1]consoCURRENT!T12882</f>
        <v>16780.72</v>
      </c>
      <c r="R530" s="15">
        <f>[1]consoCURRENT!U12882</f>
        <v>925.5</v>
      </c>
      <c r="S530" s="15">
        <f>[1]consoCURRENT!V12882</f>
        <v>550</v>
      </c>
      <c r="T530" s="15">
        <f>[1]consoCURRENT!W12882</f>
        <v>830</v>
      </c>
      <c r="U530" s="15">
        <f>[1]consoCURRENT!X12882</f>
        <v>5654</v>
      </c>
      <c r="V530" s="15">
        <f>[1]consoCURRENT!Y12882</f>
        <v>1127</v>
      </c>
      <c r="W530" s="15">
        <f>[1]consoCURRENT!Z12882</f>
        <v>695</v>
      </c>
      <c r="X530" s="15">
        <f>[1]consoCURRENT!AA12882</f>
        <v>0</v>
      </c>
      <c r="Y530" s="15">
        <f>[1]consoCURRENT!AB12882</f>
        <v>19093.5</v>
      </c>
      <c r="Z530" s="15">
        <f t="shared" ref="Z530:Z532" si="371">SUM(M530:Y530)</f>
        <v>83486.720000000001</v>
      </c>
      <c r="AA530" s="15">
        <f t="shared" ref="AA530:AA532" si="372">B530-Z530</f>
        <v>6206</v>
      </c>
      <c r="AB530" s="22">
        <f t="shared" ref="AB530:AB535" si="373">Z530/B530</f>
        <v>0.93080820829159827</v>
      </c>
      <c r="AC530" s="16"/>
      <c r="AG530" s="86"/>
      <c r="AH530" s="87"/>
      <c r="AI530" s="87"/>
      <c r="AJ530" s="87"/>
      <c r="AK530" s="87"/>
      <c r="AL530" s="87"/>
      <c r="AM530" s="87"/>
      <c r="AN530" s="87"/>
      <c r="AO530" s="87"/>
    </row>
    <row r="531" spans="1:41" s="17" customFormat="1" ht="18" customHeight="1" x14ac:dyDescent="0.2">
      <c r="A531" s="20" t="s">
        <v>38</v>
      </c>
      <c r="B531" s="15">
        <f>[1]consoCURRENT!E12888</f>
        <v>0</v>
      </c>
      <c r="C531" s="15">
        <f>[1]consoCURRENT!F12888</f>
        <v>0</v>
      </c>
      <c r="D531" s="15">
        <f>[1]consoCURRENT!G12888</f>
        <v>0</v>
      </c>
      <c r="E531" s="15">
        <f>[1]consoCURRENT!H12888</f>
        <v>0</v>
      </c>
      <c r="F531" s="15">
        <f>[1]consoCURRENT!I12888</f>
        <v>0</v>
      </c>
      <c r="G531" s="15">
        <f>[1]consoCURRENT!J12888</f>
        <v>0</v>
      </c>
      <c r="H531" s="15">
        <f>[1]consoCURRENT!K12888</f>
        <v>0</v>
      </c>
      <c r="I531" s="15">
        <f>[1]consoCURRENT!L12888</f>
        <v>0</v>
      </c>
      <c r="J531" s="15">
        <f>[1]consoCURRENT!M12888</f>
        <v>0</v>
      </c>
      <c r="K531" s="15">
        <f>[1]consoCURRENT!N12888</f>
        <v>0</v>
      </c>
      <c r="L531" s="15">
        <f>[1]consoCURRENT!O12888</f>
        <v>0</v>
      </c>
      <c r="M531" s="15">
        <f>[1]consoCURRENT!P12888</f>
        <v>0</v>
      </c>
      <c r="N531" s="15">
        <f>[1]consoCURRENT!Q12888</f>
        <v>0</v>
      </c>
      <c r="O531" s="15">
        <f>[1]consoCURRENT!R12888</f>
        <v>0</v>
      </c>
      <c r="P531" s="15">
        <f>[1]consoCURRENT!S12888</f>
        <v>0</v>
      </c>
      <c r="Q531" s="15">
        <f>[1]consoCURRENT!T12888</f>
        <v>0</v>
      </c>
      <c r="R531" s="15">
        <f>[1]consoCURRENT!U12888</f>
        <v>0</v>
      </c>
      <c r="S531" s="15">
        <f>[1]consoCURRENT!V12888</f>
        <v>0</v>
      </c>
      <c r="T531" s="15">
        <f>[1]consoCURRENT!W12888</f>
        <v>0</v>
      </c>
      <c r="U531" s="15">
        <f>[1]consoCURRENT!X12888</f>
        <v>0</v>
      </c>
      <c r="V531" s="15">
        <f>[1]consoCURRENT!Y12888</f>
        <v>0</v>
      </c>
      <c r="W531" s="15">
        <f>[1]consoCURRENT!Z12888</f>
        <v>0</v>
      </c>
      <c r="X531" s="15">
        <f>[1]consoCURRENT!AA12888</f>
        <v>0</v>
      </c>
      <c r="Y531" s="15">
        <f>[1]consoCURRENT!AB12888</f>
        <v>0</v>
      </c>
      <c r="Z531" s="15">
        <f t="shared" si="371"/>
        <v>0</v>
      </c>
      <c r="AA531" s="15">
        <f t="shared" si="372"/>
        <v>0</v>
      </c>
      <c r="AB531" s="22"/>
      <c r="AC531" s="16"/>
      <c r="AG531" s="86"/>
      <c r="AH531" s="87"/>
      <c r="AI531" s="87"/>
      <c r="AJ531" s="87"/>
      <c r="AK531" s="87"/>
      <c r="AL531" s="87"/>
      <c r="AM531" s="87"/>
      <c r="AN531" s="87"/>
      <c r="AO531" s="87"/>
    </row>
    <row r="532" spans="1:41" s="17" customFormat="1" ht="18" customHeight="1" x14ac:dyDescent="0.2">
      <c r="A532" s="20" t="s">
        <v>39</v>
      </c>
      <c r="B532" s="15">
        <f>[1]consoCURRENT!E12917</f>
        <v>0</v>
      </c>
      <c r="C532" s="15">
        <f>[1]consoCURRENT!F12917</f>
        <v>0</v>
      </c>
      <c r="D532" s="15">
        <f>[1]consoCURRENT!G12917</f>
        <v>0</v>
      </c>
      <c r="E532" s="15">
        <f>[1]consoCURRENT!H12917</f>
        <v>0</v>
      </c>
      <c r="F532" s="15">
        <f>[1]consoCURRENT!I12917</f>
        <v>0</v>
      </c>
      <c r="G532" s="15">
        <f>[1]consoCURRENT!J12917</f>
        <v>0</v>
      </c>
      <c r="H532" s="15">
        <f>[1]consoCURRENT!K12917</f>
        <v>0</v>
      </c>
      <c r="I532" s="15">
        <f>[1]consoCURRENT!L12917</f>
        <v>0</v>
      </c>
      <c r="J532" s="15">
        <f>[1]consoCURRENT!M12917</f>
        <v>0</v>
      </c>
      <c r="K532" s="15">
        <f>[1]consoCURRENT!N12917</f>
        <v>0</v>
      </c>
      <c r="L532" s="15">
        <f>[1]consoCURRENT!O12917</f>
        <v>0</v>
      </c>
      <c r="M532" s="15">
        <f>[1]consoCURRENT!P12917</f>
        <v>0</v>
      </c>
      <c r="N532" s="15">
        <f>[1]consoCURRENT!Q12917</f>
        <v>0</v>
      </c>
      <c r="O532" s="15">
        <f>[1]consoCURRENT!R12917</f>
        <v>0</v>
      </c>
      <c r="P532" s="15">
        <f>[1]consoCURRENT!S12917</f>
        <v>0</v>
      </c>
      <c r="Q532" s="15">
        <f>[1]consoCURRENT!T12917</f>
        <v>0</v>
      </c>
      <c r="R532" s="15">
        <f>[1]consoCURRENT!U12917</f>
        <v>0</v>
      </c>
      <c r="S532" s="15">
        <f>[1]consoCURRENT!V12917</f>
        <v>0</v>
      </c>
      <c r="T532" s="15">
        <f>[1]consoCURRENT!W12917</f>
        <v>0</v>
      </c>
      <c r="U532" s="15">
        <f>[1]consoCURRENT!X12917</f>
        <v>0</v>
      </c>
      <c r="V532" s="15">
        <f>[1]consoCURRENT!Y12917</f>
        <v>0</v>
      </c>
      <c r="W532" s="15">
        <f>[1]consoCURRENT!Z12917</f>
        <v>0</v>
      </c>
      <c r="X532" s="15">
        <f>[1]consoCURRENT!AA12917</f>
        <v>0</v>
      </c>
      <c r="Y532" s="15">
        <f>[1]consoCURRENT!AB12917</f>
        <v>0</v>
      </c>
      <c r="Z532" s="15">
        <f t="shared" si="371"/>
        <v>0</v>
      </c>
      <c r="AA532" s="15">
        <f t="shared" si="372"/>
        <v>0</v>
      </c>
      <c r="AB532" s="22"/>
      <c r="AC532" s="16"/>
      <c r="AG532" s="86"/>
      <c r="AH532" s="87"/>
      <c r="AI532" s="87"/>
      <c r="AJ532" s="87"/>
      <c r="AK532" s="87"/>
      <c r="AL532" s="87"/>
      <c r="AM532" s="87"/>
      <c r="AN532" s="87"/>
      <c r="AO532" s="87"/>
    </row>
    <row r="533" spans="1:41" s="17" customFormat="1" ht="18" hidden="1" customHeight="1" x14ac:dyDescent="0.25">
      <c r="A533" s="23" t="s">
        <v>40</v>
      </c>
      <c r="B533" s="24">
        <f>SUM(B529:B532)</f>
        <v>89692.72</v>
      </c>
      <c r="C533" s="24">
        <f t="shared" ref="C533:AA533" si="374">SUM(C529:C532)</f>
        <v>0</v>
      </c>
      <c r="D533" s="24">
        <f t="shared" si="374"/>
        <v>0</v>
      </c>
      <c r="E533" s="24">
        <f t="shared" si="374"/>
        <v>37831</v>
      </c>
      <c r="F533" s="24">
        <f t="shared" si="374"/>
        <v>18256.22</v>
      </c>
      <c r="G533" s="24">
        <f t="shared" si="374"/>
        <v>7611</v>
      </c>
      <c r="H533" s="24">
        <f t="shared" si="374"/>
        <v>19788.5</v>
      </c>
      <c r="I533" s="24">
        <f t="shared" si="374"/>
        <v>0</v>
      </c>
      <c r="J533" s="24">
        <f t="shared" si="374"/>
        <v>0</v>
      </c>
      <c r="K533" s="24">
        <f t="shared" si="374"/>
        <v>0</v>
      </c>
      <c r="L533" s="24">
        <f t="shared" si="374"/>
        <v>0</v>
      </c>
      <c r="M533" s="24">
        <f t="shared" si="374"/>
        <v>0</v>
      </c>
      <c r="N533" s="24">
        <f t="shared" si="374"/>
        <v>0</v>
      </c>
      <c r="O533" s="24">
        <f t="shared" si="374"/>
        <v>0</v>
      </c>
      <c r="P533" s="24">
        <f t="shared" si="374"/>
        <v>37831</v>
      </c>
      <c r="Q533" s="24">
        <f t="shared" si="374"/>
        <v>16780.72</v>
      </c>
      <c r="R533" s="24">
        <f t="shared" si="374"/>
        <v>925.5</v>
      </c>
      <c r="S533" s="24">
        <f t="shared" si="374"/>
        <v>550</v>
      </c>
      <c r="T533" s="24">
        <f t="shared" si="374"/>
        <v>830</v>
      </c>
      <c r="U533" s="24">
        <f t="shared" si="374"/>
        <v>5654</v>
      </c>
      <c r="V533" s="24">
        <f t="shared" si="374"/>
        <v>1127</v>
      </c>
      <c r="W533" s="24">
        <f t="shared" si="374"/>
        <v>695</v>
      </c>
      <c r="X533" s="24">
        <f t="shared" si="374"/>
        <v>0</v>
      </c>
      <c r="Y533" s="24">
        <f t="shared" si="374"/>
        <v>19093.5</v>
      </c>
      <c r="Z533" s="24">
        <f t="shared" si="374"/>
        <v>83486.720000000001</v>
      </c>
      <c r="AA533" s="24">
        <f t="shared" si="374"/>
        <v>6206</v>
      </c>
      <c r="AB533" s="25">
        <f t="shared" si="373"/>
        <v>0.93080820829159827</v>
      </c>
      <c r="AC533" s="16"/>
      <c r="AG533" s="86"/>
      <c r="AH533" s="87"/>
      <c r="AI533" s="87"/>
      <c r="AJ533" s="87"/>
      <c r="AK533" s="87"/>
      <c r="AL533" s="87"/>
      <c r="AM533" s="87"/>
      <c r="AN533" s="87"/>
      <c r="AO533" s="87"/>
    </row>
    <row r="534" spans="1:41" s="17" customFormat="1" ht="21" hidden="1" customHeight="1" x14ac:dyDescent="0.25">
      <c r="A534" s="26" t="s">
        <v>41</v>
      </c>
      <c r="B534" s="15">
        <f>[1]consoCURRENT!E12921</f>
        <v>0</v>
      </c>
      <c r="C534" s="15">
        <f>[1]consoCURRENT!F12921</f>
        <v>0</v>
      </c>
      <c r="D534" s="15">
        <f>[1]consoCURRENT!G12921</f>
        <v>0</v>
      </c>
      <c r="E534" s="15">
        <f>[1]consoCURRENT!H12921</f>
        <v>0</v>
      </c>
      <c r="F534" s="15">
        <f>[1]consoCURRENT!I12921</f>
        <v>0</v>
      </c>
      <c r="G534" s="15">
        <f>[1]consoCURRENT!J12921</f>
        <v>0</v>
      </c>
      <c r="H534" s="15">
        <f>[1]consoCURRENT!K12921</f>
        <v>0</v>
      </c>
      <c r="I534" s="15">
        <f>[1]consoCURRENT!L12921</f>
        <v>0</v>
      </c>
      <c r="J534" s="15">
        <f>[1]consoCURRENT!M12921</f>
        <v>0</v>
      </c>
      <c r="K534" s="15">
        <f>[1]consoCURRENT!N12921</f>
        <v>0</v>
      </c>
      <c r="L534" s="15">
        <f>[1]consoCURRENT!O12921</f>
        <v>0</v>
      </c>
      <c r="M534" s="15">
        <f>[1]consoCURRENT!P12921</f>
        <v>0</v>
      </c>
      <c r="N534" s="15">
        <f>[1]consoCURRENT!Q12921</f>
        <v>0</v>
      </c>
      <c r="O534" s="15">
        <f>[1]consoCURRENT!R12921</f>
        <v>0</v>
      </c>
      <c r="P534" s="15">
        <f>[1]consoCURRENT!S12921</f>
        <v>0</v>
      </c>
      <c r="Q534" s="15">
        <f>[1]consoCURRENT!T12921</f>
        <v>0</v>
      </c>
      <c r="R534" s="15">
        <f>[1]consoCURRENT!U12921</f>
        <v>0</v>
      </c>
      <c r="S534" s="15">
        <f>[1]consoCURRENT!V12921</f>
        <v>0</v>
      </c>
      <c r="T534" s="15">
        <f>[1]consoCURRENT!W12921</f>
        <v>0</v>
      </c>
      <c r="U534" s="15">
        <f>[1]consoCURRENT!X12921</f>
        <v>0</v>
      </c>
      <c r="V534" s="15">
        <f>[1]consoCURRENT!Y12921</f>
        <v>0</v>
      </c>
      <c r="W534" s="15">
        <f>[1]consoCURRENT!Z12921</f>
        <v>0</v>
      </c>
      <c r="X534" s="15">
        <f>[1]consoCURRENT!AA12921</f>
        <v>0</v>
      </c>
      <c r="Y534" s="15">
        <f>[1]consoCURRENT!AB12921</f>
        <v>0</v>
      </c>
      <c r="Z534" s="15">
        <f t="shared" ref="Z534" si="375">SUM(M534:Y534)</f>
        <v>0</v>
      </c>
      <c r="AA534" s="15">
        <f t="shared" ref="AA534" si="376">B534-Z534</f>
        <v>0</v>
      </c>
      <c r="AB534" s="22"/>
      <c r="AC534" s="16"/>
      <c r="AG534" s="86"/>
      <c r="AH534" s="87"/>
      <c r="AI534" s="87"/>
      <c r="AJ534" s="87"/>
      <c r="AK534" s="87"/>
      <c r="AL534" s="87"/>
      <c r="AM534" s="87"/>
      <c r="AN534" s="87"/>
      <c r="AO534" s="87"/>
    </row>
    <row r="535" spans="1:41" s="17" customFormat="1" ht="18" customHeight="1" x14ac:dyDescent="0.25">
      <c r="A535" s="23" t="s">
        <v>42</v>
      </c>
      <c r="B535" s="24">
        <f>B534+B533</f>
        <v>89692.72</v>
      </c>
      <c r="C535" s="24">
        <f t="shared" ref="C535:AA535" si="377">C534+C533</f>
        <v>0</v>
      </c>
      <c r="D535" s="24">
        <f t="shared" si="377"/>
        <v>0</v>
      </c>
      <c r="E535" s="24">
        <f t="shared" si="377"/>
        <v>37831</v>
      </c>
      <c r="F535" s="24">
        <f t="shared" si="377"/>
        <v>18256.22</v>
      </c>
      <c r="G535" s="24">
        <f t="shared" si="377"/>
        <v>7611</v>
      </c>
      <c r="H535" s="24">
        <f t="shared" si="377"/>
        <v>19788.5</v>
      </c>
      <c r="I535" s="24">
        <f t="shared" si="377"/>
        <v>0</v>
      </c>
      <c r="J535" s="24">
        <f t="shared" si="377"/>
        <v>0</v>
      </c>
      <c r="K535" s="24">
        <f t="shared" si="377"/>
        <v>0</v>
      </c>
      <c r="L535" s="24">
        <f t="shared" si="377"/>
        <v>0</v>
      </c>
      <c r="M535" s="24">
        <f t="shared" si="377"/>
        <v>0</v>
      </c>
      <c r="N535" s="24">
        <f t="shared" si="377"/>
        <v>0</v>
      </c>
      <c r="O535" s="24">
        <f t="shared" si="377"/>
        <v>0</v>
      </c>
      <c r="P535" s="24">
        <f t="shared" si="377"/>
        <v>37831</v>
      </c>
      <c r="Q535" s="24">
        <f t="shared" si="377"/>
        <v>16780.72</v>
      </c>
      <c r="R535" s="24">
        <f t="shared" si="377"/>
        <v>925.5</v>
      </c>
      <c r="S535" s="24">
        <f t="shared" si="377"/>
        <v>550</v>
      </c>
      <c r="T535" s="24">
        <f t="shared" si="377"/>
        <v>830</v>
      </c>
      <c r="U535" s="24">
        <f t="shared" si="377"/>
        <v>5654</v>
      </c>
      <c r="V535" s="24">
        <f t="shared" si="377"/>
        <v>1127</v>
      </c>
      <c r="W535" s="24">
        <f t="shared" si="377"/>
        <v>695</v>
      </c>
      <c r="X535" s="24">
        <f t="shared" si="377"/>
        <v>0</v>
      </c>
      <c r="Y535" s="24">
        <f t="shared" si="377"/>
        <v>19093.5</v>
      </c>
      <c r="Z535" s="24">
        <f t="shared" si="377"/>
        <v>83486.720000000001</v>
      </c>
      <c r="AA535" s="24">
        <f t="shared" si="377"/>
        <v>6206</v>
      </c>
      <c r="AB535" s="25">
        <f t="shared" si="373"/>
        <v>0.93080820829159827</v>
      </c>
      <c r="AC535" s="27"/>
      <c r="AG535" s="86"/>
      <c r="AH535" s="87"/>
      <c r="AI535" s="87"/>
      <c r="AJ535" s="87"/>
      <c r="AK535" s="87"/>
      <c r="AL535" s="87"/>
      <c r="AM535" s="87"/>
      <c r="AN535" s="87"/>
      <c r="AO535" s="87"/>
    </row>
    <row r="536" spans="1:41" s="17" customFormat="1" ht="15" customHeight="1" x14ac:dyDescent="0.25">
      <c r="A536" s="14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6"/>
      <c r="AG536" s="86"/>
      <c r="AH536" s="87"/>
      <c r="AI536" s="87"/>
      <c r="AJ536" s="87"/>
      <c r="AK536" s="87"/>
      <c r="AL536" s="87"/>
      <c r="AM536" s="87"/>
      <c r="AN536" s="87"/>
      <c r="AO536" s="87"/>
    </row>
    <row r="537" spans="1:41" s="17" customFormat="1" ht="15" customHeight="1" x14ac:dyDescent="0.25">
      <c r="A537" s="14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6"/>
      <c r="AG537" s="86"/>
      <c r="AH537" s="87"/>
      <c r="AI537" s="87"/>
      <c r="AJ537" s="87"/>
      <c r="AK537" s="87"/>
      <c r="AL537" s="87"/>
      <c r="AM537" s="87"/>
      <c r="AN537" s="87"/>
      <c r="AO537" s="87"/>
    </row>
    <row r="538" spans="1:41" s="17" customFormat="1" ht="15" customHeight="1" x14ac:dyDescent="0.25">
      <c r="A538" s="19" t="s">
        <v>56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6"/>
      <c r="AG538" s="86"/>
      <c r="AH538" s="87"/>
      <c r="AI538" s="87"/>
      <c r="AJ538" s="87"/>
      <c r="AK538" s="87"/>
      <c r="AL538" s="87"/>
      <c r="AM538" s="87"/>
      <c r="AN538" s="87"/>
      <c r="AO538" s="87"/>
    </row>
    <row r="539" spans="1:41" s="17" customFormat="1" ht="18" customHeight="1" x14ac:dyDescent="0.2">
      <c r="A539" s="20" t="s">
        <v>36</v>
      </c>
      <c r="B539" s="15">
        <f>[1]consoCURRENT!E12981</f>
        <v>0</v>
      </c>
      <c r="C539" s="15">
        <f>[1]consoCURRENT!F12981</f>
        <v>0</v>
      </c>
      <c r="D539" s="15">
        <f>[1]consoCURRENT!G12981</f>
        <v>0</v>
      </c>
      <c r="E539" s="15">
        <f>[1]consoCURRENT!H12981</f>
        <v>0</v>
      </c>
      <c r="F539" s="15">
        <f>[1]consoCURRENT!I12981</f>
        <v>0</v>
      </c>
      <c r="G539" s="15">
        <f>[1]consoCURRENT!J12981</f>
        <v>0</v>
      </c>
      <c r="H539" s="15">
        <f>[1]consoCURRENT!K12981</f>
        <v>0</v>
      </c>
      <c r="I539" s="15">
        <f>[1]consoCURRENT!L12981</f>
        <v>0</v>
      </c>
      <c r="J539" s="15">
        <f>[1]consoCURRENT!M12981</f>
        <v>0</v>
      </c>
      <c r="K539" s="15">
        <f>[1]consoCURRENT!N12981</f>
        <v>0</v>
      </c>
      <c r="L539" s="15">
        <f>[1]consoCURRENT!O12981</f>
        <v>0</v>
      </c>
      <c r="M539" s="15">
        <f>[1]consoCURRENT!P12981</f>
        <v>0</v>
      </c>
      <c r="N539" s="15">
        <f>[1]consoCURRENT!Q12981</f>
        <v>0</v>
      </c>
      <c r="O539" s="15">
        <f>[1]consoCURRENT!R12981</f>
        <v>0</v>
      </c>
      <c r="P539" s="15">
        <f>[1]consoCURRENT!S12981</f>
        <v>0</v>
      </c>
      <c r="Q539" s="15">
        <f>[1]consoCURRENT!T12981</f>
        <v>0</v>
      </c>
      <c r="R539" s="15">
        <f>[1]consoCURRENT!U12981</f>
        <v>0</v>
      </c>
      <c r="S539" s="15">
        <f>[1]consoCURRENT!V12981</f>
        <v>0</v>
      </c>
      <c r="T539" s="15">
        <f>[1]consoCURRENT!W12981</f>
        <v>0</v>
      </c>
      <c r="U539" s="15">
        <f>[1]consoCURRENT!X12981</f>
        <v>0</v>
      </c>
      <c r="V539" s="15">
        <f>[1]consoCURRENT!Y12981</f>
        <v>0</v>
      </c>
      <c r="W539" s="15">
        <f>[1]consoCURRENT!Z12981</f>
        <v>0</v>
      </c>
      <c r="X539" s="15">
        <f>[1]consoCURRENT!AA12981</f>
        <v>0</v>
      </c>
      <c r="Y539" s="15">
        <f>[1]consoCURRENT!AB12981</f>
        <v>0</v>
      </c>
      <c r="Z539" s="15">
        <f>SUM(M539:Y539)</f>
        <v>0</v>
      </c>
      <c r="AA539" s="15">
        <f>B539-Z539</f>
        <v>0</v>
      </c>
      <c r="AB539" s="22"/>
      <c r="AC539" s="16"/>
      <c r="AG539" s="86"/>
      <c r="AH539" s="87"/>
      <c r="AI539" s="87"/>
      <c r="AJ539" s="87"/>
      <c r="AK539" s="87"/>
      <c r="AL539" s="87"/>
      <c r="AM539" s="87"/>
      <c r="AN539" s="87"/>
      <c r="AO539" s="87"/>
    </row>
    <row r="540" spans="1:41" s="17" customFormat="1" ht="18" customHeight="1" x14ac:dyDescent="0.2">
      <c r="A540" s="20" t="s">
        <v>37</v>
      </c>
      <c r="B540" s="15">
        <f>[1]consoCURRENT!E13069</f>
        <v>160901.4</v>
      </c>
      <c r="C540" s="15">
        <f>[1]consoCURRENT!F13069</f>
        <v>0</v>
      </c>
      <c r="D540" s="15">
        <f>[1]consoCURRENT!G13069</f>
        <v>0</v>
      </c>
      <c r="E540" s="15">
        <f>[1]consoCURRENT!H13069</f>
        <v>107204.65</v>
      </c>
      <c r="F540" s="15">
        <f>[1]consoCURRENT!I13069</f>
        <v>37905.599999999999</v>
      </c>
      <c r="G540" s="15">
        <f>[1]consoCURRENT!J13069</f>
        <v>15642.5</v>
      </c>
      <c r="H540" s="15">
        <f>[1]consoCURRENT!K13069</f>
        <v>148.65</v>
      </c>
      <c r="I540" s="15">
        <f>[1]consoCURRENT!L13069</f>
        <v>0</v>
      </c>
      <c r="J540" s="15">
        <f>[1]consoCURRENT!M13069</f>
        <v>0</v>
      </c>
      <c r="K540" s="15">
        <f>[1]consoCURRENT!N13069</f>
        <v>0</v>
      </c>
      <c r="L540" s="15">
        <f>[1]consoCURRENT!O13069</f>
        <v>0</v>
      </c>
      <c r="M540" s="15">
        <f>[1]consoCURRENT!P13069</f>
        <v>0</v>
      </c>
      <c r="N540" s="15">
        <f>[1]consoCURRENT!Q13069</f>
        <v>40872.86</v>
      </c>
      <c r="O540" s="15">
        <f>[1]consoCURRENT!R13069</f>
        <v>32290</v>
      </c>
      <c r="P540" s="15">
        <f>[1]consoCURRENT!S13069</f>
        <v>34041.79</v>
      </c>
      <c r="Q540" s="15">
        <f>[1]consoCURRENT!T13069</f>
        <v>25835.77</v>
      </c>
      <c r="R540" s="15">
        <f>[1]consoCURRENT!U13069</f>
        <v>4125.08</v>
      </c>
      <c r="S540" s="15">
        <f>[1]consoCURRENT!V13069</f>
        <v>7944.75</v>
      </c>
      <c r="T540" s="15">
        <f>[1]consoCURRENT!W13069</f>
        <v>9003</v>
      </c>
      <c r="U540" s="15">
        <f>[1]consoCURRENT!X13069</f>
        <v>0</v>
      </c>
      <c r="V540" s="15">
        <f>[1]consoCURRENT!Y13069</f>
        <v>6639.5</v>
      </c>
      <c r="W540" s="15">
        <f>[1]consoCURRENT!Z13069</f>
        <v>0</v>
      </c>
      <c r="X540" s="15">
        <f>[1]consoCURRENT!AA13069</f>
        <v>0</v>
      </c>
      <c r="Y540" s="15">
        <f>[1]consoCURRENT!AB13069</f>
        <v>148.65</v>
      </c>
      <c r="Z540" s="15">
        <f t="shared" ref="Z540:Z542" si="378">SUM(M540:Y540)</f>
        <v>160901.39999999997</v>
      </c>
      <c r="AA540" s="15">
        <f t="shared" ref="AA540:AA542" si="379">B540-Z540</f>
        <v>0</v>
      </c>
      <c r="AB540" s="22">
        <f t="shared" ref="AB540:AB545" si="380">Z540/B540</f>
        <v>0.99999999999999978</v>
      </c>
      <c r="AC540" s="16"/>
      <c r="AG540" s="86"/>
      <c r="AH540" s="87"/>
      <c r="AI540" s="87"/>
      <c r="AJ540" s="87"/>
      <c r="AK540" s="87"/>
      <c r="AL540" s="87"/>
      <c r="AM540" s="87"/>
      <c r="AN540" s="87"/>
      <c r="AO540" s="87"/>
    </row>
    <row r="541" spans="1:41" s="17" customFormat="1" ht="18" customHeight="1" x14ac:dyDescent="0.2">
      <c r="A541" s="20" t="s">
        <v>38</v>
      </c>
      <c r="B541" s="15">
        <f>[1]consoCURRENT!E13075</f>
        <v>0</v>
      </c>
      <c r="C541" s="15">
        <f>[1]consoCURRENT!F13075</f>
        <v>0</v>
      </c>
      <c r="D541" s="15">
        <f>[1]consoCURRENT!G13075</f>
        <v>0</v>
      </c>
      <c r="E541" s="15">
        <f>[1]consoCURRENT!H13075</f>
        <v>0</v>
      </c>
      <c r="F541" s="15">
        <f>[1]consoCURRENT!I13075</f>
        <v>0</v>
      </c>
      <c r="G541" s="15">
        <f>[1]consoCURRENT!J13075</f>
        <v>0</v>
      </c>
      <c r="H541" s="15">
        <f>[1]consoCURRENT!K13075</f>
        <v>0</v>
      </c>
      <c r="I541" s="15">
        <f>[1]consoCURRENT!L13075</f>
        <v>0</v>
      </c>
      <c r="J541" s="15">
        <f>[1]consoCURRENT!M13075</f>
        <v>0</v>
      </c>
      <c r="K541" s="15">
        <f>[1]consoCURRENT!N13075</f>
        <v>0</v>
      </c>
      <c r="L541" s="15">
        <f>[1]consoCURRENT!O13075</f>
        <v>0</v>
      </c>
      <c r="M541" s="15">
        <f>[1]consoCURRENT!P13075</f>
        <v>0</v>
      </c>
      <c r="N541" s="15">
        <f>[1]consoCURRENT!Q13075</f>
        <v>0</v>
      </c>
      <c r="O541" s="15">
        <f>[1]consoCURRENT!R13075</f>
        <v>0</v>
      </c>
      <c r="P541" s="15">
        <f>[1]consoCURRENT!S13075</f>
        <v>0</v>
      </c>
      <c r="Q541" s="15">
        <f>[1]consoCURRENT!T13075</f>
        <v>0</v>
      </c>
      <c r="R541" s="15">
        <f>[1]consoCURRENT!U13075</f>
        <v>0</v>
      </c>
      <c r="S541" s="15">
        <f>[1]consoCURRENT!V13075</f>
        <v>0</v>
      </c>
      <c r="T541" s="15">
        <f>[1]consoCURRENT!W13075</f>
        <v>0</v>
      </c>
      <c r="U541" s="15">
        <f>[1]consoCURRENT!X13075</f>
        <v>0</v>
      </c>
      <c r="V541" s="15">
        <f>[1]consoCURRENT!Y13075</f>
        <v>0</v>
      </c>
      <c r="W541" s="15">
        <f>[1]consoCURRENT!Z13075</f>
        <v>0</v>
      </c>
      <c r="X541" s="15">
        <f>[1]consoCURRENT!AA13075</f>
        <v>0</v>
      </c>
      <c r="Y541" s="15">
        <f>[1]consoCURRENT!AB13075</f>
        <v>0</v>
      </c>
      <c r="Z541" s="15">
        <f t="shared" si="378"/>
        <v>0</v>
      </c>
      <c r="AA541" s="15">
        <f t="shared" si="379"/>
        <v>0</v>
      </c>
      <c r="AB541" s="22"/>
      <c r="AC541" s="16"/>
      <c r="AG541" s="86"/>
      <c r="AH541" s="87"/>
      <c r="AI541" s="87"/>
      <c r="AJ541" s="87"/>
      <c r="AK541" s="87"/>
      <c r="AL541" s="87"/>
      <c r="AM541" s="87"/>
      <c r="AN541" s="87"/>
      <c r="AO541" s="87"/>
    </row>
    <row r="542" spans="1:41" s="17" customFormat="1" ht="18" customHeight="1" x14ac:dyDescent="0.2">
      <c r="A542" s="20" t="s">
        <v>39</v>
      </c>
      <c r="B542" s="15">
        <f>[1]consoCURRENT!E13104</f>
        <v>0</v>
      </c>
      <c r="C542" s="15">
        <f>[1]consoCURRENT!F13104</f>
        <v>0</v>
      </c>
      <c r="D542" s="15">
        <f>[1]consoCURRENT!G13104</f>
        <v>0</v>
      </c>
      <c r="E542" s="15">
        <f>[1]consoCURRENT!H13104</f>
        <v>0</v>
      </c>
      <c r="F542" s="15">
        <f>[1]consoCURRENT!I13104</f>
        <v>0</v>
      </c>
      <c r="G542" s="15">
        <f>[1]consoCURRENT!J13104</f>
        <v>0</v>
      </c>
      <c r="H542" s="15">
        <f>[1]consoCURRENT!K13104</f>
        <v>0</v>
      </c>
      <c r="I542" s="15">
        <f>[1]consoCURRENT!L13104</f>
        <v>0</v>
      </c>
      <c r="J542" s="15">
        <f>[1]consoCURRENT!M13104</f>
        <v>0</v>
      </c>
      <c r="K542" s="15">
        <f>[1]consoCURRENT!N13104</f>
        <v>0</v>
      </c>
      <c r="L542" s="15">
        <f>[1]consoCURRENT!O13104</f>
        <v>0</v>
      </c>
      <c r="M542" s="15">
        <f>[1]consoCURRENT!P13104</f>
        <v>0</v>
      </c>
      <c r="N542" s="15">
        <f>[1]consoCURRENT!Q13104</f>
        <v>0</v>
      </c>
      <c r="O542" s="15">
        <f>[1]consoCURRENT!R13104</f>
        <v>0</v>
      </c>
      <c r="P542" s="15">
        <f>[1]consoCURRENT!S13104</f>
        <v>0</v>
      </c>
      <c r="Q542" s="15">
        <f>[1]consoCURRENT!T13104</f>
        <v>0</v>
      </c>
      <c r="R542" s="15">
        <f>[1]consoCURRENT!U13104</f>
        <v>0</v>
      </c>
      <c r="S542" s="15">
        <f>[1]consoCURRENT!V13104</f>
        <v>0</v>
      </c>
      <c r="T542" s="15">
        <f>[1]consoCURRENT!W13104</f>
        <v>0</v>
      </c>
      <c r="U542" s="15">
        <f>[1]consoCURRENT!X13104</f>
        <v>0</v>
      </c>
      <c r="V542" s="15">
        <f>[1]consoCURRENT!Y13104</f>
        <v>0</v>
      </c>
      <c r="W542" s="15">
        <f>[1]consoCURRENT!Z13104</f>
        <v>0</v>
      </c>
      <c r="X542" s="15">
        <f>[1]consoCURRENT!AA13104</f>
        <v>0</v>
      </c>
      <c r="Y542" s="15">
        <f>[1]consoCURRENT!AB13104</f>
        <v>0</v>
      </c>
      <c r="Z542" s="15">
        <f t="shared" si="378"/>
        <v>0</v>
      </c>
      <c r="AA542" s="15">
        <f t="shared" si="379"/>
        <v>0</v>
      </c>
      <c r="AB542" s="22"/>
      <c r="AC542" s="16"/>
      <c r="AG542" s="86"/>
      <c r="AH542" s="87"/>
      <c r="AI542" s="87"/>
      <c r="AJ542" s="87"/>
      <c r="AK542" s="87"/>
      <c r="AL542" s="87"/>
      <c r="AM542" s="87"/>
      <c r="AN542" s="87"/>
      <c r="AO542" s="87"/>
    </row>
    <row r="543" spans="1:41" s="17" customFormat="1" ht="18" hidden="1" customHeight="1" x14ac:dyDescent="0.25">
      <c r="A543" s="23" t="s">
        <v>40</v>
      </c>
      <c r="B543" s="24">
        <f>SUM(B539:B542)</f>
        <v>160901.4</v>
      </c>
      <c r="C543" s="24">
        <f t="shared" ref="C543:AA543" si="381">SUM(C539:C542)</f>
        <v>0</v>
      </c>
      <c r="D543" s="24">
        <f t="shared" si="381"/>
        <v>0</v>
      </c>
      <c r="E543" s="24">
        <f t="shared" si="381"/>
        <v>107204.65</v>
      </c>
      <c r="F543" s="24">
        <f t="shared" si="381"/>
        <v>37905.599999999999</v>
      </c>
      <c r="G543" s="24">
        <f t="shared" si="381"/>
        <v>15642.5</v>
      </c>
      <c r="H543" s="24">
        <f t="shared" si="381"/>
        <v>148.65</v>
      </c>
      <c r="I543" s="24">
        <f t="shared" si="381"/>
        <v>0</v>
      </c>
      <c r="J543" s="24">
        <f t="shared" si="381"/>
        <v>0</v>
      </c>
      <c r="K543" s="24">
        <f t="shared" si="381"/>
        <v>0</v>
      </c>
      <c r="L543" s="24">
        <f t="shared" si="381"/>
        <v>0</v>
      </c>
      <c r="M543" s="24">
        <f t="shared" si="381"/>
        <v>0</v>
      </c>
      <c r="N543" s="24">
        <f t="shared" si="381"/>
        <v>40872.86</v>
      </c>
      <c r="O543" s="24">
        <f t="shared" si="381"/>
        <v>32290</v>
      </c>
      <c r="P543" s="24">
        <f t="shared" si="381"/>
        <v>34041.79</v>
      </c>
      <c r="Q543" s="24">
        <f t="shared" si="381"/>
        <v>25835.77</v>
      </c>
      <c r="R543" s="24">
        <f t="shared" si="381"/>
        <v>4125.08</v>
      </c>
      <c r="S543" s="24">
        <f t="shared" si="381"/>
        <v>7944.75</v>
      </c>
      <c r="T543" s="24">
        <f t="shared" si="381"/>
        <v>9003</v>
      </c>
      <c r="U543" s="24">
        <f t="shared" si="381"/>
        <v>0</v>
      </c>
      <c r="V543" s="24">
        <f t="shared" si="381"/>
        <v>6639.5</v>
      </c>
      <c r="W543" s="24">
        <f t="shared" si="381"/>
        <v>0</v>
      </c>
      <c r="X543" s="24">
        <f t="shared" si="381"/>
        <v>0</v>
      </c>
      <c r="Y543" s="24">
        <f t="shared" si="381"/>
        <v>148.65</v>
      </c>
      <c r="Z543" s="24">
        <f t="shared" si="381"/>
        <v>160901.39999999997</v>
      </c>
      <c r="AA543" s="24">
        <f t="shared" si="381"/>
        <v>0</v>
      </c>
      <c r="AB543" s="25">
        <f t="shared" si="380"/>
        <v>0.99999999999999978</v>
      </c>
      <c r="AC543" s="16"/>
      <c r="AG543" s="86"/>
      <c r="AH543" s="87"/>
      <c r="AI543" s="87"/>
      <c r="AJ543" s="87"/>
      <c r="AK543" s="87"/>
      <c r="AL543" s="87"/>
      <c r="AM543" s="87"/>
      <c r="AN543" s="87"/>
      <c r="AO543" s="87"/>
    </row>
    <row r="544" spans="1:41" s="17" customFormat="1" ht="18" hidden="1" customHeight="1" x14ac:dyDescent="0.25">
      <c r="A544" s="26" t="s">
        <v>41</v>
      </c>
      <c r="B544" s="15">
        <f>[1]consoCURRENT!E13108</f>
        <v>0</v>
      </c>
      <c r="C544" s="15">
        <f>[1]consoCURRENT!F13108</f>
        <v>0</v>
      </c>
      <c r="D544" s="15">
        <f>[1]consoCURRENT!G13108</f>
        <v>0</v>
      </c>
      <c r="E544" s="15">
        <f>[1]consoCURRENT!H13108</f>
        <v>0</v>
      </c>
      <c r="F544" s="15">
        <f>[1]consoCURRENT!I13108</f>
        <v>0</v>
      </c>
      <c r="G544" s="15">
        <f>[1]consoCURRENT!J13108</f>
        <v>0</v>
      </c>
      <c r="H544" s="15">
        <f>[1]consoCURRENT!K13108</f>
        <v>0</v>
      </c>
      <c r="I544" s="15">
        <f>[1]consoCURRENT!L13108</f>
        <v>0</v>
      </c>
      <c r="J544" s="15">
        <f>[1]consoCURRENT!M13108</f>
        <v>0</v>
      </c>
      <c r="K544" s="15">
        <f>[1]consoCURRENT!N13108</f>
        <v>0</v>
      </c>
      <c r="L544" s="15">
        <f>[1]consoCURRENT!O13108</f>
        <v>0</v>
      </c>
      <c r="M544" s="15">
        <f>[1]consoCURRENT!P13108</f>
        <v>0</v>
      </c>
      <c r="N544" s="15">
        <f>[1]consoCURRENT!Q13108</f>
        <v>0</v>
      </c>
      <c r="O544" s="15">
        <f>[1]consoCURRENT!R13108</f>
        <v>0</v>
      </c>
      <c r="P544" s="15">
        <f>[1]consoCURRENT!S13108</f>
        <v>0</v>
      </c>
      <c r="Q544" s="15">
        <f>[1]consoCURRENT!T13108</f>
        <v>0</v>
      </c>
      <c r="R544" s="15">
        <f>[1]consoCURRENT!U13108</f>
        <v>0</v>
      </c>
      <c r="S544" s="15">
        <f>[1]consoCURRENT!V13108</f>
        <v>0</v>
      </c>
      <c r="T544" s="15">
        <f>[1]consoCURRENT!W13108</f>
        <v>0</v>
      </c>
      <c r="U544" s="15">
        <f>[1]consoCURRENT!X13108</f>
        <v>0</v>
      </c>
      <c r="V544" s="15">
        <f>[1]consoCURRENT!Y13108</f>
        <v>0</v>
      </c>
      <c r="W544" s="15">
        <f>[1]consoCURRENT!Z13108</f>
        <v>0</v>
      </c>
      <c r="X544" s="15">
        <f>[1]consoCURRENT!AA13108</f>
        <v>0</v>
      </c>
      <c r="Y544" s="15">
        <f>[1]consoCURRENT!AB13108</f>
        <v>0</v>
      </c>
      <c r="Z544" s="15">
        <f t="shared" ref="Z544" si="382">SUM(M544:Y544)</f>
        <v>0</v>
      </c>
      <c r="AA544" s="15">
        <f t="shared" ref="AA544" si="383">B544-Z544</f>
        <v>0</v>
      </c>
      <c r="AB544" s="22"/>
      <c r="AC544" s="16"/>
      <c r="AG544" s="86"/>
      <c r="AH544" s="87"/>
      <c r="AI544" s="87"/>
      <c r="AJ544" s="87"/>
      <c r="AK544" s="87"/>
      <c r="AL544" s="87"/>
      <c r="AM544" s="87"/>
      <c r="AN544" s="87"/>
      <c r="AO544" s="87"/>
    </row>
    <row r="545" spans="1:41" s="17" customFormat="1" ht="18" customHeight="1" x14ac:dyDescent="0.25">
      <c r="A545" s="23" t="s">
        <v>42</v>
      </c>
      <c r="B545" s="24">
        <f>B544+B543</f>
        <v>160901.4</v>
      </c>
      <c r="C545" s="24">
        <f t="shared" ref="C545:AA545" si="384">C544+C543</f>
        <v>0</v>
      </c>
      <c r="D545" s="24">
        <f t="shared" si="384"/>
        <v>0</v>
      </c>
      <c r="E545" s="24">
        <f t="shared" si="384"/>
        <v>107204.65</v>
      </c>
      <c r="F545" s="24">
        <f t="shared" si="384"/>
        <v>37905.599999999999</v>
      </c>
      <c r="G545" s="24">
        <f t="shared" si="384"/>
        <v>15642.5</v>
      </c>
      <c r="H545" s="24">
        <f t="shared" si="384"/>
        <v>148.65</v>
      </c>
      <c r="I545" s="24">
        <f t="shared" si="384"/>
        <v>0</v>
      </c>
      <c r="J545" s="24">
        <f t="shared" si="384"/>
        <v>0</v>
      </c>
      <c r="K545" s="24">
        <f t="shared" si="384"/>
        <v>0</v>
      </c>
      <c r="L545" s="24">
        <f t="shared" si="384"/>
        <v>0</v>
      </c>
      <c r="M545" s="24">
        <f t="shared" si="384"/>
        <v>0</v>
      </c>
      <c r="N545" s="24">
        <f t="shared" si="384"/>
        <v>40872.86</v>
      </c>
      <c r="O545" s="24">
        <f t="shared" si="384"/>
        <v>32290</v>
      </c>
      <c r="P545" s="24">
        <f t="shared" si="384"/>
        <v>34041.79</v>
      </c>
      <c r="Q545" s="24">
        <f t="shared" si="384"/>
        <v>25835.77</v>
      </c>
      <c r="R545" s="24">
        <f t="shared" si="384"/>
        <v>4125.08</v>
      </c>
      <c r="S545" s="24">
        <f t="shared" si="384"/>
        <v>7944.75</v>
      </c>
      <c r="T545" s="24">
        <f t="shared" si="384"/>
        <v>9003</v>
      </c>
      <c r="U545" s="24">
        <f t="shared" si="384"/>
        <v>0</v>
      </c>
      <c r="V545" s="24">
        <f t="shared" si="384"/>
        <v>6639.5</v>
      </c>
      <c r="W545" s="24">
        <f t="shared" si="384"/>
        <v>0</v>
      </c>
      <c r="X545" s="24">
        <f t="shared" si="384"/>
        <v>0</v>
      </c>
      <c r="Y545" s="24">
        <f t="shared" si="384"/>
        <v>148.65</v>
      </c>
      <c r="Z545" s="24">
        <f t="shared" si="384"/>
        <v>160901.39999999997</v>
      </c>
      <c r="AA545" s="24">
        <f t="shared" si="384"/>
        <v>0</v>
      </c>
      <c r="AB545" s="25">
        <f t="shared" si="380"/>
        <v>0.99999999999999978</v>
      </c>
      <c r="AC545" s="27"/>
      <c r="AG545" s="86"/>
      <c r="AH545" s="87"/>
      <c r="AI545" s="87"/>
      <c r="AJ545" s="87"/>
      <c r="AK545" s="87"/>
      <c r="AL545" s="87"/>
      <c r="AM545" s="87"/>
      <c r="AN545" s="87"/>
      <c r="AO545" s="87"/>
    </row>
    <row r="546" spans="1:41" s="17" customFormat="1" ht="15" customHeight="1" x14ac:dyDescent="0.25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6"/>
      <c r="AG546" s="86"/>
      <c r="AH546" s="87"/>
      <c r="AI546" s="87"/>
      <c r="AJ546" s="87"/>
      <c r="AK546" s="87"/>
      <c r="AL546" s="87"/>
      <c r="AM546" s="87"/>
      <c r="AN546" s="87"/>
      <c r="AO546" s="87"/>
    </row>
    <row r="547" spans="1:41" s="17" customFormat="1" ht="15" customHeight="1" x14ac:dyDescent="0.25">
      <c r="A547" s="14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6"/>
      <c r="AG547" s="86"/>
      <c r="AH547" s="87"/>
      <c r="AI547" s="87"/>
      <c r="AJ547" s="87"/>
      <c r="AK547" s="87"/>
      <c r="AL547" s="87"/>
      <c r="AM547" s="87"/>
      <c r="AN547" s="87"/>
      <c r="AO547" s="87"/>
    </row>
    <row r="548" spans="1:41" s="17" customFormat="1" ht="15" customHeight="1" x14ac:dyDescent="0.25">
      <c r="A548" s="19" t="s">
        <v>57</v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6"/>
      <c r="AG548" s="86"/>
      <c r="AH548" s="87"/>
      <c r="AI548" s="87"/>
      <c r="AJ548" s="87"/>
      <c r="AK548" s="87"/>
      <c r="AL548" s="87"/>
      <c r="AM548" s="87"/>
      <c r="AN548" s="87"/>
      <c r="AO548" s="87"/>
    </row>
    <row r="549" spans="1:41" s="17" customFormat="1" ht="18" customHeight="1" x14ac:dyDescent="0.2">
      <c r="A549" s="20" t="s">
        <v>36</v>
      </c>
      <c r="B549" s="15">
        <f>[1]consoCURRENT!E13168</f>
        <v>0</v>
      </c>
      <c r="C549" s="15">
        <f>[1]consoCURRENT!F13168</f>
        <v>0</v>
      </c>
      <c r="D549" s="15">
        <f>[1]consoCURRENT!G13168</f>
        <v>0</v>
      </c>
      <c r="E549" s="15">
        <f>[1]consoCURRENT!H13168</f>
        <v>0</v>
      </c>
      <c r="F549" s="15">
        <f>[1]consoCURRENT!I13168</f>
        <v>0</v>
      </c>
      <c r="G549" s="15">
        <f>[1]consoCURRENT!J13168</f>
        <v>0</v>
      </c>
      <c r="H549" s="15">
        <f>[1]consoCURRENT!K13168</f>
        <v>0</v>
      </c>
      <c r="I549" s="15">
        <f>[1]consoCURRENT!L13168</f>
        <v>0</v>
      </c>
      <c r="J549" s="15">
        <f>[1]consoCURRENT!M13168</f>
        <v>0</v>
      </c>
      <c r="K549" s="15">
        <f>[1]consoCURRENT!N13168</f>
        <v>0</v>
      </c>
      <c r="L549" s="15">
        <f>[1]consoCURRENT!O13168</f>
        <v>0</v>
      </c>
      <c r="M549" s="15">
        <f>[1]consoCURRENT!P13168</f>
        <v>0</v>
      </c>
      <c r="N549" s="15">
        <f>[1]consoCURRENT!Q13168</f>
        <v>0</v>
      </c>
      <c r="O549" s="15">
        <f>[1]consoCURRENT!R13168</f>
        <v>0</v>
      </c>
      <c r="P549" s="15">
        <f>[1]consoCURRENT!S13168</f>
        <v>0</v>
      </c>
      <c r="Q549" s="15">
        <f>[1]consoCURRENT!T13168</f>
        <v>0</v>
      </c>
      <c r="R549" s="15">
        <f>[1]consoCURRENT!U13168</f>
        <v>0</v>
      </c>
      <c r="S549" s="15">
        <f>[1]consoCURRENT!V13168</f>
        <v>0</v>
      </c>
      <c r="T549" s="15">
        <f>[1]consoCURRENT!W13168</f>
        <v>0</v>
      </c>
      <c r="U549" s="15">
        <f>[1]consoCURRENT!X13168</f>
        <v>0</v>
      </c>
      <c r="V549" s="15">
        <f>[1]consoCURRENT!Y13168</f>
        <v>0</v>
      </c>
      <c r="W549" s="15">
        <f>[1]consoCURRENT!Z13168</f>
        <v>0</v>
      </c>
      <c r="X549" s="15">
        <f>[1]consoCURRENT!AA13168</f>
        <v>0</v>
      </c>
      <c r="Y549" s="15">
        <f>[1]consoCURRENT!AB13168</f>
        <v>0</v>
      </c>
      <c r="Z549" s="15">
        <f>SUM(M549:Y549)</f>
        <v>0</v>
      </c>
      <c r="AA549" s="15">
        <f>B549-Z549</f>
        <v>0</v>
      </c>
      <c r="AB549" s="22"/>
      <c r="AC549" s="16"/>
      <c r="AG549" s="86"/>
      <c r="AH549" s="87"/>
      <c r="AI549" s="87"/>
      <c r="AJ549" s="87"/>
      <c r="AK549" s="87"/>
      <c r="AL549" s="87"/>
      <c r="AM549" s="87"/>
      <c r="AN549" s="87"/>
      <c r="AO549" s="87"/>
    </row>
    <row r="550" spans="1:41" s="17" customFormat="1" ht="18" customHeight="1" x14ac:dyDescent="0.2">
      <c r="A550" s="20" t="s">
        <v>37</v>
      </c>
      <c r="B550" s="15">
        <f>[1]consoCURRENT!E13256</f>
        <v>56471.71</v>
      </c>
      <c r="C550" s="15">
        <f>[1]consoCURRENT!F13256</f>
        <v>0</v>
      </c>
      <c r="D550" s="15">
        <f>[1]consoCURRENT!G13256</f>
        <v>0</v>
      </c>
      <c r="E550" s="15">
        <f>[1]consoCURRENT!H13256</f>
        <v>33766.43</v>
      </c>
      <c r="F550" s="15">
        <f>[1]consoCURRENT!I13256</f>
        <v>1209</v>
      </c>
      <c r="G550" s="15">
        <f>[1]consoCURRENT!J13256</f>
        <v>17624.3</v>
      </c>
      <c r="H550" s="15">
        <f>[1]consoCURRENT!K13256</f>
        <v>0</v>
      </c>
      <c r="I550" s="15">
        <f>[1]consoCURRENT!L13256</f>
        <v>0</v>
      </c>
      <c r="J550" s="15">
        <f>[1]consoCURRENT!M13256</f>
        <v>0</v>
      </c>
      <c r="K550" s="15">
        <f>[1]consoCURRENT!N13256</f>
        <v>0</v>
      </c>
      <c r="L550" s="15">
        <f>[1]consoCURRENT!O13256</f>
        <v>0</v>
      </c>
      <c r="M550" s="15">
        <f>[1]consoCURRENT!P13256</f>
        <v>0</v>
      </c>
      <c r="N550" s="15">
        <f>[1]consoCURRENT!Q13256</f>
        <v>0</v>
      </c>
      <c r="O550" s="15">
        <f>[1]consoCURRENT!R13256</f>
        <v>10000</v>
      </c>
      <c r="P550" s="15">
        <f>[1]consoCURRENT!S13256</f>
        <v>23766.43</v>
      </c>
      <c r="Q550" s="15">
        <f>[1]consoCURRENT!T13256</f>
        <v>0</v>
      </c>
      <c r="R550" s="15">
        <f>[1]consoCURRENT!U13256</f>
        <v>0</v>
      </c>
      <c r="S550" s="15">
        <f>[1]consoCURRENT!V13256</f>
        <v>1209</v>
      </c>
      <c r="T550" s="15">
        <f>[1]consoCURRENT!W13256</f>
        <v>0</v>
      </c>
      <c r="U550" s="15">
        <f>[1]consoCURRENT!X13256</f>
        <v>0</v>
      </c>
      <c r="V550" s="15">
        <f>[1]consoCURRENT!Y13256</f>
        <v>17624.3</v>
      </c>
      <c r="W550" s="15">
        <f>[1]consoCURRENT!Z13256</f>
        <v>0</v>
      </c>
      <c r="X550" s="15">
        <f>[1]consoCURRENT!AA13256</f>
        <v>0</v>
      </c>
      <c r="Y550" s="15">
        <f>[1]consoCURRENT!AB13256</f>
        <v>0</v>
      </c>
      <c r="Z550" s="15">
        <f t="shared" ref="Z550:Z552" si="385">SUM(M550:Y550)</f>
        <v>52599.729999999996</v>
      </c>
      <c r="AA550" s="15">
        <f t="shared" ref="AA550:AA552" si="386">B550-Z550</f>
        <v>3871.9800000000032</v>
      </c>
      <c r="AB550" s="22">
        <f t="shared" ref="AB550:AB555" si="387">Z550/B550</f>
        <v>0.93143504951417266</v>
      </c>
      <c r="AC550" s="16"/>
      <c r="AG550" s="86"/>
      <c r="AH550" s="87"/>
      <c r="AI550" s="87"/>
      <c r="AJ550" s="87"/>
      <c r="AK550" s="87"/>
      <c r="AL550" s="87"/>
      <c r="AM550" s="87"/>
      <c r="AN550" s="87"/>
      <c r="AO550" s="87"/>
    </row>
    <row r="551" spans="1:41" s="17" customFormat="1" ht="18" customHeight="1" x14ac:dyDescent="0.2">
      <c r="A551" s="20" t="s">
        <v>38</v>
      </c>
      <c r="B551" s="15">
        <f>[1]consoCURRENT!E13262</f>
        <v>0</v>
      </c>
      <c r="C551" s="15">
        <f>[1]consoCURRENT!F13262</f>
        <v>0</v>
      </c>
      <c r="D551" s="15">
        <f>[1]consoCURRENT!G13262</f>
        <v>0</v>
      </c>
      <c r="E551" s="15">
        <f>[1]consoCURRENT!H13262</f>
        <v>0</v>
      </c>
      <c r="F551" s="15">
        <f>[1]consoCURRENT!I13262</f>
        <v>0</v>
      </c>
      <c r="G551" s="15">
        <f>[1]consoCURRENT!J13262</f>
        <v>0</v>
      </c>
      <c r="H551" s="15">
        <f>[1]consoCURRENT!K13262</f>
        <v>0</v>
      </c>
      <c r="I551" s="15">
        <f>[1]consoCURRENT!L13262</f>
        <v>0</v>
      </c>
      <c r="J551" s="15">
        <f>[1]consoCURRENT!M13262</f>
        <v>0</v>
      </c>
      <c r="K551" s="15">
        <f>[1]consoCURRENT!N13262</f>
        <v>0</v>
      </c>
      <c r="L551" s="15">
        <f>[1]consoCURRENT!O13262</f>
        <v>0</v>
      </c>
      <c r="M551" s="15">
        <f>[1]consoCURRENT!P13262</f>
        <v>0</v>
      </c>
      <c r="N551" s="15">
        <f>[1]consoCURRENT!Q13262</f>
        <v>0</v>
      </c>
      <c r="O551" s="15">
        <f>[1]consoCURRENT!R13262</f>
        <v>0</v>
      </c>
      <c r="P551" s="15">
        <f>[1]consoCURRENT!S13262</f>
        <v>0</v>
      </c>
      <c r="Q551" s="15">
        <f>[1]consoCURRENT!T13262</f>
        <v>0</v>
      </c>
      <c r="R551" s="15">
        <f>[1]consoCURRENT!U13262</f>
        <v>0</v>
      </c>
      <c r="S551" s="15">
        <f>[1]consoCURRENT!V13262</f>
        <v>0</v>
      </c>
      <c r="T551" s="15">
        <f>[1]consoCURRENT!W13262</f>
        <v>0</v>
      </c>
      <c r="U551" s="15">
        <f>[1]consoCURRENT!X13262</f>
        <v>0</v>
      </c>
      <c r="V551" s="15">
        <f>[1]consoCURRENT!Y13262</f>
        <v>0</v>
      </c>
      <c r="W551" s="15">
        <f>[1]consoCURRENT!Z13262</f>
        <v>0</v>
      </c>
      <c r="X551" s="15">
        <f>[1]consoCURRENT!AA13262</f>
        <v>0</v>
      </c>
      <c r="Y551" s="15">
        <f>[1]consoCURRENT!AB13262</f>
        <v>0</v>
      </c>
      <c r="Z551" s="15">
        <f t="shared" si="385"/>
        <v>0</v>
      </c>
      <c r="AA551" s="15">
        <f t="shared" si="386"/>
        <v>0</v>
      </c>
      <c r="AB551" s="22"/>
      <c r="AC551" s="16"/>
      <c r="AG551" s="86"/>
      <c r="AH551" s="87"/>
      <c r="AI551" s="87"/>
      <c r="AJ551" s="87"/>
      <c r="AK551" s="87"/>
      <c r="AL551" s="87"/>
      <c r="AM551" s="87"/>
      <c r="AN551" s="87"/>
      <c r="AO551" s="87"/>
    </row>
    <row r="552" spans="1:41" s="17" customFormat="1" ht="18" customHeight="1" x14ac:dyDescent="0.2">
      <c r="A552" s="20" t="s">
        <v>39</v>
      </c>
      <c r="B552" s="15">
        <f>[1]consoCURRENT!E13291</f>
        <v>0</v>
      </c>
      <c r="C552" s="15">
        <f>[1]consoCURRENT!F13291</f>
        <v>0</v>
      </c>
      <c r="D552" s="15">
        <f>[1]consoCURRENT!G13291</f>
        <v>0</v>
      </c>
      <c r="E552" s="15">
        <f>[1]consoCURRENT!H13291</f>
        <v>0</v>
      </c>
      <c r="F552" s="15">
        <f>[1]consoCURRENT!I13291</f>
        <v>0</v>
      </c>
      <c r="G552" s="15">
        <f>[1]consoCURRENT!J13291</f>
        <v>0</v>
      </c>
      <c r="H552" s="15">
        <f>[1]consoCURRENT!K13291</f>
        <v>0</v>
      </c>
      <c r="I552" s="15">
        <f>[1]consoCURRENT!L13291</f>
        <v>0</v>
      </c>
      <c r="J552" s="15">
        <f>[1]consoCURRENT!M13291</f>
        <v>0</v>
      </c>
      <c r="K552" s="15">
        <f>[1]consoCURRENT!N13291</f>
        <v>0</v>
      </c>
      <c r="L552" s="15">
        <f>[1]consoCURRENT!O13291</f>
        <v>0</v>
      </c>
      <c r="M552" s="15">
        <f>[1]consoCURRENT!P13291</f>
        <v>0</v>
      </c>
      <c r="N552" s="15">
        <f>[1]consoCURRENT!Q13291</f>
        <v>0</v>
      </c>
      <c r="O552" s="15">
        <f>[1]consoCURRENT!R13291</f>
        <v>0</v>
      </c>
      <c r="P552" s="15">
        <f>[1]consoCURRENT!S13291</f>
        <v>0</v>
      </c>
      <c r="Q552" s="15">
        <f>[1]consoCURRENT!T13291</f>
        <v>0</v>
      </c>
      <c r="R552" s="15">
        <f>[1]consoCURRENT!U13291</f>
        <v>0</v>
      </c>
      <c r="S552" s="15">
        <f>[1]consoCURRENT!V13291</f>
        <v>0</v>
      </c>
      <c r="T552" s="15">
        <f>[1]consoCURRENT!W13291</f>
        <v>0</v>
      </c>
      <c r="U552" s="15">
        <f>[1]consoCURRENT!X13291</f>
        <v>0</v>
      </c>
      <c r="V552" s="15">
        <f>[1]consoCURRENT!Y13291</f>
        <v>0</v>
      </c>
      <c r="W552" s="15">
        <f>[1]consoCURRENT!Z13291</f>
        <v>0</v>
      </c>
      <c r="X552" s="15">
        <f>[1]consoCURRENT!AA13291</f>
        <v>0</v>
      </c>
      <c r="Y552" s="15">
        <f>[1]consoCURRENT!AB13291</f>
        <v>0</v>
      </c>
      <c r="Z552" s="15">
        <f t="shared" si="385"/>
        <v>0</v>
      </c>
      <c r="AA552" s="15">
        <f t="shared" si="386"/>
        <v>0</v>
      </c>
      <c r="AB552" s="22"/>
      <c r="AC552" s="16"/>
      <c r="AG552" s="86"/>
      <c r="AH552" s="87"/>
      <c r="AI552" s="87"/>
      <c r="AJ552" s="87"/>
      <c r="AK552" s="87"/>
      <c r="AL552" s="87"/>
      <c r="AM552" s="87"/>
      <c r="AN552" s="87"/>
      <c r="AO552" s="87"/>
    </row>
    <row r="553" spans="1:41" s="17" customFormat="1" ht="18" hidden="1" customHeight="1" x14ac:dyDescent="0.25">
      <c r="A553" s="23" t="s">
        <v>40</v>
      </c>
      <c r="B553" s="24">
        <f>SUM(B549:B552)</f>
        <v>56471.71</v>
      </c>
      <c r="C553" s="24">
        <f t="shared" ref="C553:AA553" si="388">SUM(C549:C552)</f>
        <v>0</v>
      </c>
      <c r="D553" s="24">
        <f t="shared" si="388"/>
        <v>0</v>
      </c>
      <c r="E553" s="24">
        <f t="shared" si="388"/>
        <v>33766.43</v>
      </c>
      <c r="F553" s="24">
        <f t="shared" si="388"/>
        <v>1209</v>
      </c>
      <c r="G553" s="24">
        <f t="shared" si="388"/>
        <v>17624.3</v>
      </c>
      <c r="H553" s="24">
        <f t="shared" si="388"/>
        <v>0</v>
      </c>
      <c r="I553" s="24">
        <f t="shared" si="388"/>
        <v>0</v>
      </c>
      <c r="J553" s="24">
        <f t="shared" si="388"/>
        <v>0</v>
      </c>
      <c r="K553" s="24">
        <f t="shared" si="388"/>
        <v>0</v>
      </c>
      <c r="L553" s="24">
        <f t="shared" si="388"/>
        <v>0</v>
      </c>
      <c r="M553" s="24">
        <f t="shared" si="388"/>
        <v>0</v>
      </c>
      <c r="N553" s="24">
        <f t="shared" si="388"/>
        <v>0</v>
      </c>
      <c r="O553" s="24">
        <f t="shared" si="388"/>
        <v>10000</v>
      </c>
      <c r="P553" s="24">
        <f t="shared" si="388"/>
        <v>23766.43</v>
      </c>
      <c r="Q553" s="24">
        <f t="shared" si="388"/>
        <v>0</v>
      </c>
      <c r="R553" s="24">
        <f t="shared" si="388"/>
        <v>0</v>
      </c>
      <c r="S553" s="24">
        <f t="shared" si="388"/>
        <v>1209</v>
      </c>
      <c r="T553" s="24">
        <f t="shared" si="388"/>
        <v>0</v>
      </c>
      <c r="U553" s="24">
        <f t="shared" si="388"/>
        <v>0</v>
      </c>
      <c r="V553" s="24">
        <f t="shared" si="388"/>
        <v>17624.3</v>
      </c>
      <c r="W553" s="24">
        <f t="shared" si="388"/>
        <v>0</v>
      </c>
      <c r="X553" s="24">
        <f t="shared" si="388"/>
        <v>0</v>
      </c>
      <c r="Y553" s="24">
        <f t="shared" si="388"/>
        <v>0</v>
      </c>
      <c r="Z553" s="24">
        <f t="shared" si="388"/>
        <v>52599.729999999996</v>
      </c>
      <c r="AA553" s="24">
        <f t="shared" si="388"/>
        <v>3871.9800000000032</v>
      </c>
      <c r="AB553" s="25">
        <f t="shared" si="387"/>
        <v>0.93143504951417266</v>
      </c>
      <c r="AC553" s="16"/>
      <c r="AG553" s="86"/>
      <c r="AH553" s="87"/>
      <c r="AI553" s="87"/>
      <c r="AJ553" s="87"/>
      <c r="AK553" s="87"/>
      <c r="AL553" s="87"/>
      <c r="AM553" s="87"/>
      <c r="AN553" s="87"/>
      <c r="AO553" s="87"/>
    </row>
    <row r="554" spans="1:41" s="17" customFormat="1" ht="18" hidden="1" customHeight="1" x14ac:dyDescent="0.25">
      <c r="A554" s="26" t="s">
        <v>41</v>
      </c>
      <c r="B554" s="15">
        <f>[1]consoCURRENT!E13295</f>
        <v>0</v>
      </c>
      <c r="C554" s="15">
        <f>[1]consoCURRENT!F13295</f>
        <v>0</v>
      </c>
      <c r="D554" s="15">
        <f>[1]consoCURRENT!G13295</f>
        <v>0</v>
      </c>
      <c r="E554" s="15">
        <f>[1]consoCURRENT!H13295</f>
        <v>0</v>
      </c>
      <c r="F554" s="15">
        <f>[1]consoCURRENT!I13295</f>
        <v>0</v>
      </c>
      <c r="G554" s="15">
        <f>[1]consoCURRENT!J13295</f>
        <v>0</v>
      </c>
      <c r="H554" s="15">
        <f>[1]consoCURRENT!K13295</f>
        <v>0</v>
      </c>
      <c r="I554" s="15">
        <f>[1]consoCURRENT!L13295</f>
        <v>0</v>
      </c>
      <c r="J554" s="15">
        <f>[1]consoCURRENT!M13295</f>
        <v>0</v>
      </c>
      <c r="K554" s="15">
        <f>[1]consoCURRENT!N13295</f>
        <v>0</v>
      </c>
      <c r="L554" s="15">
        <f>[1]consoCURRENT!O13295</f>
        <v>0</v>
      </c>
      <c r="M554" s="15">
        <f>[1]consoCURRENT!P13295</f>
        <v>0</v>
      </c>
      <c r="N554" s="15">
        <f>[1]consoCURRENT!Q13295</f>
        <v>0</v>
      </c>
      <c r="O554" s="15">
        <f>[1]consoCURRENT!R13295</f>
        <v>0</v>
      </c>
      <c r="P554" s="15">
        <f>[1]consoCURRENT!S13295</f>
        <v>0</v>
      </c>
      <c r="Q554" s="15">
        <f>[1]consoCURRENT!T13295</f>
        <v>0</v>
      </c>
      <c r="R554" s="15">
        <f>[1]consoCURRENT!U13295</f>
        <v>0</v>
      </c>
      <c r="S554" s="15">
        <f>[1]consoCURRENT!V13295</f>
        <v>0</v>
      </c>
      <c r="T554" s="15">
        <f>[1]consoCURRENT!W13295</f>
        <v>0</v>
      </c>
      <c r="U554" s="15">
        <f>[1]consoCURRENT!X13295</f>
        <v>0</v>
      </c>
      <c r="V554" s="15">
        <f>[1]consoCURRENT!Y13295</f>
        <v>0</v>
      </c>
      <c r="W554" s="15">
        <f>[1]consoCURRENT!Z13295</f>
        <v>0</v>
      </c>
      <c r="X554" s="15">
        <f>[1]consoCURRENT!AA13295</f>
        <v>0</v>
      </c>
      <c r="Y554" s="15">
        <f>[1]consoCURRENT!AB13295</f>
        <v>0</v>
      </c>
      <c r="Z554" s="15">
        <f t="shared" ref="Z554" si="389">SUM(M554:Y554)</f>
        <v>0</v>
      </c>
      <c r="AA554" s="15">
        <f t="shared" ref="AA554" si="390">B554-Z554</f>
        <v>0</v>
      </c>
      <c r="AB554" s="22"/>
      <c r="AC554" s="16"/>
      <c r="AG554" s="86"/>
      <c r="AH554" s="87"/>
      <c r="AI554" s="87"/>
      <c r="AJ554" s="87"/>
      <c r="AK554" s="87"/>
      <c r="AL554" s="87"/>
      <c r="AM554" s="87"/>
      <c r="AN554" s="87"/>
      <c r="AO554" s="87"/>
    </row>
    <row r="555" spans="1:41" s="17" customFormat="1" ht="18" customHeight="1" x14ac:dyDescent="0.25">
      <c r="A555" s="23" t="s">
        <v>42</v>
      </c>
      <c r="B555" s="24">
        <f>B554+B553</f>
        <v>56471.71</v>
      </c>
      <c r="C555" s="24">
        <f t="shared" ref="C555:AA555" si="391">C554+C553</f>
        <v>0</v>
      </c>
      <c r="D555" s="24">
        <f t="shared" si="391"/>
        <v>0</v>
      </c>
      <c r="E555" s="24">
        <f t="shared" si="391"/>
        <v>33766.43</v>
      </c>
      <c r="F555" s="24">
        <f t="shared" si="391"/>
        <v>1209</v>
      </c>
      <c r="G555" s="24">
        <f t="shared" si="391"/>
        <v>17624.3</v>
      </c>
      <c r="H555" s="24">
        <f t="shared" si="391"/>
        <v>0</v>
      </c>
      <c r="I555" s="24">
        <f t="shared" si="391"/>
        <v>0</v>
      </c>
      <c r="J555" s="24">
        <f t="shared" si="391"/>
        <v>0</v>
      </c>
      <c r="K555" s="24">
        <f t="shared" si="391"/>
        <v>0</v>
      </c>
      <c r="L555" s="24">
        <f t="shared" si="391"/>
        <v>0</v>
      </c>
      <c r="M555" s="24">
        <f t="shared" si="391"/>
        <v>0</v>
      </c>
      <c r="N555" s="24">
        <f t="shared" si="391"/>
        <v>0</v>
      </c>
      <c r="O555" s="24">
        <f t="shared" si="391"/>
        <v>10000</v>
      </c>
      <c r="P555" s="24">
        <f t="shared" si="391"/>
        <v>23766.43</v>
      </c>
      <c r="Q555" s="24">
        <f t="shared" si="391"/>
        <v>0</v>
      </c>
      <c r="R555" s="24">
        <f t="shared" si="391"/>
        <v>0</v>
      </c>
      <c r="S555" s="24">
        <f t="shared" si="391"/>
        <v>1209</v>
      </c>
      <c r="T555" s="24">
        <f t="shared" si="391"/>
        <v>0</v>
      </c>
      <c r="U555" s="24">
        <f t="shared" si="391"/>
        <v>0</v>
      </c>
      <c r="V555" s="24">
        <f t="shared" si="391"/>
        <v>17624.3</v>
      </c>
      <c r="W555" s="24">
        <f t="shared" si="391"/>
        <v>0</v>
      </c>
      <c r="X555" s="24">
        <f t="shared" si="391"/>
        <v>0</v>
      </c>
      <c r="Y555" s="24">
        <f t="shared" si="391"/>
        <v>0</v>
      </c>
      <c r="Z555" s="24">
        <f t="shared" si="391"/>
        <v>52599.729999999996</v>
      </c>
      <c r="AA555" s="24">
        <f t="shared" si="391"/>
        <v>3871.9800000000032</v>
      </c>
      <c r="AB555" s="25">
        <f t="shared" si="387"/>
        <v>0.93143504951417266</v>
      </c>
      <c r="AC555" s="27"/>
      <c r="AG555" s="86"/>
      <c r="AH555" s="87"/>
      <c r="AI555" s="87"/>
      <c r="AJ555" s="87"/>
      <c r="AK555" s="87"/>
      <c r="AL555" s="87"/>
      <c r="AM555" s="87"/>
      <c r="AN555" s="87"/>
      <c r="AO555" s="87"/>
    </row>
    <row r="556" spans="1:41" s="17" customFormat="1" ht="15" customHeight="1" x14ac:dyDescent="0.25">
      <c r="A556" s="14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6"/>
      <c r="AG556" s="86"/>
      <c r="AH556" s="87"/>
      <c r="AI556" s="87"/>
      <c r="AJ556" s="87"/>
      <c r="AK556" s="87"/>
      <c r="AL556" s="87"/>
      <c r="AM556" s="87"/>
      <c r="AN556" s="87"/>
      <c r="AO556" s="87"/>
    </row>
    <row r="557" spans="1:41" s="17" customFormat="1" ht="15" customHeight="1" x14ac:dyDescent="0.25">
      <c r="A557" s="14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6"/>
      <c r="AG557" s="86"/>
      <c r="AH557" s="87"/>
      <c r="AI557" s="87"/>
      <c r="AJ557" s="87"/>
      <c r="AK557" s="87"/>
      <c r="AL557" s="87"/>
      <c r="AM557" s="87"/>
      <c r="AN557" s="87"/>
      <c r="AO557" s="87"/>
    </row>
    <row r="558" spans="1:41" s="17" customFormat="1" ht="15" customHeight="1" x14ac:dyDescent="0.25">
      <c r="A558" s="19" t="s">
        <v>58</v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6"/>
      <c r="AG558" s="86"/>
      <c r="AH558" s="87"/>
      <c r="AI558" s="87"/>
      <c r="AJ558" s="87"/>
      <c r="AK558" s="87"/>
      <c r="AL558" s="87"/>
      <c r="AM558" s="87"/>
      <c r="AN558" s="87"/>
      <c r="AO558" s="87"/>
    </row>
    <row r="559" spans="1:41" s="17" customFormat="1" ht="18" customHeight="1" x14ac:dyDescent="0.2">
      <c r="A559" s="20" t="s">
        <v>36</v>
      </c>
      <c r="B559" s="15">
        <f>[1]consoCURRENT!E13355</f>
        <v>0</v>
      </c>
      <c r="C559" s="15">
        <f>[1]consoCURRENT!F13355</f>
        <v>0</v>
      </c>
      <c r="D559" s="15">
        <f>[1]consoCURRENT!G13355</f>
        <v>0</v>
      </c>
      <c r="E559" s="15">
        <f>[1]consoCURRENT!H13355</f>
        <v>0</v>
      </c>
      <c r="F559" s="15">
        <f>[1]consoCURRENT!I13355</f>
        <v>0</v>
      </c>
      <c r="G559" s="15">
        <f>[1]consoCURRENT!J13355</f>
        <v>0</v>
      </c>
      <c r="H559" s="15">
        <f>[1]consoCURRENT!K13355</f>
        <v>0</v>
      </c>
      <c r="I559" s="15">
        <f>[1]consoCURRENT!L13355</f>
        <v>0</v>
      </c>
      <c r="J559" s="15">
        <f>[1]consoCURRENT!M13355</f>
        <v>0</v>
      </c>
      <c r="K559" s="15">
        <f>[1]consoCURRENT!N13355</f>
        <v>0</v>
      </c>
      <c r="L559" s="15">
        <f>[1]consoCURRENT!O13355</f>
        <v>0</v>
      </c>
      <c r="M559" s="15">
        <f>[1]consoCURRENT!P13355</f>
        <v>0</v>
      </c>
      <c r="N559" s="15">
        <f>[1]consoCURRENT!Q13355</f>
        <v>0</v>
      </c>
      <c r="O559" s="15">
        <f>[1]consoCURRENT!R13355</f>
        <v>0</v>
      </c>
      <c r="P559" s="15">
        <f>[1]consoCURRENT!S13355</f>
        <v>0</v>
      </c>
      <c r="Q559" s="15">
        <f>[1]consoCURRENT!T13355</f>
        <v>0</v>
      </c>
      <c r="R559" s="15">
        <f>[1]consoCURRENT!U13355</f>
        <v>0</v>
      </c>
      <c r="S559" s="15">
        <f>[1]consoCURRENT!V13355</f>
        <v>0</v>
      </c>
      <c r="T559" s="15">
        <f>[1]consoCURRENT!W13355</f>
        <v>0</v>
      </c>
      <c r="U559" s="15">
        <f>[1]consoCURRENT!X13355</f>
        <v>0</v>
      </c>
      <c r="V559" s="15">
        <f>[1]consoCURRENT!Y13355</f>
        <v>0</v>
      </c>
      <c r="W559" s="15">
        <f>[1]consoCURRENT!Z13355</f>
        <v>0</v>
      </c>
      <c r="X559" s="15">
        <f>[1]consoCURRENT!AA13355</f>
        <v>0</v>
      </c>
      <c r="Y559" s="15">
        <f>[1]consoCURRENT!AB13355</f>
        <v>0</v>
      </c>
      <c r="Z559" s="15">
        <f>SUM(M559:Y559)</f>
        <v>0</v>
      </c>
      <c r="AA559" s="15">
        <f>B559-Z559</f>
        <v>0</v>
      </c>
      <c r="AB559" s="22"/>
      <c r="AC559" s="16"/>
      <c r="AG559" s="86"/>
      <c r="AH559" s="87"/>
      <c r="AI559" s="87"/>
      <c r="AJ559" s="87"/>
      <c r="AK559" s="87"/>
      <c r="AL559" s="87"/>
      <c r="AM559" s="87"/>
      <c r="AN559" s="87"/>
      <c r="AO559" s="87"/>
    </row>
    <row r="560" spans="1:41" s="17" customFormat="1" ht="18" customHeight="1" x14ac:dyDescent="0.2">
      <c r="A560" s="20" t="s">
        <v>37</v>
      </c>
      <c r="B560" s="15">
        <f>[1]consoCURRENT!E13443</f>
        <v>187334.61</v>
      </c>
      <c r="C560" s="15">
        <f>[1]consoCURRENT!F13443</f>
        <v>0</v>
      </c>
      <c r="D560" s="15">
        <f>[1]consoCURRENT!G13443</f>
        <v>0</v>
      </c>
      <c r="E560" s="15">
        <f>[1]consoCURRENT!H13443</f>
        <v>19499.77</v>
      </c>
      <c r="F560" s="15">
        <f>[1]consoCURRENT!I13443</f>
        <v>3456</v>
      </c>
      <c r="G560" s="15">
        <f>[1]consoCURRENT!J13443</f>
        <v>155117.4</v>
      </c>
      <c r="H560" s="15">
        <f>[1]consoCURRENT!K13443</f>
        <v>9261.44</v>
      </c>
      <c r="I560" s="15">
        <f>[1]consoCURRENT!L13443</f>
        <v>0</v>
      </c>
      <c r="J560" s="15">
        <f>[1]consoCURRENT!M13443</f>
        <v>0</v>
      </c>
      <c r="K560" s="15">
        <f>[1]consoCURRENT!N13443</f>
        <v>0</v>
      </c>
      <c r="L560" s="15">
        <f>[1]consoCURRENT!O13443</f>
        <v>0</v>
      </c>
      <c r="M560" s="15">
        <f>[1]consoCURRENT!P13443</f>
        <v>0</v>
      </c>
      <c r="N560" s="15">
        <f>[1]consoCURRENT!Q13443</f>
        <v>0</v>
      </c>
      <c r="O560" s="15">
        <f>[1]consoCURRENT!R13443</f>
        <v>0</v>
      </c>
      <c r="P560" s="15">
        <f>[1]consoCURRENT!S13443</f>
        <v>19499.77</v>
      </c>
      <c r="Q560" s="15">
        <f>[1]consoCURRENT!T13443</f>
        <v>0</v>
      </c>
      <c r="R560" s="15">
        <f>[1]consoCURRENT!U13443</f>
        <v>0</v>
      </c>
      <c r="S560" s="15">
        <f>[1]consoCURRENT!V13443</f>
        <v>3456</v>
      </c>
      <c r="T560" s="15">
        <f>[1]consoCURRENT!W13443</f>
        <v>138130</v>
      </c>
      <c r="U560" s="15">
        <f>[1]consoCURRENT!X13443</f>
        <v>16987.400000000001</v>
      </c>
      <c r="V560" s="15">
        <f>[1]consoCURRENT!Y13443</f>
        <v>0</v>
      </c>
      <c r="W560" s="15">
        <f>[1]consoCURRENT!Z13443</f>
        <v>0</v>
      </c>
      <c r="X560" s="15">
        <f>[1]consoCURRENT!AA13443</f>
        <v>9261.44</v>
      </c>
      <c r="Y560" s="15">
        <f>[1]consoCURRENT!AB13443</f>
        <v>0</v>
      </c>
      <c r="Z560" s="15">
        <f t="shared" ref="Z560:Z562" si="392">SUM(M560:Y560)</f>
        <v>187334.61</v>
      </c>
      <c r="AA560" s="15">
        <f t="shared" ref="AA560:AA562" si="393">B560-Z560</f>
        <v>0</v>
      </c>
      <c r="AB560" s="22">
        <f t="shared" ref="AB560:AB565" si="394">Z560/B560</f>
        <v>1</v>
      </c>
      <c r="AC560" s="16"/>
      <c r="AG560" s="86"/>
      <c r="AH560" s="87"/>
      <c r="AI560" s="87"/>
      <c r="AJ560" s="87"/>
      <c r="AK560" s="87"/>
      <c r="AL560" s="87"/>
      <c r="AM560" s="87"/>
      <c r="AN560" s="87"/>
      <c r="AO560" s="87"/>
    </row>
    <row r="561" spans="1:41" s="17" customFormat="1" ht="18" customHeight="1" x14ac:dyDescent="0.2">
      <c r="A561" s="20" t="s">
        <v>38</v>
      </c>
      <c r="B561" s="15">
        <f>[1]consoCURRENT!E13449</f>
        <v>0</v>
      </c>
      <c r="C561" s="15">
        <f>[1]consoCURRENT!F13449</f>
        <v>0</v>
      </c>
      <c r="D561" s="15">
        <f>[1]consoCURRENT!G13449</f>
        <v>0</v>
      </c>
      <c r="E561" s="15">
        <f>[1]consoCURRENT!H13449</f>
        <v>0</v>
      </c>
      <c r="F561" s="15">
        <f>[1]consoCURRENT!I13449</f>
        <v>0</v>
      </c>
      <c r="G561" s="15">
        <f>[1]consoCURRENT!J13449</f>
        <v>0</v>
      </c>
      <c r="H561" s="15">
        <f>[1]consoCURRENT!K13449</f>
        <v>0</v>
      </c>
      <c r="I561" s="15">
        <f>[1]consoCURRENT!L13449</f>
        <v>0</v>
      </c>
      <c r="J561" s="15">
        <f>[1]consoCURRENT!M13449</f>
        <v>0</v>
      </c>
      <c r="K561" s="15">
        <f>[1]consoCURRENT!N13449</f>
        <v>0</v>
      </c>
      <c r="L561" s="15">
        <f>[1]consoCURRENT!O13449</f>
        <v>0</v>
      </c>
      <c r="M561" s="15">
        <f>[1]consoCURRENT!P13449</f>
        <v>0</v>
      </c>
      <c r="N561" s="15">
        <f>[1]consoCURRENT!Q13449</f>
        <v>0</v>
      </c>
      <c r="O561" s="15">
        <f>[1]consoCURRENT!R13449</f>
        <v>0</v>
      </c>
      <c r="P561" s="15">
        <f>[1]consoCURRENT!S13449</f>
        <v>0</v>
      </c>
      <c r="Q561" s="15">
        <f>[1]consoCURRENT!T13449</f>
        <v>0</v>
      </c>
      <c r="R561" s="15">
        <f>[1]consoCURRENT!U13449</f>
        <v>0</v>
      </c>
      <c r="S561" s="15">
        <f>[1]consoCURRENT!V13449</f>
        <v>0</v>
      </c>
      <c r="T561" s="15">
        <f>[1]consoCURRENT!W13449</f>
        <v>0</v>
      </c>
      <c r="U561" s="15">
        <f>[1]consoCURRENT!X13449</f>
        <v>0</v>
      </c>
      <c r="V561" s="15">
        <f>[1]consoCURRENT!Y13449</f>
        <v>0</v>
      </c>
      <c r="W561" s="15">
        <f>[1]consoCURRENT!Z13449</f>
        <v>0</v>
      </c>
      <c r="X561" s="15">
        <f>[1]consoCURRENT!AA13449</f>
        <v>0</v>
      </c>
      <c r="Y561" s="15">
        <f>[1]consoCURRENT!AB13449</f>
        <v>0</v>
      </c>
      <c r="Z561" s="15">
        <f t="shared" si="392"/>
        <v>0</v>
      </c>
      <c r="AA561" s="15">
        <f t="shared" si="393"/>
        <v>0</v>
      </c>
      <c r="AB561" s="22"/>
      <c r="AC561" s="16"/>
      <c r="AG561" s="86"/>
      <c r="AH561" s="87"/>
      <c r="AI561" s="87"/>
      <c r="AJ561" s="87"/>
      <c r="AK561" s="87"/>
      <c r="AL561" s="87"/>
      <c r="AM561" s="87"/>
      <c r="AN561" s="87"/>
      <c r="AO561" s="87"/>
    </row>
    <row r="562" spans="1:41" s="17" customFormat="1" ht="18" customHeight="1" x14ac:dyDescent="0.2">
      <c r="A562" s="20" t="s">
        <v>39</v>
      </c>
      <c r="B562" s="15">
        <f>[1]consoCURRENT!E13478</f>
        <v>0</v>
      </c>
      <c r="C562" s="15">
        <f>[1]consoCURRENT!F13478</f>
        <v>0</v>
      </c>
      <c r="D562" s="15">
        <f>[1]consoCURRENT!G13478</f>
        <v>0</v>
      </c>
      <c r="E562" s="15">
        <f>[1]consoCURRENT!H13478</f>
        <v>0</v>
      </c>
      <c r="F562" s="15">
        <f>[1]consoCURRENT!I13478</f>
        <v>0</v>
      </c>
      <c r="G562" s="15">
        <f>[1]consoCURRENT!J13478</f>
        <v>0</v>
      </c>
      <c r="H562" s="15">
        <f>[1]consoCURRENT!K13478</f>
        <v>0</v>
      </c>
      <c r="I562" s="15">
        <f>[1]consoCURRENT!L13478</f>
        <v>0</v>
      </c>
      <c r="J562" s="15">
        <f>[1]consoCURRENT!M13478</f>
        <v>0</v>
      </c>
      <c r="K562" s="15">
        <f>[1]consoCURRENT!N13478</f>
        <v>0</v>
      </c>
      <c r="L562" s="15">
        <f>[1]consoCURRENT!O13478</f>
        <v>0</v>
      </c>
      <c r="M562" s="15">
        <f>[1]consoCURRENT!P13478</f>
        <v>0</v>
      </c>
      <c r="N562" s="15">
        <f>[1]consoCURRENT!Q13478</f>
        <v>0</v>
      </c>
      <c r="O562" s="15">
        <f>[1]consoCURRENT!R13478</f>
        <v>0</v>
      </c>
      <c r="P562" s="15">
        <f>[1]consoCURRENT!S13478</f>
        <v>0</v>
      </c>
      <c r="Q562" s="15">
        <f>[1]consoCURRENT!T13478</f>
        <v>0</v>
      </c>
      <c r="R562" s="15">
        <f>[1]consoCURRENT!U13478</f>
        <v>0</v>
      </c>
      <c r="S562" s="15">
        <f>[1]consoCURRENT!V13478</f>
        <v>0</v>
      </c>
      <c r="T562" s="15">
        <f>[1]consoCURRENT!W13478</f>
        <v>0</v>
      </c>
      <c r="U562" s="15">
        <f>[1]consoCURRENT!X13478</f>
        <v>0</v>
      </c>
      <c r="V562" s="15">
        <f>[1]consoCURRENT!Y13478</f>
        <v>0</v>
      </c>
      <c r="W562" s="15">
        <f>[1]consoCURRENT!Z13478</f>
        <v>0</v>
      </c>
      <c r="X562" s="15">
        <f>[1]consoCURRENT!AA13478</f>
        <v>0</v>
      </c>
      <c r="Y562" s="15">
        <f>[1]consoCURRENT!AB13478</f>
        <v>0</v>
      </c>
      <c r="Z562" s="15">
        <f t="shared" si="392"/>
        <v>0</v>
      </c>
      <c r="AA562" s="15">
        <f t="shared" si="393"/>
        <v>0</v>
      </c>
      <c r="AB562" s="22"/>
      <c r="AC562" s="16"/>
      <c r="AG562" s="86"/>
      <c r="AH562" s="87"/>
      <c r="AI562" s="87"/>
      <c r="AJ562" s="87"/>
      <c r="AK562" s="87"/>
      <c r="AL562" s="87"/>
      <c r="AM562" s="87"/>
      <c r="AN562" s="87"/>
      <c r="AO562" s="87"/>
    </row>
    <row r="563" spans="1:41" s="17" customFormat="1" ht="18" hidden="1" customHeight="1" x14ac:dyDescent="0.25">
      <c r="A563" s="23" t="s">
        <v>40</v>
      </c>
      <c r="B563" s="24">
        <f>SUM(B559:B562)</f>
        <v>187334.61</v>
      </c>
      <c r="C563" s="24">
        <f t="shared" ref="C563:AA563" si="395">SUM(C559:C562)</f>
        <v>0</v>
      </c>
      <c r="D563" s="24">
        <f t="shared" si="395"/>
        <v>0</v>
      </c>
      <c r="E563" s="24">
        <f t="shared" si="395"/>
        <v>19499.77</v>
      </c>
      <c r="F563" s="24">
        <f t="shared" si="395"/>
        <v>3456</v>
      </c>
      <c r="G563" s="24">
        <f t="shared" si="395"/>
        <v>155117.4</v>
      </c>
      <c r="H563" s="24">
        <f t="shared" si="395"/>
        <v>9261.44</v>
      </c>
      <c r="I563" s="24">
        <f t="shared" si="395"/>
        <v>0</v>
      </c>
      <c r="J563" s="24">
        <f t="shared" si="395"/>
        <v>0</v>
      </c>
      <c r="K563" s="24">
        <f t="shared" si="395"/>
        <v>0</v>
      </c>
      <c r="L563" s="24">
        <f t="shared" si="395"/>
        <v>0</v>
      </c>
      <c r="M563" s="24">
        <f t="shared" si="395"/>
        <v>0</v>
      </c>
      <c r="N563" s="24">
        <f t="shared" si="395"/>
        <v>0</v>
      </c>
      <c r="O563" s="24">
        <f t="shared" si="395"/>
        <v>0</v>
      </c>
      <c r="P563" s="24">
        <f t="shared" si="395"/>
        <v>19499.77</v>
      </c>
      <c r="Q563" s="24">
        <f t="shared" si="395"/>
        <v>0</v>
      </c>
      <c r="R563" s="24">
        <f t="shared" si="395"/>
        <v>0</v>
      </c>
      <c r="S563" s="24">
        <f t="shared" si="395"/>
        <v>3456</v>
      </c>
      <c r="T563" s="24">
        <f t="shared" si="395"/>
        <v>138130</v>
      </c>
      <c r="U563" s="24">
        <f t="shared" si="395"/>
        <v>16987.400000000001</v>
      </c>
      <c r="V563" s="24">
        <f t="shared" si="395"/>
        <v>0</v>
      </c>
      <c r="W563" s="24">
        <f t="shared" si="395"/>
        <v>0</v>
      </c>
      <c r="X563" s="24">
        <f t="shared" si="395"/>
        <v>9261.44</v>
      </c>
      <c r="Y563" s="24">
        <f t="shared" si="395"/>
        <v>0</v>
      </c>
      <c r="Z563" s="24">
        <f t="shared" si="395"/>
        <v>187334.61</v>
      </c>
      <c r="AA563" s="24">
        <f t="shared" si="395"/>
        <v>0</v>
      </c>
      <c r="AB563" s="25">
        <f t="shared" si="394"/>
        <v>1</v>
      </c>
      <c r="AC563" s="16"/>
      <c r="AG563" s="86"/>
      <c r="AH563" s="87"/>
      <c r="AI563" s="87"/>
      <c r="AJ563" s="87"/>
      <c r="AK563" s="87"/>
      <c r="AL563" s="87"/>
      <c r="AM563" s="87"/>
      <c r="AN563" s="87"/>
      <c r="AO563" s="87"/>
    </row>
    <row r="564" spans="1:41" s="17" customFormat="1" ht="18" hidden="1" customHeight="1" x14ac:dyDescent="0.25">
      <c r="A564" s="26" t="s">
        <v>41</v>
      </c>
      <c r="B564" s="15">
        <f>[1]consoCURRENT!E13482</f>
        <v>0</v>
      </c>
      <c r="C564" s="15">
        <f>[1]consoCURRENT!F13482</f>
        <v>0</v>
      </c>
      <c r="D564" s="15">
        <f>[1]consoCURRENT!G13482</f>
        <v>0</v>
      </c>
      <c r="E564" s="15">
        <f>[1]consoCURRENT!H13482</f>
        <v>0</v>
      </c>
      <c r="F564" s="15">
        <f>[1]consoCURRENT!I13482</f>
        <v>0</v>
      </c>
      <c r="G564" s="15">
        <f>[1]consoCURRENT!J13482</f>
        <v>0</v>
      </c>
      <c r="H564" s="15">
        <f>[1]consoCURRENT!K13482</f>
        <v>0</v>
      </c>
      <c r="I564" s="15">
        <f>[1]consoCURRENT!L13482</f>
        <v>0</v>
      </c>
      <c r="J564" s="15">
        <f>[1]consoCURRENT!M13482</f>
        <v>0</v>
      </c>
      <c r="K564" s="15">
        <f>[1]consoCURRENT!N13482</f>
        <v>0</v>
      </c>
      <c r="L564" s="15">
        <f>[1]consoCURRENT!O13482</f>
        <v>0</v>
      </c>
      <c r="M564" s="15">
        <f>[1]consoCURRENT!P13482</f>
        <v>0</v>
      </c>
      <c r="N564" s="15">
        <f>[1]consoCURRENT!Q13482</f>
        <v>0</v>
      </c>
      <c r="O564" s="15">
        <f>[1]consoCURRENT!R13482</f>
        <v>0</v>
      </c>
      <c r="P564" s="15">
        <f>[1]consoCURRENT!S13482</f>
        <v>0</v>
      </c>
      <c r="Q564" s="15">
        <f>[1]consoCURRENT!T13482</f>
        <v>0</v>
      </c>
      <c r="R564" s="15">
        <f>[1]consoCURRENT!U13482</f>
        <v>0</v>
      </c>
      <c r="S564" s="15">
        <f>[1]consoCURRENT!V13482</f>
        <v>0</v>
      </c>
      <c r="T564" s="15">
        <f>[1]consoCURRENT!W13482</f>
        <v>0</v>
      </c>
      <c r="U564" s="15">
        <f>[1]consoCURRENT!X13482</f>
        <v>0</v>
      </c>
      <c r="V564" s="15">
        <f>[1]consoCURRENT!Y13482</f>
        <v>0</v>
      </c>
      <c r="W564" s="15">
        <f>[1]consoCURRENT!Z13482</f>
        <v>0</v>
      </c>
      <c r="X564" s="15">
        <f>[1]consoCURRENT!AA13482</f>
        <v>0</v>
      </c>
      <c r="Y564" s="15">
        <f>[1]consoCURRENT!AB13482</f>
        <v>0</v>
      </c>
      <c r="Z564" s="15">
        <f t="shared" ref="Z564" si="396">SUM(M564:Y564)</f>
        <v>0</v>
      </c>
      <c r="AA564" s="15">
        <f t="shared" ref="AA564" si="397">B564-Z564</f>
        <v>0</v>
      </c>
      <c r="AB564" s="22"/>
      <c r="AC564" s="16"/>
      <c r="AG564" s="86"/>
      <c r="AH564" s="87"/>
      <c r="AI564" s="87"/>
      <c r="AJ564" s="87"/>
      <c r="AK564" s="87"/>
      <c r="AL564" s="87"/>
      <c r="AM564" s="87"/>
      <c r="AN564" s="87"/>
      <c r="AO564" s="87"/>
    </row>
    <row r="565" spans="1:41" s="17" customFormat="1" ht="18" customHeight="1" x14ac:dyDescent="0.25">
      <c r="A565" s="23" t="s">
        <v>42</v>
      </c>
      <c r="B565" s="24">
        <f>B564+B563</f>
        <v>187334.61</v>
      </c>
      <c r="C565" s="24">
        <f t="shared" ref="C565:AA565" si="398">C564+C563</f>
        <v>0</v>
      </c>
      <c r="D565" s="24">
        <f t="shared" si="398"/>
        <v>0</v>
      </c>
      <c r="E565" s="24">
        <f t="shared" si="398"/>
        <v>19499.77</v>
      </c>
      <c r="F565" s="24">
        <f t="shared" si="398"/>
        <v>3456</v>
      </c>
      <c r="G565" s="24">
        <f t="shared" si="398"/>
        <v>155117.4</v>
      </c>
      <c r="H565" s="24">
        <f t="shared" si="398"/>
        <v>9261.44</v>
      </c>
      <c r="I565" s="24">
        <f t="shared" si="398"/>
        <v>0</v>
      </c>
      <c r="J565" s="24">
        <f t="shared" si="398"/>
        <v>0</v>
      </c>
      <c r="K565" s="24">
        <f t="shared" si="398"/>
        <v>0</v>
      </c>
      <c r="L565" s="24">
        <f t="shared" si="398"/>
        <v>0</v>
      </c>
      <c r="M565" s="24">
        <f t="shared" si="398"/>
        <v>0</v>
      </c>
      <c r="N565" s="24">
        <f t="shared" si="398"/>
        <v>0</v>
      </c>
      <c r="O565" s="24">
        <f t="shared" si="398"/>
        <v>0</v>
      </c>
      <c r="P565" s="24">
        <f t="shared" si="398"/>
        <v>19499.77</v>
      </c>
      <c r="Q565" s="24">
        <f t="shared" si="398"/>
        <v>0</v>
      </c>
      <c r="R565" s="24">
        <f t="shared" si="398"/>
        <v>0</v>
      </c>
      <c r="S565" s="24">
        <f t="shared" si="398"/>
        <v>3456</v>
      </c>
      <c r="T565" s="24">
        <f t="shared" si="398"/>
        <v>138130</v>
      </c>
      <c r="U565" s="24">
        <f t="shared" si="398"/>
        <v>16987.400000000001</v>
      </c>
      <c r="V565" s="24">
        <f t="shared" si="398"/>
        <v>0</v>
      </c>
      <c r="W565" s="24">
        <f t="shared" si="398"/>
        <v>0</v>
      </c>
      <c r="X565" s="24">
        <f t="shared" si="398"/>
        <v>9261.44</v>
      </c>
      <c r="Y565" s="24">
        <f t="shared" si="398"/>
        <v>0</v>
      </c>
      <c r="Z565" s="24">
        <f t="shared" si="398"/>
        <v>187334.61</v>
      </c>
      <c r="AA565" s="24">
        <f t="shared" si="398"/>
        <v>0</v>
      </c>
      <c r="AB565" s="25">
        <f t="shared" si="394"/>
        <v>1</v>
      </c>
      <c r="AC565" s="27"/>
      <c r="AG565" s="86"/>
      <c r="AH565" s="87"/>
      <c r="AI565" s="87"/>
      <c r="AJ565" s="87"/>
      <c r="AK565" s="87"/>
      <c r="AL565" s="87"/>
      <c r="AM565" s="87"/>
      <c r="AN565" s="87"/>
      <c r="AO565" s="87"/>
    </row>
    <row r="566" spans="1:41" s="17" customFormat="1" ht="15" customHeight="1" x14ac:dyDescent="0.25">
      <c r="A566" s="14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6"/>
      <c r="AG566" s="86"/>
      <c r="AH566" s="87"/>
      <c r="AI566" s="87"/>
      <c r="AJ566" s="87"/>
      <c r="AK566" s="87"/>
      <c r="AL566" s="87"/>
      <c r="AM566" s="87"/>
      <c r="AN566" s="87"/>
      <c r="AO566" s="87"/>
    </row>
    <row r="567" spans="1:41" s="17" customFormat="1" ht="15" customHeight="1" x14ac:dyDescent="0.25">
      <c r="A567" s="14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6"/>
      <c r="AG567" s="86"/>
      <c r="AH567" s="87"/>
      <c r="AI567" s="87"/>
      <c r="AJ567" s="87"/>
      <c r="AK567" s="87"/>
      <c r="AL567" s="87"/>
      <c r="AM567" s="87"/>
      <c r="AN567" s="87"/>
      <c r="AO567" s="87"/>
    </row>
    <row r="568" spans="1:41" s="17" customFormat="1" ht="15" customHeight="1" x14ac:dyDescent="0.25">
      <c r="A568" s="19" t="s">
        <v>59</v>
      </c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6"/>
      <c r="AG568" s="86"/>
      <c r="AH568" s="87"/>
      <c r="AI568" s="87"/>
      <c r="AJ568" s="87"/>
      <c r="AK568" s="87"/>
      <c r="AL568" s="87"/>
      <c r="AM568" s="87"/>
      <c r="AN568" s="87"/>
      <c r="AO568" s="87"/>
    </row>
    <row r="569" spans="1:41" s="17" customFormat="1" ht="18" customHeight="1" x14ac:dyDescent="0.2">
      <c r="A569" s="20" t="s">
        <v>36</v>
      </c>
      <c r="B569" s="15">
        <f>[1]consoCURRENT!E13542</f>
        <v>0</v>
      </c>
      <c r="C569" s="15">
        <f>[1]consoCURRENT!F13542</f>
        <v>0</v>
      </c>
      <c r="D569" s="15">
        <f>[1]consoCURRENT!G13542</f>
        <v>0</v>
      </c>
      <c r="E569" s="15">
        <f>[1]consoCURRENT!H13542</f>
        <v>0</v>
      </c>
      <c r="F569" s="15">
        <f>[1]consoCURRENT!I13542</f>
        <v>0</v>
      </c>
      <c r="G569" s="15">
        <f>[1]consoCURRENT!J13542</f>
        <v>0</v>
      </c>
      <c r="H569" s="15">
        <f>[1]consoCURRENT!K13542</f>
        <v>0</v>
      </c>
      <c r="I569" s="15">
        <f>[1]consoCURRENT!L13542</f>
        <v>0</v>
      </c>
      <c r="J569" s="15">
        <f>[1]consoCURRENT!M13542</f>
        <v>0</v>
      </c>
      <c r="K569" s="15">
        <f>[1]consoCURRENT!N13542</f>
        <v>0</v>
      </c>
      <c r="L569" s="15">
        <f>[1]consoCURRENT!O13542</f>
        <v>0</v>
      </c>
      <c r="M569" s="15">
        <f>[1]consoCURRENT!P13542</f>
        <v>0</v>
      </c>
      <c r="N569" s="15">
        <f>[1]consoCURRENT!Q13542</f>
        <v>0</v>
      </c>
      <c r="O569" s="15">
        <f>[1]consoCURRENT!R13542</f>
        <v>0</v>
      </c>
      <c r="P569" s="15">
        <f>[1]consoCURRENT!S13542</f>
        <v>0</v>
      </c>
      <c r="Q569" s="15">
        <f>[1]consoCURRENT!T13542</f>
        <v>0</v>
      </c>
      <c r="R569" s="15">
        <f>[1]consoCURRENT!U13542</f>
        <v>0</v>
      </c>
      <c r="S569" s="15">
        <f>[1]consoCURRENT!V13542</f>
        <v>0</v>
      </c>
      <c r="T569" s="15">
        <f>[1]consoCURRENT!W13542</f>
        <v>0</v>
      </c>
      <c r="U569" s="15">
        <f>[1]consoCURRENT!X13542</f>
        <v>0</v>
      </c>
      <c r="V569" s="15">
        <f>[1]consoCURRENT!Y13542</f>
        <v>0</v>
      </c>
      <c r="W569" s="15">
        <f>[1]consoCURRENT!Z13542</f>
        <v>0</v>
      </c>
      <c r="X569" s="15">
        <f>[1]consoCURRENT!AA13542</f>
        <v>0</v>
      </c>
      <c r="Y569" s="15">
        <f>[1]consoCURRENT!AB13542</f>
        <v>0</v>
      </c>
      <c r="Z569" s="15">
        <f>SUM(M569:Y569)</f>
        <v>0</v>
      </c>
      <c r="AA569" s="15">
        <f>B569-Z569</f>
        <v>0</v>
      </c>
      <c r="AB569" s="22"/>
      <c r="AC569" s="16"/>
      <c r="AG569" s="86"/>
      <c r="AH569" s="87"/>
      <c r="AI569" s="87"/>
      <c r="AJ569" s="87"/>
      <c r="AK569" s="87"/>
      <c r="AL569" s="87"/>
      <c r="AM569" s="87"/>
      <c r="AN569" s="87"/>
      <c r="AO569" s="87"/>
    </row>
    <row r="570" spans="1:41" s="17" customFormat="1" ht="18" customHeight="1" x14ac:dyDescent="0.2">
      <c r="A570" s="20" t="s">
        <v>37</v>
      </c>
      <c r="B570" s="15">
        <f>[1]consoCURRENT!E13630</f>
        <v>140906.64000000001</v>
      </c>
      <c r="C570" s="15">
        <f>[1]consoCURRENT!F13630</f>
        <v>0</v>
      </c>
      <c r="D570" s="15">
        <f>[1]consoCURRENT!G13630</f>
        <v>0</v>
      </c>
      <c r="E570" s="15">
        <f>[1]consoCURRENT!H13630</f>
        <v>0</v>
      </c>
      <c r="F570" s="15">
        <f>[1]consoCURRENT!I13630</f>
        <v>0</v>
      </c>
      <c r="G570" s="15">
        <f>[1]consoCURRENT!J13630</f>
        <v>0</v>
      </c>
      <c r="H570" s="15">
        <f>[1]consoCURRENT!K13630</f>
        <v>121599.76000000001</v>
      </c>
      <c r="I570" s="15">
        <f>[1]consoCURRENT!L13630</f>
        <v>0</v>
      </c>
      <c r="J570" s="15">
        <f>[1]consoCURRENT!M13630</f>
        <v>0</v>
      </c>
      <c r="K570" s="15">
        <f>[1]consoCURRENT!N13630</f>
        <v>0</v>
      </c>
      <c r="L570" s="15">
        <f>[1]consoCURRENT!O13630</f>
        <v>0</v>
      </c>
      <c r="M570" s="15">
        <f>[1]consoCURRENT!P13630</f>
        <v>0</v>
      </c>
      <c r="N570" s="15">
        <f>[1]consoCURRENT!Q13630</f>
        <v>0</v>
      </c>
      <c r="O570" s="15">
        <f>[1]consoCURRENT!R13630</f>
        <v>0</v>
      </c>
      <c r="P570" s="15">
        <f>[1]consoCURRENT!S13630</f>
        <v>0</v>
      </c>
      <c r="Q570" s="15">
        <f>[1]consoCURRENT!T13630</f>
        <v>0</v>
      </c>
      <c r="R570" s="15">
        <f>[1]consoCURRENT!U13630</f>
        <v>0</v>
      </c>
      <c r="S570" s="15">
        <f>[1]consoCURRENT!V13630</f>
        <v>0</v>
      </c>
      <c r="T570" s="15">
        <f>[1]consoCURRENT!W13630</f>
        <v>0</v>
      </c>
      <c r="U570" s="15">
        <f>[1]consoCURRENT!X13630</f>
        <v>0</v>
      </c>
      <c r="V570" s="15">
        <f>[1]consoCURRENT!Y13630</f>
        <v>0</v>
      </c>
      <c r="W570" s="15">
        <f>[1]consoCURRENT!Z13630</f>
        <v>14000</v>
      </c>
      <c r="X570" s="15">
        <f>[1]consoCURRENT!AA13630</f>
        <v>0</v>
      </c>
      <c r="Y570" s="15">
        <f>[1]consoCURRENT!AB13630</f>
        <v>107599.76</v>
      </c>
      <c r="Z570" s="15">
        <f t="shared" ref="Z570:Z572" si="399">SUM(M570:Y570)</f>
        <v>121599.76</v>
      </c>
      <c r="AA570" s="15">
        <f t="shared" ref="AA570:AA572" si="400">B570-Z570</f>
        <v>19306.880000000019</v>
      </c>
      <c r="AB570" s="22">
        <f t="shared" ref="AB570:AB575" si="401">Z570/B570</f>
        <v>0.86298104901231043</v>
      </c>
      <c r="AC570" s="16"/>
      <c r="AG570" s="86"/>
      <c r="AH570" s="87"/>
      <c r="AI570" s="87"/>
      <c r="AJ570" s="87"/>
      <c r="AK570" s="87"/>
      <c r="AL570" s="87"/>
      <c r="AM570" s="87"/>
      <c r="AN570" s="87"/>
      <c r="AO570" s="87"/>
    </row>
    <row r="571" spans="1:41" s="17" customFormat="1" ht="18" customHeight="1" x14ac:dyDescent="0.2">
      <c r="A571" s="20" t="s">
        <v>38</v>
      </c>
      <c r="B571" s="15">
        <f>[1]consoCURRENT!E13636</f>
        <v>0</v>
      </c>
      <c r="C571" s="15">
        <f>[1]consoCURRENT!F13636</f>
        <v>0</v>
      </c>
      <c r="D571" s="15">
        <f>[1]consoCURRENT!G13636</f>
        <v>0</v>
      </c>
      <c r="E571" s="15">
        <f>[1]consoCURRENT!H13636</f>
        <v>0</v>
      </c>
      <c r="F571" s="15">
        <f>[1]consoCURRENT!I13636</f>
        <v>0</v>
      </c>
      <c r="G571" s="15">
        <f>[1]consoCURRENT!J13636</f>
        <v>0</v>
      </c>
      <c r="H571" s="15">
        <f>[1]consoCURRENT!K13636</f>
        <v>0</v>
      </c>
      <c r="I571" s="15">
        <f>[1]consoCURRENT!L13636</f>
        <v>0</v>
      </c>
      <c r="J571" s="15">
        <f>[1]consoCURRENT!M13636</f>
        <v>0</v>
      </c>
      <c r="K571" s="15">
        <f>[1]consoCURRENT!N13636</f>
        <v>0</v>
      </c>
      <c r="L571" s="15">
        <f>[1]consoCURRENT!O13636</f>
        <v>0</v>
      </c>
      <c r="M571" s="15">
        <f>[1]consoCURRENT!P13636</f>
        <v>0</v>
      </c>
      <c r="N571" s="15">
        <f>[1]consoCURRENT!Q13636</f>
        <v>0</v>
      </c>
      <c r="O571" s="15">
        <f>[1]consoCURRENT!R13636</f>
        <v>0</v>
      </c>
      <c r="P571" s="15">
        <f>[1]consoCURRENT!S13636</f>
        <v>0</v>
      </c>
      <c r="Q571" s="15">
        <f>[1]consoCURRENT!T13636</f>
        <v>0</v>
      </c>
      <c r="R571" s="15">
        <f>[1]consoCURRENT!U13636</f>
        <v>0</v>
      </c>
      <c r="S571" s="15">
        <f>[1]consoCURRENT!V13636</f>
        <v>0</v>
      </c>
      <c r="T571" s="15">
        <f>[1]consoCURRENT!W13636</f>
        <v>0</v>
      </c>
      <c r="U571" s="15">
        <f>[1]consoCURRENT!X13636</f>
        <v>0</v>
      </c>
      <c r="V571" s="15">
        <f>[1]consoCURRENT!Y13636</f>
        <v>0</v>
      </c>
      <c r="W571" s="15">
        <f>[1]consoCURRENT!Z13636</f>
        <v>0</v>
      </c>
      <c r="X571" s="15">
        <f>[1]consoCURRENT!AA13636</f>
        <v>0</v>
      </c>
      <c r="Y571" s="15">
        <f>[1]consoCURRENT!AB13636</f>
        <v>0</v>
      </c>
      <c r="Z571" s="15">
        <f t="shared" si="399"/>
        <v>0</v>
      </c>
      <c r="AA571" s="15">
        <f t="shared" si="400"/>
        <v>0</v>
      </c>
      <c r="AB571" s="22"/>
      <c r="AC571" s="16"/>
      <c r="AG571" s="86"/>
      <c r="AH571" s="87"/>
      <c r="AI571" s="87"/>
      <c r="AJ571" s="87"/>
      <c r="AK571" s="87"/>
      <c r="AL571" s="87"/>
      <c r="AM571" s="87"/>
      <c r="AN571" s="87"/>
      <c r="AO571" s="87"/>
    </row>
    <row r="572" spans="1:41" s="17" customFormat="1" ht="18" customHeight="1" x14ac:dyDescent="0.2">
      <c r="A572" s="20" t="s">
        <v>39</v>
      </c>
      <c r="B572" s="15">
        <f>[1]consoCURRENT!E13665</f>
        <v>0</v>
      </c>
      <c r="C572" s="15">
        <f>[1]consoCURRENT!F13665</f>
        <v>0</v>
      </c>
      <c r="D572" s="15">
        <f>[1]consoCURRENT!G13665</f>
        <v>0</v>
      </c>
      <c r="E572" s="15">
        <f>[1]consoCURRENT!H13665</f>
        <v>0</v>
      </c>
      <c r="F572" s="15">
        <f>[1]consoCURRENT!I13665</f>
        <v>0</v>
      </c>
      <c r="G572" s="15">
        <f>[1]consoCURRENT!J13665</f>
        <v>0</v>
      </c>
      <c r="H572" s="15">
        <f>[1]consoCURRENT!K13665</f>
        <v>0</v>
      </c>
      <c r="I572" s="15">
        <f>[1]consoCURRENT!L13665</f>
        <v>0</v>
      </c>
      <c r="J572" s="15">
        <f>[1]consoCURRENT!M13665</f>
        <v>0</v>
      </c>
      <c r="K572" s="15">
        <f>[1]consoCURRENT!N13665</f>
        <v>0</v>
      </c>
      <c r="L572" s="15">
        <f>[1]consoCURRENT!O13665</f>
        <v>0</v>
      </c>
      <c r="M572" s="15">
        <f>[1]consoCURRENT!P13665</f>
        <v>0</v>
      </c>
      <c r="N572" s="15">
        <f>[1]consoCURRENT!Q13665</f>
        <v>0</v>
      </c>
      <c r="O572" s="15">
        <f>[1]consoCURRENT!R13665</f>
        <v>0</v>
      </c>
      <c r="P572" s="15">
        <f>[1]consoCURRENT!S13665</f>
        <v>0</v>
      </c>
      <c r="Q572" s="15">
        <f>[1]consoCURRENT!T13665</f>
        <v>0</v>
      </c>
      <c r="R572" s="15">
        <f>[1]consoCURRENT!U13665</f>
        <v>0</v>
      </c>
      <c r="S572" s="15">
        <f>[1]consoCURRENT!V13665</f>
        <v>0</v>
      </c>
      <c r="T572" s="15">
        <f>[1]consoCURRENT!W13665</f>
        <v>0</v>
      </c>
      <c r="U572" s="15">
        <f>[1]consoCURRENT!X13665</f>
        <v>0</v>
      </c>
      <c r="V572" s="15">
        <f>[1]consoCURRENT!Y13665</f>
        <v>0</v>
      </c>
      <c r="W572" s="15">
        <f>[1]consoCURRENT!Z13665</f>
        <v>0</v>
      </c>
      <c r="X572" s="15">
        <f>[1]consoCURRENT!AA13665</f>
        <v>0</v>
      </c>
      <c r="Y572" s="15">
        <f>[1]consoCURRENT!AB13665</f>
        <v>0</v>
      </c>
      <c r="Z572" s="15">
        <f t="shared" si="399"/>
        <v>0</v>
      </c>
      <c r="AA572" s="15">
        <f t="shared" si="400"/>
        <v>0</v>
      </c>
      <c r="AB572" s="22"/>
      <c r="AC572" s="16"/>
      <c r="AG572" s="86"/>
      <c r="AH572" s="87"/>
      <c r="AI572" s="87"/>
      <c r="AJ572" s="87"/>
      <c r="AK572" s="87"/>
      <c r="AL572" s="87"/>
      <c r="AM572" s="87"/>
      <c r="AN572" s="87"/>
      <c r="AO572" s="87"/>
    </row>
    <row r="573" spans="1:41" s="17" customFormat="1" ht="18" hidden="1" customHeight="1" x14ac:dyDescent="0.25">
      <c r="A573" s="23" t="s">
        <v>40</v>
      </c>
      <c r="B573" s="24">
        <f>SUM(B569:B572)</f>
        <v>140906.64000000001</v>
      </c>
      <c r="C573" s="24">
        <f t="shared" ref="C573:AA573" si="402">SUM(C569:C572)</f>
        <v>0</v>
      </c>
      <c r="D573" s="24">
        <f t="shared" si="402"/>
        <v>0</v>
      </c>
      <c r="E573" s="24">
        <f t="shared" si="402"/>
        <v>0</v>
      </c>
      <c r="F573" s="24">
        <f t="shared" si="402"/>
        <v>0</v>
      </c>
      <c r="G573" s="24">
        <f t="shared" si="402"/>
        <v>0</v>
      </c>
      <c r="H573" s="24">
        <f t="shared" si="402"/>
        <v>121599.76000000001</v>
      </c>
      <c r="I573" s="24">
        <f t="shared" si="402"/>
        <v>0</v>
      </c>
      <c r="J573" s="24">
        <f t="shared" si="402"/>
        <v>0</v>
      </c>
      <c r="K573" s="24">
        <f t="shared" si="402"/>
        <v>0</v>
      </c>
      <c r="L573" s="24">
        <f t="shared" si="402"/>
        <v>0</v>
      </c>
      <c r="M573" s="24">
        <f t="shared" si="402"/>
        <v>0</v>
      </c>
      <c r="N573" s="24">
        <f t="shared" si="402"/>
        <v>0</v>
      </c>
      <c r="O573" s="24">
        <f t="shared" si="402"/>
        <v>0</v>
      </c>
      <c r="P573" s="24">
        <f t="shared" si="402"/>
        <v>0</v>
      </c>
      <c r="Q573" s="24">
        <f t="shared" si="402"/>
        <v>0</v>
      </c>
      <c r="R573" s="24">
        <f t="shared" si="402"/>
        <v>0</v>
      </c>
      <c r="S573" s="24">
        <f t="shared" si="402"/>
        <v>0</v>
      </c>
      <c r="T573" s="24">
        <f t="shared" si="402"/>
        <v>0</v>
      </c>
      <c r="U573" s="24">
        <f t="shared" si="402"/>
        <v>0</v>
      </c>
      <c r="V573" s="24">
        <f t="shared" si="402"/>
        <v>0</v>
      </c>
      <c r="W573" s="24">
        <f t="shared" si="402"/>
        <v>14000</v>
      </c>
      <c r="X573" s="24">
        <f t="shared" si="402"/>
        <v>0</v>
      </c>
      <c r="Y573" s="24">
        <f t="shared" si="402"/>
        <v>107599.76</v>
      </c>
      <c r="Z573" s="24">
        <f t="shared" si="402"/>
        <v>121599.76</v>
      </c>
      <c r="AA573" s="24">
        <f t="shared" si="402"/>
        <v>19306.880000000019</v>
      </c>
      <c r="AB573" s="25">
        <f t="shared" si="401"/>
        <v>0.86298104901231043</v>
      </c>
      <c r="AC573" s="16"/>
      <c r="AG573" s="86"/>
      <c r="AH573" s="87"/>
      <c r="AI573" s="87"/>
      <c r="AJ573" s="87"/>
      <c r="AK573" s="87"/>
      <c r="AL573" s="87"/>
      <c r="AM573" s="87"/>
      <c r="AN573" s="87"/>
      <c r="AO573" s="87"/>
    </row>
    <row r="574" spans="1:41" s="17" customFormat="1" ht="18" hidden="1" customHeight="1" x14ac:dyDescent="0.25">
      <c r="A574" s="26" t="s">
        <v>41</v>
      </c>
      <c r="B574" s="15">
        <f>[1]consoCURRENT!E13669</f>
        <v>0</v>
      </c>
      <c r="C574" s="15">
        <f>[1]consoCURRENT!F13669</f>
        <v>0</v>
      </c>
      <c r="D574" s="15">
        <f>[1]consoCURRENT!G13669</f>
        <v>0</v>
      </c>
      <c r="E574" s="15">
        <f>[1]consoCURRENT!H13669</f>
        <v>0</v>
      </c>
      <c r="F574" s="15">
        <f>[1]consoCURRENT!I13669</f>
        <v>0</v>
      </c>
      <c r="G574" s="15">
        <f>[1]consoCURRENT!J13669</f>
        <v>0</v>
      </c>
      <c r="H574" s="15">
        <f>[1]consoCURRENT!K13669</f>
        <v>0</v>
      </c>
      <c r="I574" s="15">
        <f>[1]consoCURRENT!L13669</f>
        <v>0</v>
      </c>
      <c r="J574" s="15">
        <f>[1]consoCURRENT!M13669</f>
        <v>0</v>
      </c>
      <c r="K574" s="15">
        <f>[1]consoCURRENT!N13669</f>
        <v>0</v>
      </c>
      <c r="L574" s="15">
        <f>[1]consoCURRENT!O13669</f>
        <v>0</v>
      </c>
      <c r="M574" s="15">
        <f>[1]consoCURRENT!P13669</f>
        <v>0</v>
      </c>
      <c r="N574" s="15">
        <f>[1]consoCURRENT!Q13669</f>
        <v>0</v>
      </c>
      <c r="O574" s="15">
        <f>[1]consoCURRENT!R13669</f>
        <v>0</v>
      </c>
      <c r="P574" s="15">
        <f>[1]consoCURRENT!S13669</f>
        <v>0</v>
      </c>
      <c r="Q574" s="15">
        <f>[1]consoCURRENT!T13669</f>
        <v>0</v>
      </c>
      <c r="R574" s="15">
        <f>[1]consoCURRENT!U13669</f>
        <v>0</v>
      </c>
      <c r="S574" s="15">
        <f>[1]consoCURRENT!V13669</f>
        <v>0</v>
      </c>
      <c r="T574" s="15">
        <f>[1]consoCURRENT!W13669</f>
        <v>0</v>
      </c>
      <c r="U574" s="15">
        <f>[1]consoCURRENT!X13669</f>
        <v>0</v>
      </c>
      <c r="V574" s="15">
        <f>[1]consoCURRENT!Y13669</f>
        <v>0</v>
      </c>
      <c r="W574" s="15">
        <f>[1]consoCURRENT!Z13669</f>
        <v>0</v>
      </c>
      <c r="X574" s="15">
        <f>[1]consoCURRENT!AA13669</f>
        <v>0</v>
      </c>
      <c r="Y574" s="15">
        <f>[1]consoCURRENT!AB13669</f>
        <v>0</v>
      </c>
      <c r="Z574" s="15">
        <f t="shared" ref="Z574" si="403">SUM(M574:Y574)</f>
        <v>0</v>
      </c>
      <c r="AA574" s="15">
        <f t="shared" ref="AA574" si="404">B574-Z574</f>
        <v>0</v>
      </c>
      <c r="AB574" s="22"/>
      <c r="AC574" s="16"/>
      <c r="AG574" s="86"/>
      <c r="AH574" s="87"/>
      <c r="AI574" s="87"/>
      <c r="AJ574" s="87"/>
      <c r="AK574" s="87"/>
      <c r="AL574" s="87"/>
      <c r="AM574" s="87"/>
      <c r="AN574" s="87"/>
      <c r="AO574" s="87"/>
    </row>
    <row r="575" spans="1:41" s="17" customFormat="1" ht="18" customHeight="1" x14ac:dyDescent="0.25">
      <c r="A575" s="23" t="s">
        <v>42</v>
      </c>
      <c r="B575" s="24">
        <f>B574+B573</f>
        <v>140906.64000000001</v>
      </c>
      <c r="C575" s="24">
        <f t="shared" ref="C575:AA575" si="405">C574+C573</f>
        <v>0</v>
      </c>
      <c r="D575" s="24">
        <f t="shared" si="405"/>
        <v>0</v>
      </c>
      <c r="E575" s="24">
        <f t="shared" si="405"/>
        <v>0</v>
      </c>
      <c r="F575" s="24">
        <f t="shared" si="405"/>
        <v>0</v>
      </c>
      <c r="G575" s="24">
        <f t="shared" si="405"/>
        <v>0</v>
      </c>
      <c r="H575" s="24">
        <f t="shared" si="405"/>
        <v>121599.76000000001</v>
      </c>
      <c r="I575" s="24">
        <f t="shared" si="405"/>
        <v>0</v>
      </c>
      <c r="J575" s="24">
        <f t="shared" si="405"/>
        <v>0</v>
      </c>
      <c r="K575" s="24">
        <f t="shared" si="405"/>
        <v>0</v>
      </c>
      <c r="L575" s="24">
        <f t="shared" si="405"/>
        <v>0</v>
      </c>
      <c r="M575" s="24">
        <f t="shared" si="405"/>
        <v>0</v>
      </c>
      <c r="N575" s="24">
        <f t="shared" si="405"/>
        <v>0</v>
      </c>
      <c r="O575" s="24">
        <f t="shared" si="405"/>
        <v>0</v>
      </c>
      <c r="P575" s="24">
        <f t="shared" si="405"/>
        <v>0</v>
      </c>
      <c r="Q575" s="24">
        <f t="shared" si="405"/>
        <v>0</v>
      </c>
      <c r="R575" s="24">
        <f t="shared" si="405"/>
        <v>0</v>
      </c>
      <c r="S575" s="24">
        <f t="shared" si="405"/>
        <v>0</v>
      </c>
      <c r="T575" s="24">
        <f t="shared" si="405"/>
        <v>0</v>
      </c>
      <c r="U575" s="24">
        <f t="shared" si="405"/>
        <v>0</v>
      </c>
      <c r="V575" s="24">
        <f t="shared" si="405"/>
        <v>0</v>
      </c>
      <c r="W575" s="24">
        <f t="shared" si="405"/>
        <v>14000</v>
      </c>
      <c r="X575" s="24">
        <f t="shared" si="405"/>
        <v>0</v>
      </c>
      <c r="Y575" s="24">
        <f t="shared" si="405"/>
        <v>107599.76</v>
      </c>
      <c r="Z575" s="24">
        <f t="shared" si="405"/>
        <v>121599.76</v>
      </c>
      <c r="AA575" s="24">
        <f t="shared" si="405"/>
        <v>19306.880000000019</v>
      </c>
      <c r="AB575" s="25">
        <f t="shared" si="401"/>
        <v>0.86298104901231043</v>
      </c>
      <c r="AC575" s="27"/>
      <c r="AG575" s="86"/>
      <c r="AH575" s="87"/>
      <c r="AI575" s="87"/>
      <c r="AJ575" s="87"/>
      <c r="AK575" s="87"/>
      <c r="AL575" s="87"/>
      <c r="AM575" s="87"/>
      <c r="AN575" s="87"/>
      <c r="AO575" s="87"/>
    </row>
    <row r="576" spans="1:41" s="17" customFormat="1" ht="15" customHeight="1" x14ac:dyDescent="0.25">
      <c r="A576" s="14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6"/>
      <c r="AG576" s="86"/>
      <c r="AH576" s="87"/>
      <c r="AI576" s="87"/>
      <c r="AJ576" s="87"/>
      <c r="AK576" s="87"/>
      <c r="AL576" s="87"/>
      <c r="AM576" s="87"/>
      <c r="AN576" s="87"/>
      <c r="AO576" s="87"/>
    </row>
    <row r="577" spans="1:41" s="17" customFormat="1" ht="15" customHeight="1" x14ac:dyDescent="0.25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6"/>
      <c r="AG577" s="86"/>
      <c r="AH577" s="87"/>
      <c r="AI577" s="87"/>
      <c r="AJ577" s="87"/>
      <c r="AK577" s="87"/>
      <c r="AL577" s="87"/>
      <c r="AM577" s="87"/>
      <c r="AN577" s="87"/>
      <c r="AO577" s="87"/>
    </row>
    <row r="578" spans="1:41" s="17" customFormat="1" ht="15" customHeight="1" x14ac:dyDescent="0.25">
      <c r="A578" s="19" t="s">
        <v>60</v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6"/>
      <c r="AG578" s="86"/>
      <c r="AH578" s="87"/>
      <c r="AI578" s="87"/>
      <c r="AJ578" s="87"/>
      <c r="AK578" s="87"/>
      <c r="AL578" s="87"/>
      <c r="AM578" s="87"/>
      <c r="AN578" s="87"/>
      <c r="AO578" s="87"/>
    </row>
    <row r="579" spans="1:41" s="17" customFormat="1" ht="18" customHeight="1" x14ac:dyDescent="0.2">
      <c r="A579" s="20" t="s">
        <v>36</v>
      </c>
      <c r="B579" s="15">
        <f>[1]consoCURRENT!E13729</f>
        <v>0</v>
      </c>
      <c r="C579" s="15">
        <f>[1]consoCURRENT!F13729</f>
        <v>0</v>
      </c>
      <c r="D579" s="15">
        <f>[1]consoCURRENT!G13729</f>
        <v>0</v>
      </c>
      <c r="E579" s="15">
        <f>[1]consoCURRENT!H13729</f>
        <v>0</v>
      </c>
      <c r="F579" s="15">
        <f>[1]consoCURRENT!I13729</f>
        <v>0</v>
      </c>
      <c r="G579" s="15">
        <f>[1]consoCURRENT!J13729</f>
        <v>0</v>
      </c>
      <c r="H579" s="15">
        <f>[1]consoCURRENT!K13729</f>
        <v>0</v>
      </c>
      <c r="I579" s="15">
        <f>[1]consoCURRENT!L13729</f>
        <v>0</v>
      </c>
      <c r="J579" s="15">
        <f>[1]consoCURRENT!M13729</f>
        <v>0</v>
      </c>
      <c r="K579" s="15">
        <f>[1]consoCURRENT!N13729</f>
        <v>0</v>
      </c>
      <c r="L579" s="15">
        <f>[1]consoCURRENT!O13729</f>
        <v>0</v>
      </c>
      <c r="M579" s="15">
        <f>[1]consoCURRENT!P13729</f>
        <v>0</v>
      </c>
      <c r="N579" s="15">
        <f>[1]consoCURRENT!Q13729</f>
        <v>0</v>
      </c>
      <c r="O579" s="15">
        <f>[1]consoCURRENT!R13729</f>
        <v>0</v>
      </c>
      <c r="P579" s="15">
        <f>[1]consoCURRENT!S13729</f>
        <v>0</v>
      </c>
      <c r="Q579" s="15">
        <f>[1]consoCURRENT!T13729</f>
        <v>0</v>
      </c>
      <c r="R579" s="15">
        <f>[1]consoCURRENT!U13729</f>
        <v>0</v>
      </c>
      <c r="S579" s="15">
        <f>[1]consoCURRENT!V13729</f>
        <v>0</v>
      </c>
      <c r="T579" s="15">
        <f>[1]consoCURRENT!W13729</f>
        <v>0</v>
      </c>
      <c r="U579" s="15">
        <f>[1]consoCURRENT!X13729</f>
        <v>0</v>
      </c>
      <c r="V579" s="15">
        <f>[1]consoCURRENT!Y13729</f>
        <v>0</v>
      </c>
      <c r="W579" s="15">
        <f>[1]consoCURRENT!Z13729</f>
        <v>0</v>
      </c>
      <c r="X579" s="15">
        <f>[1]consoCURRENT!AA13729</f>
        <v>0</v>
      </c>
      <c r="Y579" s="15">
        <f>[1]consoCURRENT!AB13729</f>
        <v>0</v>
      </c>
      <c r="Z579" s="15">
        <f>SUM(M579:Y579)</f>
        <v>0</v>
      </c>
      <c r="AA579" s="15">
        <f>B579-Z579</f>
        <v>0</v>
      </c>
      <c r="AB579" s="22"/>
      <c r="AC579" s="16"/>
      <c r="AG579" s="86"/>
      <c r="AH579" s="87"/>
      <c r="AI579" s="87"/>
      <c r="AJ579" s="87"/>
      <c r="AK579" s="87"/>
      <c r="AL579" s="87"/>
      <c r="AM579" s="87"/>
      <c r="AN579" s="87"/>
      <c r="AO579" s="87"/>
    </row>
    <row r="580" spans="1:41" s="17" customFormat="1" ht="18" customHeight="1" x14ac:dyDescent="0.2">
      <c r="A580" s="20" t="s">
        <v>37</v>
      </c>
      <c r="B580" s="15">
        <f>[1]consoCURRENT!E13817</f>
        <v>216673.21</v>
      </c>
      <c r="C580" s="15">
        <f>[1]consoCURRENT!F13817</f>
        <v>0</v>
      </c>
      <c r="D580" s="15">
        <f>[1]consoCURRENT!G13817</f>
        <v>0</v>
      </c>
      <c r="E580" s="15">
        <f>[1]consoCURRENT!H13817</f>
        <v>73561.05</v>
      </c>
      <c r="F580" s="15">
        <f>[1]consoCURRENT!I13817</f>
        <v>107388.45000000001</v>
      </c>
      <c r="G580" s="15">
        <f>[1]consoCURRENT!J13817</f>
        <v>23214.39</v>
      </c>
      <c r="H580" s="15">
        <f>[1]consoCURRENT!K13817</f>
        <v>10832</v>
      </c>
      <c r="I580" s="15">
        <f>[1]consoCURRENT!L13817</f>
        <v>0</v>
      </c>
      <c r="J580" s="15">
        <f>[1]consoCURRENT!M13817</f>
        <v>0</v>
      </c>
      <c r="K580" s="15">
        <f>[1]consoCURRENT!N13817</f>
        <v>0</v>
      </c>
      <c r="L580" s="15">
        <f>[1]consoCURRENT!O13817</f>
        <v>0</v>
      </c>
      <c r="M580" s="15">
        <f>[1]consoCURRENT!P13817</f>
        <v>0</v>
      </c>
      <c r="N580" s="15">
        <f>[1]consoCURRENT!Q13817</f>
        <v>0</v>
      </c>
      <c r="O580" s="15">
        <f>[1]consoCURRENT!R13817</f>
        <v>3076.5</v>
      </c>
      <c r="P580" s="15">
        <f>[1]consoCURRENT!S13817</f>
        <v>70484.55</v>
      </c>
      <c r="Q580" s="15">
        <f>[1]consoCURRENT!T13817</f>
        <v>66805.670000000013</v>
      </c>
      <c r="R580" s="15">
        <f>[1]consoCURRENT!U13817</f>
        <v>30820</v>
      </c>
      <c r="S580" s="15">
        <f>[1]consoCURRENT!V13817</f>
        <v>9762.7800000000007</v>
      </c>
      <c r="T580" s="15">
        <f>[1]consoCURRENT!W13817</f>
        <v>15840</v>
      </c>
      <c r="U580" s="15">
        <f>[1]consoCURRENT!X13817</f>
        <v>2513.11</v>
      </c>
      <c r="V580" s="15">
        <f>[1]consoCURRENT!Y13817</f>
        <v>4861.28</v>
      </c>
      <c r="W580" s="15">
        <f>[1]consoCURRENT!Z13817</f>
        <v>10832</v>
      </c>
      <c r="X580" s="15">
        <f>[1]consoCURRENT!AA13817</f>
        <v>0</v>
      </c>
      <c r="Y580" s="15">
        <f>[1]consoCURRENT!AB13817</f>
        <v>0</v>
      </c>
      <c r="Z580" s="15">
        <f t="shared" ref="Z580:Z582" si="406">SUM(M580:Y580)</f>
        <v>214995.89</v>
      </c>
      <c r="AA580" s="15">
        <f t="shared" ref="AA580:AA582" si="407">B580-Z580</f>
        <v>1677.3199999999779</v>
      </c>
      <c r="AB580" s="22">
        <f t="shared" ref="AB580:AB585" si="408">Z580/B580</f>
        <v>0.9922587568624659</v>
      </c>
      <c r="AC580" s="16"/>
      <c r="AG580" s="86"/>
      <c r="AH580" s="87"/>
      <c r="AI580" s="87"/>
      <c r="AJ580" s="87"/>
      <c r="AK580" s="87"/>
      <c r="AL580" s="87"/>
      <c r="AM580" s="87"/>
      <c r="AN580" s="87"/>
      <c r="AO580" s="87"/>
    </row>
    <row r="581" spans="1:41" s="17" customFormat="1" ht="18" customHeight="1" x14ac:dyDescent="0.2">
      <c r="A581" s="20" t="s">
        <v>38</v>
      </c>
      <c r="B581" s="15">
        <f>[1]consoCURRENT!E13823</f>
        <v>0</v>
      </c>
      <c r="C581" s="15">
        <f>[1]consoCURRENT!F13823</f>
        <v>0</v>
      </c>
      <c r="D581" s="15">
        <f>[1]consoCURRENT!G13823</f>
        <v>0</v>
      </c>
      <c r="E581" s="15">
        <f>[1]consoCURRENT!H13823</f>
        <v>0</v>
      </c>
      <c r="F581" s="15">
        <f>[1]consoCURRENT!I13823</f>
        <v>0</v>
      </c>
      <c r="G581" s="15">
        <f>[1]consoCURRENT!J13823</f>
        <v>0</v>
      </c>
      <c r="H581" s="15">
        <f>[1]consoCURRENT!K13823</f>
        <v>0</v>
      </c>
      <c r="I581" s="15">
        <f>[1]consoCURRENT!L13823</f>
        <v>0</v>
      </c>
      <c r="J581" s="15">
        <f>[1]consoCURRENT!M13823</f>
        <v>0</v>
      </c>
      <c r="K581" s="15">
        <f>[1]consoCURRENT!N13823</f>
        <v>0</v>
      </c>
      <c r="L581" s="15">
        <f>[1]consoCURRENT!O13823</f>
        <v>0</v>
      </c>
      <c r="M581" s="15">
        <f>[1]consoCURRENT!P13823</f>
        <v>0</v>
      </c>
      <c r="N581" s="15">
        <f>[1]consoCURRENT!Q13823</f>
        <v>0</v>
      </c>
      <c r="O581" s="15">
        <f>[1]consoCURRENT!R13823</f>
        <v>0</v>
      </c>
      <c r="P581" s="15">
        <f>[1]consoCURRENT!S13823</f>
        <v>0</v>
      </c>
      <c r="Q581" s="15">
        <f>[1]consoCURRENT!T13823</f>
        <v>0</v>
      </c>
      <c r="R581" s="15">
        <f>[1]consoCURRENT!U13823</f>
        <v>0</v>
      </c>
      <c r="S581" s="15">
        <f>[1]consoCURRENT!V13823</f>
        <v>0</v>
      </c>
      <c r="T581" s="15">
        <f>[1]consoCURRENT!W13823</f>
        <v>0</v>
      </c>
      <c r="U581" s="15">
        <f>[1]consoCURRENT!X13823</f>
        <v>0</v>
      </c>
      <c r="V581" s="15">
        <f>[1]consoCURRENT!Y13823</f>
        <v>0</v>
      </c>
      <c r="W581" s="15">
        <f>[1]consoCURRENT!Z13823</f>
        <v>0</v>
      </c>
      <c r="X581" s="15">
        <f>[1]consoCURRENT!AA13823</f>
        <v>0</v>
      </c>
      <c r="Y581" s="15">
        <f>[1]consoCURRENT!AB13823</f>
        <v>0</v>
      </c>
      <c r="Z581" s="15">
        <f t="shared" si="406"/>
        <v>0</v>
      </c>
      <c r="AA581" s="15">
        <f t="shared" si="407"/>
        <v>0</v>
      </c>
      <c r="AB581" s="22"/>
      <c r="AC581" s="16"/>
      <c r="AG581" s="86"/>
      <c r="AH581" s="87"/>
      <c r="AI581" s="87"/>
      <c r="AJ581" s="87"/>
      <c r="AK581" s="87"/>
      <c r="AL581" s="87"/>
      <c r="AM581" s="87"/>
      <c r="AN581" s="87"/>
      <c r="AO581" s="87"/>
    </row>
    <row r="582" spans="1:41" s="17" customFormat="1" ht="18" customHeight="1" x14ac:dyDescent="0.2">
      <c r="A582" s="20" t="s">
        <v>39</v>
      </c>
      <c r="B582" s="15">
        <f>[1]consoCURRENT!E13852</f>
        <v>0</v>
      </c>
      <c r="C582" s="15">
        <f>[1]consoCURRENT!F13852</f>
        <v>0</v>
      </c>
      <c r="D582" s="15">
        <f>[1]consoCURRENT!G13852</f>
        <v>0</v>
      </c>
      <c r="E582" s="15">
        <f>[1]consoCURRENT!H13852</f>
        <v>0</v>
      </c>
      <c r="F582" s="15">
        <f>[1]consoCURRENT!I13852</f>
        <v>0</v>
      </c>
      <c r="G582" s="15">
        <f>[1]consoCURRENT!J13852</f>
        <v>0</v>
      </c>
      <c r="H582" s="15">
        <f>[1]consoCURRENT!K13852</f>
        <v>0</v>
      </c>
      <c r="I582" s="15">
        <f>[1]consoCURRENT!L13852</f>
        <v>0</v>
      </c>
      <c r="J582" s="15">
        <f>[1]consoCURRENT!M13852</f>
        <v>0</v>
      </c>
      <c r="K582" s="15">
        <f>[1]consoCURRENT!N13852</f>
        <v>0</v>
      </c>
      <c r="L582" s="15">
        <f>[1]consoCURRENT!O13852</f>
        <v>0</v>
      </c>
      <c r="M582" s="15">
        <f>[1]consoCURRENT!P13852</f>
        <v>0</v>
      </c>
      <c r="N582" s="15">
        <f>[1]consoCURRENT!Q13852</f>
        <v>0</v>
      </c>
      <c r="O582" s="15">
        <f>[1]consoCURRENT!R13852</f>
        <v>0</v>
      </c>
      <c r="P582" s="15">
        <f>[1]consoCURRENT!S13852</f>
        <v>0</v>
      </c>
      <c r="Q582" s="15">
        <f>[1]consoCURRENT!T13852</f>
        <v>0</v>
      </c>
      <c r="R582" s="15">
        <f>[1]consoCURRENT!U13852</f>
        <v>0</v>
      </c>
      <c r="S582" s="15">
        <f>[1]consoCURRENT!V13852</f>
        <v>0</v>
      </c>
      <c r="T582" s="15">
        <f>[1]consoCURRENT!W13852</f>
        <v>0</v>
      </c>
      <c r="U582" s="15">
        <f>[1]consoCURRENT!X13852</f>
        <v>0</v>
      </c>
      <c r="V582" s="15">
        <f>[1]consoCURRENT!Y13852</f>
        <v>0</v>
      </c>
      <c r="W582" s="15">
        <f>[1]consoCURRENT!Z13852</f>
        <v>0</v>
      </c>
      <c r="X582" s="15">
        <f>[1]consoCURRENT!AA13852</f>
        <v>0</v>
      </c>
      <c r="Y582" s="15">
        <f>[1]consoCURRENT!AB13852</f>
        <v>0</v>
      </c>
      <c r="Z582" s="15">
        <f t="shared" si="406"/>
        <v>0</v>
      </c>
      <c r="AA582" s="15">
        <f t="shared" si="407"/>
        <v>0</v>
      </c>
      <c r="AB582" s="22"/>
      <c r="AC582" s="16"/>
      <c r="AG582" s="86"/>
      <c r="AH582" s="87"/>
      <c r="AI582" s="87"/>
      <c r="AJ582" s="87"/>
      <c r="AK582" s="87"/>
      <c r="AL582" s="87"/>
      <c r="AM582" s="87"/>
      <c r="AN582" s="87"/>
      <c r="AO582" s="87"/>
    </row>
    <row r="583" spans="1:41" s="17" customFormat="1" ht="18" hidden="1" customHeight="1" x14ac:dyDescent="0.25">
      <c r="A583" s="23" t="s">
        <v>40</v>
      </c>
      <c r="B583" s="24">
        <f>SUM(B579:B582)</f>
        <v>216673.21</v>
      </c>
      <c r="C583" s="24">
        <f t="shared" ref="C583:AA583" si="409">SUM(C579:C582)</f>
        <v>0</v>
      </c>
      <c r="D583" s="24">
        <f t="shared" si="409"/>
        <v>0</v>
      </c>
      <c r="E583" s="24">
        <f t="shared" si="409"/>
        <v>73561.05</v>
      </c>
      <c r="F583" s="24">
        <f t="shared" si="409"/>
        <v>107388.45000000001</v>
      </c>
      <c r="G583" s="24">
        <f t="shared" si="409"/>
        <v>23214.39</v>
      </c>
      <c r="H583" s="24">
        <f t="shared" si="409"/>
        <v>10832</v>
      </c>
      <c r="I583" s="24">
        <f t="shared" si="409"/>
        <v>0</v>
      </c>
      <c r="J583" s="24">
        <f t="shared" si="409"/>
        <v>0</v>
      </c>
      <c r="K583" s="24">
        <f t="shared" si="409"/>
        <v>0</v>
      </c>
      <c r="L583" s="24">
        <f t="shared" si="409"/>
        <v>0</v>
      </c>
      <c r="M583" s="24">
        <f t="shared" si="409"/>
        <v>0</v>
      </c>
      <c r="N583" s="24">
        <f t="shared" si="409"/>
        <v>0</v>
      </c>
      <c r="O583" s="24">
        <f t="shared" si="409"/>
        <v>3076.5</v>
      </c>
      <c r="P583" s="24">
        <f t="shared" si="409"/>
        <v>70484.55</v>
      </c>
      <c r="Q583" s="24">
        <f t="shared" si="409"/>
        <v>66805.670000000013</v>
      </c>
      <c r="R583" s="24">
        <f t="shared" si="409"/>
        <v>30820</v>
      </c>
      <c r="S583" s="24">
        <f t="shared" si="409"/>
        <v>9762.7800000000007</v>
      </c>
      <c r="T583" s="24">
        <f t="shared" si="409"/>
        <v>15840</v>
      </c>
      <c r="U583" s="24">
        <f t="shared" si="409"/>
        <v>2513.11</v>
      </c>
      <c r="V583" s="24">
        <f t="shared" si="409"/>
        <v>4861.28</v>
      </c>
      <c r="W583" s="24">
        <f t="shared" si="409"/>
        <v>10832</v>
      </c>
      <c r="X583" s="24">
        <f t="shared" si="409"/>
        <v>0</v>
      </c>
      <c r="Y583" s="24">
        <f t="shared" si="409"/>
        <v>0</v>
      </c>
      <c r="Z583" s="24">
        <f t="shared" si="409"/>
        <v>214995.89</v>
      </c>
      <c r="AA583" s="24">
        <f t="shared" si="409"/>
        <v>1677.3199999999779</v>
      </c>
      <c r="AB583" s="25">
        <f t="shared" si="408"/>
        <v>0.9922587568624659</v>
      </c>
      <c r="AC583" s="16"/>
      <c r="AG583" s="86"/>
      <c r="AH583" s="87"/>
      <c r="AI583" s="87"/>
      <c r="AJ583" s="87"/>
      <c r="AK583" s="87"/>
      <c r="AL583" s="87"/>
      <c r="AM583" s="87"/>
      <c r="AN583" s="87"/>
      <c r="AO583" s="87"/>
    </row>
    <row r="584" spans="1:41" s="17" customFormat="1" ht="18" hidden="1" customHeight="1" x14ac:dyDescent="0.25">
      <c r="A584" s="26" t="s">
        <v>41</v>
      </c>
      <c r="B584" s="15">
        <f>[1]consoCURRENT!E13856</f>
        <v>0</v>
      </c>
      <c r="C584" s="15">
        <f>[1]consoCURRENT!F13856</f>
        <v>0</v>
      </c>
      <c r="D584" s="15">
        <f>[1]consoCURRENT!G13856</f>
        <v>0</v>
      </c>
      <c r="E584" s="15">
        <f>[1]consoCURRENT!H13856</f>
        <v>0</v>
      </c>
      <c r="F584" s="15">
        <f>[1]consoCURRENT!I13856</f>
        <v>0</v>
      </c>
      <c r="G584" s="15">
        <f>[1]consoCURRENT!J13856</f>
        <v>0</v>
      </c>
      <c r="H584" s="15">
        <f>[1]consoCURRENT!K13856</f>
        <v>0</v>
      </c>
      <c r="I584" s="15">
        <f>[1]consoCURRENT!L13856</f>
        <v>0</v>
      </c>
      <c r="J584" s="15">
        <f>[1]consoCURRENT!M13856</f>
        <v>0</v>
      </c>
      <c r="K584" s="15">
        <f>[1]consoCURRENT!N13856</f>
        <v>0</v>
      </c>
      <c r="L584" s="15">
        <f>[1]consoCURRENT!O13856</f>
        <v>0</v>
      </c>
      <c r="M584" s="15">
        <f>[1]consoCURRENT!P13856</f>
        <v>0</v>
      </c>
      <c r="N584" s="15">
        <f>[1]consoCURRENT!Q13856</f>
        <v>0</v>
      </c>
      <c r="O584" s="15">
        <f>[1]consoCURRENT!R13856</f>
        <v>0</v>
      </c>
      <c r="P584" s="15">
        <f>[1]consoCURRENT!S13856</f>
        <v>0</v>
      </c>
      <c r="Q584" s="15">
        <f>[1]consoCURRENT!T13856</f>
        <v>0</v>
      </c>
      <c r="R584" s="15">
        <f>[1]consoCURRENT!U13856</f>
        <v>0</v>
      </c>
      <c r="S584" s="15">
        <f>[1]consoCURRENT!V13856</f>
        <v>0</v>
      </c>
      <c r="T584" s="15">
        <f>[1]consoCURRENT!W13856</f>
        <v>0</v>
      </c>
      <c r="U584" s="15">
        <f>[1]consoCURRENT!X13856</f>
        <v>0</v>
      </c>
      <c r="V584" s="15">
        <f>[1]consoCURRENT!Y13856</f>
        <v>0</v>
      </c>
      <c r="W584" s="15">
        <f>[1]consoCURRENT!Z13856</f>
        <v>0</v>
      </c>
      <c r="X584" s="15">
        <f>[1]consoCURRENT!AA13856</f>
        <v>0</v>
      </c>
      <c r="Y584" s="15">
        <f>[1]consoCURRENT!AB13856</f>
        <v>0</v>
      </c>
      <c r="Z584" s="15">
        <f t="shared" ref="Z584" si="410">SUM(M584:Y584)</f>
        <v>0</v>
      </c>
      <c r="AA584" s="15">
        <f t="shared" ref="AA584" si="411">B584-Z584</f>
        <v>0</v>
      </c>
      <c r="AB584" s="22"/>
      <c r="AC584" s="16"/>
      <c r="AG584" s="86"/>
      <c r="AH584" s="87"/>
      <c r="AI584" s="87"/>
      <c r="AJ584" s="87"/>
      <c r="AK584" s="87"/>
      <c r="AL584" s="87"/>
      <c r="AM584" s="87"/>
      <c r="AN584" s="87"/>
      <c r="AO584" s="87"/>
    </row>
    <row r="585" spans="1:41" s="17" customFormat="1" ht="18" customHeight="1" x14ac:dyDescent="0.25">
      <c r="A585" s="23" t="s">
        <v>42</v>
      </c>
      <c r="B585" s="24">
        <f>B584+B583</f>
        <v>216673.21</v>
      </c>
      <c r="C585" s="24">
        <f t="shared" ref="C585:AA585" si="412">C584+C583</f>
        <v>0</v>
      </c>
      <c r="D585" s="24">
        <f t="shared" si="412"/>
        <v>0</v>
      </c>
      <c r="E585" s="24">
        <f t="shared" si="412"/>
        <v>73561.05</v>
      </c>
      <c r="F585" s="24">
        <f t="shared" si="412"/>
        <v>107388.45000000001</v>
      </c>
      <c r="G585" s="24">
        <f t="shared" si="412"/>
        <v>23214.39</v>
      </c>
      <c r="H585" s="24">
        <f t="shared" si="412"/>
        <v>10832</v>
      </c>
      <c r="I585" s="24">
        <f t="shared" si="412"/>
        <v>0</v>
      </c>
      <c r="J585" s="24">
        <f t="shared" si="412"/>
        <v>0</v>
      </c>
      <c r="K585" s="24">
        <f t="shared" si="412"/>
        <v>0</v>
      </c>
      <c r="L585" s="24">
        <f t="shared" si="412"/>
        <v>0</v>
      </c>
      <c r="M585" s="24">
        <f t="shared" si="412"/>
        <v>0</v>
      </c>
      <c r="N585" s="24">
        <f t="shared" si="412"/>
        <v>0</v>
      </c>
      <c r="O585" s="24">
        <f t="shared" si="412"/>
        <v>3076.5</v>
      </c>
      <c r="P585" s="24">
        <f t="shared" si="412"/>
        <v>70484.55</v>
      </c>
      <c r="Q585" s="24">
        <f t="shared" si="412"/>
        <v>66805.670000000013</v>
      </c>
      <c r="R585" s="24">
        <f t="shared" si="412"/>
        <v>30820</v>
      </c>
      <c r="S585" s="24">
        <f t="shared" si="412"/>
        <v>9762.7800000000007</v>
      </c>
      <c r="T585" s="24">
        <f t="shared" si="412"/>
        <v>15840</v>
      </c>
      <c r="U585" s="24">
        <f t="shared" si="412"/>
        <v>2513.11</v>
      </c>
      <c r="V585" s="24">
        <f t="shared" si="412"/>
        <v>4861.28</v>
      </c>
      <c r="W585" s="24">
        <f t="shared" si="412"/>
        <v>10832</v>
      </c>
      <c r="X585" s="24">
        <f t="shared" si="412"/>
        <v>0</v>
      </c>
      <c r="Y585" s="24">
        <f t="shared" si="412"/>
        <v>0</v>
      </c>
      <c r="Z585" s="24">
        <f t="shared" si="412"/>
        <v>214995.89</v>
      </c>
      <c r="AA585" s="24">
        <f t="shared" si="412"/>
        <v>1677.3199999999779</v>
      </c>
      <c r="AB585" s="25">
        <f t="shared" si="408"/>
        <v>0.9922587568624659</v>
      </c>
      <c r="AC585" s="27"/>
      <c r="AG585" s="86"/>
      <c r="AH585" s="87"/>
      <c r="AI585" s="87"/>
      <c r="AJ585" s="87"/>
      <c r="AK585" s="87"/>
      <c r="AL585" s="87"/>
      <c r="AM585" s="87"/>
      <c r="AN585" s="87"/>
      <c r="AO585" s="87"/>
    </row>
    <row r="586" spans="1:41" s="17" customFormat="1" ht="15" customHeight="1" x14ac:dyDescent="0.25">
      <c r="A586" s="14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6"/>
      <c r="AG586" s="86"/>
      <c r="AH586" s="87"/>
      <c r="AI586" s="87"/>
      <c r="AJ586" s="87"/>
      <c r="AK586" s="87"/>
      <c r="AL586" s="87"/>
      <c r="AM586" s="87"/>
      <c r="AN586" s="87"/>
      <c r="AO586" s="87"/>
    </row>
    <row r="587" spans="1:41" s="17" customFormat="1" ht="15" customHeight="1" x14ac:dyDescent="0.25">
      <c r="A587" s="14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6"/>
      <c r="AG587" s="86"/>
      <c r="AH587" s="87"/>
      <c r="AI587" s="87"/>
      <c r="AJ587" s="87"/>
      <c r="AK587" s="87"/>
      <c r="AL587" s="87"/>
      <c r="AM587" s="87"/>
      <c r="AN587" s="87"/>
      <c r="AO587" s="87"/>
    </row>
    <row r="588" spans="1:41" s="17" customFormat="1" ht="15" customHeight="1" x14ac:dyDescent="0.25">
      <c r="A588" s="19" t="s">
        <v>61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6"/>
      <c r="AG588" s="86"/>
      <c r="AH588" s="87"/>
      <c r="AI588" s="87"/>
      <c r="AJ588" s="87"/>
      <c r="AK588" s="87"/>
      <c r="AL588" s="87"/>
      <c r="AM588" s="87"/>
      <c r="AN588" s="87"/>
      <c r="AO588" s="87"/>
    </row>
    <row r="589" spans="1:41" s="17" customFormat="1" ht="18" customHeight="1" x14ac:dyDescent="0.2">
      <c r="A589" s="20" t="s">
        <v>36</v>
      </c>
      <c r="B589" s="15">
        <f>[1]consoCURRENT!E13916</f>
        <v>0</v>
      </c>
      <c r="C589" s="15">
        <f>[1]consoCURRENT!F13916</f>
        <v>0</v>
      </c>
      <c r="D589" s="15">
        <f>[1]consoCURRENT!G13916</f>
        <v>0</v>
      </c>
      <c r="E589" s="15">
        <f>[1]consoCURRENT!H13916</f>
        <v>0</v>
      </c>
      <c r="F589" s="15">
        <f>[1]consoCURRENT!I13916</f>
        <v>0</v>
      </c>
      <c r="G589" s="15">
        <f>[1]consoCURRENT!J13916</f>
        <v>0</v>
      </c>
      <c r="H589" s="15">
        <f>[1]consoCURRENT!K13916</f>
        <v>0</v>
      </c>
      <c r="I589" s="15">
        <f>[1]consoCURRENT!L13916</f>
        <v>0</v>
      </c>
      <c r="J589" s="15">
        <f>[1]consoCURRENT!M13916</f>
        <v>0</v>
      </c>
      <c r="K589" s="15">
        <f>[1]consoCURRENT!N13916</f>
        <v>0</v>
      </c>
      <c r="L589" s="15">
        <f>[1]consoCURRENT!O13916</f>
        <v>0</v>
      </c>
      <c r="M589" s="15">
        <f>[1]consoCURRENT!P13916</f>
        <v>0</v>
      </c>
      <c r="N589" s="15">
        <f>[1]consoCURRENT!Q13916</f>
        <v>0</v>
      </c>
      <c r="O589" s="15">
        <f>[1]consoCURRENT!R13916</f>
        <v>0</v>
      </c>
      <c r="P589" s="15">
        <f>[1]consoCURRENT!S13916</f>
        <v>0</v>
      </c>
      <c r="Q589" s="15">
        <f>[1]consoCURRENT!T13916</f>
        <v>0</v>
      </c>
      <c r="R589" s="15">
        <f>[1]consoCURRENT!U13916</f>
        <v>0</v>
      </c>
      <c r="S589" s="15">
        <f>[1]consoCURRENT!V13916</f>
        <v>0</v>
      </c>
      <c r="T589" s="15">
        <f>[1]consoCURRENT!W13916</f>
        <v>0</v>
      </c>
      <c r="U589" s="15">
        <f>[1]consoCURRENT!X13916</f>
        <v>0</v>
      </c>
      <c r="V589" s="15">
        <f>[1]consoCURRENT!Y13916</f>
        <v>0</v>
      </c>
      <c r="W589" s="15">
        <f>[1]consoCURRENT!Z13916</f>
        <v>0</v>
      </c>
      <c r="X589" s="15">
        <f>[1]consoCURRENT!AA13916</f>
        <v>0</v>
      </c>
      <c r="Y589" s="15">
        <f>[1]consoCURRENT!AB13916</f>
        <v>0</v>
      </c>
      <c r="Z589" s="15">
        <f>SUM(M589:Y589)</f>
        <v>0</v>
      </c>
      <c r="AA589" s="15">
        <f>B589-Z589</f>
        <v>0</v>
      </c>
      <c r="AB589" s="22"/>
      <c r="AC589" s="16"/>
      <c r="AG589" s="86"/>
      <c r="AH589" s="87"/>
      <c r="AI589" s="87"/>
      <c r="AJ589" s="87"/>
      <c r="AK589" s="87"/>
      <c r="AL589" s="87"/>
      <c r="AM589" s="87"/>
      <c r="AN589" s="87"/>
      <c r="AO589" s="87"/>
    </row>
    <row r="590" spans="1:41" s="17" customFormat="1" ht="18" customHeight="1" x14ac:dyDescent="0.2">
      <c r="A590" s="20" t="s">
        <v>37</v>
      </c>
      <c r="B590" s="15">
        <f>[1]consoCURRENT!E14004</f>
        <v>70229.97</v>
      </c>
      <c r="C590" s="15">
        <f>[1]consoCURRENT!F14004</f>
        <v>0</v>
      </c>
      <c r="D590" s="15">
        <f>[1]consoCURRENT!G14004</f>
        <v>0</v>
      </c>
      <c r="E590" s="15">
        <f>[1]consoCURRENT!H14004</f>
        <v>0</v>
      </c>
      <c r="F590" s="15">
        <f>[1]consoCURRENT!I14004</f>
        <v>29021.84</v>
      </c>
      <c r="G590" s="15">
        <f>[1]consoCURRENT!J14004</f>
        <v>25008.65</v>
      </c>
      <c r="H590" s="15">
        <f>[1]consoCURRENT!K14004</f>
        <v>6858</v>
      </c>
      <c r="I590" s="15">
        <f>[1]consoCURRENT!L14004</f>
        <v>0</v>
      </c>
      <c r="J590" s="15">
        <f>[1]consoCURRENT!M14004</f>
        <v>0</v>
      </c>
      <c r="K590" s="15">
        <f>[1]consoCURRENT!N14004</f>
        <v>0</v>
      </c>
      <c r="L590" s="15">
        <f>[1]consoCURRENT!O14004</f>
        <v>0</v>
      </c>
      <c r="M590" s="15">
        <f>[1]consoCURRENT!P14004</f>
        <v>0</v>
      </c>
      <c r="N590" s="15">
        <f>[1]consoCURRENT!Q14004</f>
        <v>0</v>
      </c>
      <c r="O590" s="15">
        <f>[1]consoCURRENT!R14004</f>
        <v>0</v>
      </c>
      <c r="P590" s="15">
        <f>[1]consoCURRENT!S14004</f>
        <v>0</v>
      </c>
      <c r="Q590" s="15">
        <f>[1]consoCURRENT!T14004</f>
        <v>0</v>
      </c>
      <c r="R590" s="15">
        <f>[1]consoCURRENT!U14004</f>
        <v>29021.84</v>
      </c>
      <c r="S590" s="15">
        <f>[1]consoCURRENT!V14004</f>
        <v>0</v>
      </c>
      <c r="T590" s="15">
        <f>[1]consoCURRENT!W14004</f>
        <v>0</v>
      </c>
      <c r="U590" s="15">
        <f>[1]consoCURRENT!X14004</f>
        <v>0</v>
      </c>
      <c r="V590" s="15">
        <f>[1]consoCURRENT!Y14004</f>
        <v>25008.65</v>
      </c>
      <c r="W590" s="15">
        <f>[1]consoCURRENT!Z14004</f>
        <v>0</v>
      </c>
      <c r="X590" s="15">
        <f>[1]consoCURRENT!AA14004</f>
        <v>0</v>
      </c>
      <c r="Y590" s="15">
        <f>[1]consoCURRENT!AB14004</f>
        <v>6858</v>
      </c>
      <c r="Z590" s="15">
        <f t="shared" ref="Z590:Z592" si="413">SUM(M590:Y590)</f>
        <v>60888.490000000005</v>
      </c>
      <c r="AA590" s="15">
        <f t="shared" ref="AA590:AA592" si="414">B590-Z590</f>
        <v>9341.4799999999959</v>
      </c>
      <c r="AB590" s="22">
        <f t="shared" ref="AB590:AB595" si="415">Z590/B590</f>
        <v>0.86698727053421787</v>
      </c>
      <c r="AC590" s="16"/>
      <c r="AG590" s="86"/>
      <c r="AH590" s="87"/>
      <c r="AI590" s="87"/>
      <c r="AJ590" s="87"/>
      <c r="AK590" s="87"/>
      <c r="AL590" s="87"/>
      <c r="AM590" s="87"/>
      <c r="AN590" s="87"/>
      <c r="AO590" s="87"/>
    </row>
    <row r="591" spans="1:41" s="17" customFormat="1" ht="18" customHeight="1" x14ac:dyDescent="0.2">
      <c r="A591" s="20" t="s">
        <v>38</v>
      </c>
      <c r="B591" s="15">
        <f>[1]consoCURRENT!E14010</f>
        <v>0</v>
      </c>
      <c r="C591" s="15">
        <f>[1]consoCURRENT!F14010</f>
        <v>0</v>
      </c>
      <c r="D591" s="15">
        <f>[1]consoCURRENT!G14010</f>
        <v>0</v>
      </c>
      <c r="E591" s="15">
        <f>[1]consoCURRENT!H14010</f>
        <v>0</v>
      </c>
      <c r="F591" s="15">
        <f>[1]consoCURRENT!I14010</f>
        <v>0</v>
      </c>
      <c r="G591" s="15">
        <f>[1]consoCURRENT!J14010</f>
        <v>0</v>
      </c>
      <c r="H591" s="15">
        <f>[1]consoCURRENT!K14010</f>
        <v>0</v>
      </c>
      <c r="I591" s="15">
        <f>[1]consoCURRENT!L14010</f>
        <v>0</v>
      </c>
      <c r="J591" s="15">
        <f>[1]consoCURRENT!M14010</f>
        <v>0</v>
      </c>
      <c r="K591" s="15">
        <f>[1]consoCURRENT!N14010</f>
        <v>0</v>
      </c>
      <c r="L591" s="15">
        <f>[1]consoCURRENT!O14010</f>
        <v>0</v>
      </c>
      <c r="M591" s="15">
        <f>[1]consoCURRENT!P14010</f>
        <v>0</v>
      </c>
      <c r="N591" s="15">
        <f>[1]consoCURRENT!Q14010</f>
        <v>0</v>
      </c>
      <c r="O591" s="15">
        <f>[1]consoCURRENT!R14010</f>
        <v>0</v>
      </c>
      <c r="P591" s="15">
        <f>[1]consoCURRENT!S14010</f>
        <v>0</v>
      </c>
      <c r="Q591" s="15">
        <f>[1]consoCURRENT!T14010</f>
        <v>0</v>
      </c>
      <c r="R591" s="15">
        <f>[1]consoCURRENT!U14010</f>
        <v>0</v>
      </c>
      <c r="S591" s="15">
        <f>[1]consoCURRENT!V14010</f>
        <v>0</v>
      </c>
      <c r="T591" s="15">
        <f>[1]consoCURRENT!W14010</f>
        <v>0</v>
      </c>
      <c r="U591" s="15">
        <f>[1]consoCURRENT!X14010</f>
        <v>0</v>
      </c>
      <c r="V591" s="15">
        <f>[1]consoCURRENT!Y14010</f>
        <v>0</v>
      </c>
      <c r="W591" s="15">
        <f>[1]consoCURRENT!Z14010</f>
        <v>0</v>
      </c>
      <c r="X591" s="15">
        <f>[1]consoCURRENT!AA14010</f>
        <v>0</v>
      </c>
      <c r="Y591" s="15">
        <f>[1]consoCURRENT!AB14010</f>
        <v>0</v>
      </c>
      <c r="Z591" s="15">
        <f t="shared" si="413"/>
        <v>0</v>
      </c>
      <c r="AA591" s="15">
        <f t="shared" si="414"/>
        <v>0</v>
      </c>
      <c r="AB591" s="22"/>
      <c r="AC591" s="16"/>
      <c r="AG591" s="86"/>
      <c r="AH591" s="87"/>
      <c r="AI591" s="87"/>
      <c r="AJ591" s="87"/>
      <c r="AK591" s="87"/>
      <c r="AL591" s="87"/>
      <c r="AM591" s="87"/>
      <c r="AN591" s="87"/>
      <c r="AO591" s="87"/>
    </row>
    <row r="592" spans="1:41" s="17" customFormat="1" ht="18" customHeight="1" x14ac:dyDescent="0.2">
      <c r="A592" s="20" t="s">
        <v>39</v>
      </c>
      <c r="B592" s="15">
        <f>[1]consoCURRENT!E14039</f>
        <v>0</v>
      </c>
      <c r="C592" s="15">
        <f>[1]consoCURRENT!F14039</f>
        <v>0</v>
      </c>
      <c r="D592" s="15">
        <f>[1]consoCURRENT!G14039</f>
        <v>0</v>
      </c>
      <c r="E592" s="15">
        <f>[1]consoCURRENT!H14039</f>
        <v>0</v>
      </c>
      <c r="F592" s="15">
        <f>[1]consoCURRENT!I14039</f>
        <v>0</v>
      </c>
      <c r="G592" s="15">
        <f>[1]consoCURRENT!J14039</f>
        <v>0</v>
      </c>
      <c r="H592" s="15">
        <f>[1]consoCURRENT!K14039</f>
        <v>0</v>
      </c>
      <c r="I592" s="15">
        <f>[1]consoCURRENT!L14039</f>
        <v>0</v>
      </c>
      <c r="J592" s="15">
        <f>[1]consoCURRENT!M14039</f>
        <v>0</v>
      </c>
      <c r="K592" s="15">
        <f>[1]consoCURRENT!N14039</f>
        <v>0</v>
      </c>
      <c r="L592" s="15">
        <f>[1]consoCURRENT!O14039</f>
        <v>0</v>
      </c>
      <c r="M592" s="15">
        <f>[1]consoCURRENT!P14039</f>
        <v>0</v>
      </c>
      <c r="N592" s="15">
        <f>[1]consoCURRENT!Q14039</f>
        <v>0</v>
      </c>
      <c r="O592" s="15">
        <f>[1]consoCURRENT!R14039</f>
        <v>0</v>
      </c>
      <c r="P592" s="15">
        <f>[1]consoCURRENT!S14039</f>
        <v>0</v>
      </c>
      <c r="Q592" s="15">
        <f>[1]consoCURRENT!T14039</f>
        <v>0</v>
      </c>
      <c r="R592" s="15">
        <f>[1]consoCURRENT!U14039</f>
        <v>0</v>
      </c>
      <c r="S592" s="15">
        <f>[1]consoCURRENT!V14039</f>
        <v>0</v>
      </c>
      <c r="T592" s="15">
        <f>[1]consoCURRENT!W14039</f>
        <v>0</v>
      </c>
      <c r="U592" s="15">
        <f>[1]consoCURRENT!X14039</f>
        <v>0</v>
      </c>
      <c r="V592" s="15">
        <f>[1]consoCURRENT!Y14039</f>
        <v>0</v>
      </c>
      <c r="W592" s="15">
        <f>[1]consoCURRENT!Z14039</f>
        <v>0</v>
      </c>
      <c r="X592" s="15">
        <f>[1]consoCURRENT!AA14039</f>
        <v>0</v>
      </c>
      <c r="Y592" s="15">
        <f>[1]consoCURRENT!AB14039</f>
        <v>0</v>
      </c>
      <c r="Z592" s="15">
        <f t="shared" si="413"/>
        <v>0</v>
      </c>
      <c r="AA592" s="15">
        <f t="shared" si="414"/>
        <v>0</v>
      </c>
      <c r="AB592" s="22"/>
      <c r="AC592" s="16"/>
      <c r="AG592" s="86"/>
      <c r="AH592" s="87"/>
      <c r="AI592" s="87"/>
      <c r="AJ592" s="87"/>
      <c r="AK592" s="87"/>
      <c r="AL592" s="87"/>
      <c r="AM592" s="87"/>
      <c r="AN592" s="87"/>
      <c r="AO592" s="87"/>
    </row>
    <row r="593" spans="1:41" s="17" customFormat="1" ht="18" hidden="1" customHeight="1" x14ac:dyDescent="0.25">
      <c r="A593" s="23" t="s">
        <v>40</v>
      </c>
      <c r="B593" s="24">
        <f>SUM(B589:B592)</f>
        <v>70229.97</v>
      </c>
      <c r="C593" s="24">
        <f t="shared" ref="C593:AA593" si="416">SUM(C589:C592)</f>
        <v>0</v>
      </c>
      <c r="D593" s="24">
        <f t="shared" si="416"/>
        <v>0</v>
      </c>
      <c r="E593" s="24">
        <f t="shared" si="416"/>
        <v>0</v>
      </c>
      <c r="F593" s="24">
        <f t="shared" si="416"/>
        <v>29021.84</v>
      </c>
      <c r="G593" s="24">
        <f t="shared" si="416"/>
        <v>25008.65</v>
      </c>
      <c r="H593" s="24">
        <f t="shared" si="416"/>
        <v>6858</v>
      </c>
      <c r="I593" s="24">
        <f t="shared" si="416"/>
        <v>0</v>
      </c>
      <c r="J593" s="24">
        <f t="shared" si="416"/>
        <v>0</v>
      </c>
      <c r="K593" s="24">
        <f t="shared" si="416"/>
        <v>0</v>
      </c>
      <c r="L593" s="24">
        <f t="shared" si="416"/>
        <v>0</v>
      </c>
      <c r="M593" s="24">
        <f t="shared" si="416"/>
        <v>0</v>
      </c>
      <c r="N593" s="24">
        <f t="shared" si="416"/>
        <v>0</v>
      </c>
      <c r="O593" s="24">
        <f t="shared" si="416"/>
        <v>0</v>
      </c>
      <c r="P593" s="24">
        <f t="shared" si="416"/>
        <v>0</v>
      </c>
      <c r="Q593" s="24">
        <f t="shared" si="416"/>
        <v>0</v>
      </c>
      <c r="R593" s="24">
        <f t="shared" si="416"/>
        <v>29021.84</v>
      </c>
      <c r="S593" s="24">
        <f t="shared" si="416"/>
        <v>0</v>
      </c>
      <c r="T593" s="24">
        <f t="shared" si="416"/>
        <v>0</v>
      </c>
      <c r="U593" s="24">
        <f t="shared" si="416"/>
        <v>0</v>
      </c>
      <c r="V593" s="24">
        <f t="shared" si="416"/>
        <v>25008.65</v>
      </c>
      <c r="W593" s="24">
        <f t="shared" si="416"/>
        <v>0</v>
      </c>
      <c r="X593" s="24">
        <f t="shared" si="416"/>
        <v>0</v>
      </c>
      <c r="Y593" s="24">
        <f t="shared" si="416"/>
        <v>6858</v>
      </c>
      <c r="Z593" s="24">
        <f t="shared" si="416"/>
        <v>60888.490000000005</v>
      </c>
      <c r="AA593" s="24">
        <f t="shared" si="416"/>
        <v>9341.4799999999959</v>
      </c>
      <c r="AB593" s="25">
        <f t="shared" si="415"/>
        <v>0.86698727053421787</v>
      </c>
      <c r="AC593" s="16"/>
      <c r="AG593" s="86"/>
      <c r="AH593" s="87"/>
      <c r="AI593" s="87"/>
      <c r="AJ593" s="87"/>
      <c r="AK593" s="87"/>
      <c r="AL593" s="87"/>
      <c r="AM593" s="87"/>
      <c r="AN593" s="87"/>
      <c r="AO593" s="87"/>
    </row>
    <row r="594" spans="1:41" s="17" customFormat="1" ht="18" hidden="1" customHeight="1" x14ac:dyDescent="0.25">
      <c r="A594" s="26" t="s">
        <v>41</v>
      </c>
      <c r="B594" s="15">
        <f>[1]consoCURRENT!E14043</f>
        <v>0</v>
      </c>
      <c r="C594" s="15">
        <f>[1]consoCURRENT!F14043</f>
        <v>0</v>
      </c>
      <c r="D594" s="15">
        <f>[1]consoCURRENT!G14043</f>
        <v>0</v>
      </c>
      <c r="E594" s="15">
        <f>[1]consoCURRENT!H14043</f>
        <v>0</v>
      </c>
      <c r="F594" s="15">
        <f>[1]consoCURRENT!I14043</f>
        <v>0</v>
      </c>
      <c r="G594" s="15">
        <f>[1]consoCURRENT!J14043</f>
        <v>0</v>
      </c>
      <c r="H594" s="15">
        <f>[1]consoCURRENT!K14043</f>
        <v>0</v>
      </c>
      <c r="I594" s="15">
        <f>[1]consoCURRENT!L14043</f>
        <v>0</v>
      </c>
      <c r="J594" s="15">
        <f>[1]consoCURRENT!M14043</f>
        <v>0</v>
      </c>
      <c r="K594" s="15">
        <f>[1]consoCURRENT!N14043</f>
        <v>0</v>
      </c>
      <c r="L594" s="15">
        <f>[1]consoCURRENT!O14043</f>
        <v>0</v>
      </c>
      <c r="M594" s="15">
        <f>[1]consoCURRENT!P14043</f>
        <v>0</v>
      </c>
      <c r="N594" s="15">
        <f>[1]consoCURRENT!Q14043</f>
        <v>0</v>
      </c>
      <c r="O594" s="15">
        <f>[1]consoCURRENT!R14043</f>
        <v>0</v>
      </c>
      <c r="P594" s="15">
        <f>[1]consoCURRENT!S14043</f>
        <v>0</v>
      </c>
      <c r="Q594" s="15">
        <f>[1]consoCURRENT!T14043</f>
        <v>0</v>
      </c>
      <c r="R594" s="15">
        <f>[1]consoCURRENT!U14043</f>
        <v>0</v>
      </c>
      <c r="S594" s="15">
        <f>[1]consoCURRENT!V14043</f>
        <v>0</v>
      </c>
      <c r="T594" s="15">
        <f>[1]consoCURRENT!W14043</f>
        <v>0</v>
      </c>
      <c r="U594" s="15">
        <f>[1]consoCURRENT!X14043</f>
        <v>0</v>
      </c>
      <c r="V594" s="15">
        <f>[1]consoCURRENT!Y14043</f>
        <v>0</v>
      </c>
      <c r="W594" s="15">
        <f>[1]consoCURRENT!Z14043</f>
        <v>0</v>
      </c>
      <c r="X594" s="15">
        <f>[1]consoCURRENT!AA14043</f>
        <v>0</v>
      </c>
      <c r="Y594" s="15">
        <f>[1]consoCURRENT!AB14043</f>
        <v>0</v>
      </c>
      <c r="Z594" s="15">
        <f t="shared" ref="Z594" si="417">SUM(M594:Y594)</f>
        <v>0</v>
      </c>
      <c r="AA594" s="15">
        <f t="shared" ref="AA594" si="418">B594-Z594</f>
        <v>0</v>
      </c>
      <c r="AB594" s="22"/>
      <c r="AC594" s="16"/>
      <c r="AG594" s="86"/>
      <c r="AH594" s="87"/>
      <c r="AI594" s="87"/>
      <c r="AJ594" s="87"/>
      <c r="AK594" s="87"/>
      <c r="AL594" s="87"/>
      <c r="AM594" s="87"/>
      <c r="AN594" s="87"/>
      <c r="AO594" s="87"/>
    </row>
    <row r="595" spans="1:41" s="17" customFormat="1" ht="18" customHeight="1" x14ac:dyDescent="0.25">
      <c r="A595" s="23" t="s">
        <v>42</v>
      </c>
      <c r="B595" s="24">
        <f>B594+B593</f>
        <v>70229.97</v>
      </c>
      <c r="C595" s="24">
        <f t="shared" ref="C595:AA595" si="419">C594+C593</f>
        <v>0</v>
      </c>
      <c r="D595" s="24">
        <f t="shared" si="419"/>
        <v>0</v>
      </c>
      <c r="E595" s="24">
        <f t="shared" si="419"/>
        <v>0</v>
      </c>
      <c r="F595" s="24">
        <f t="shared" si="419"/>
        <v>29021.84</v>
      </c>
      <c r="G595" s="24">
        <f t="shared" si="419"/>
        <v>25008.65</v>
      </c>
      <c r="H595" s="24">
        <f t="shared" si="419"/>
        <v>6858</v>
      </c>
      <c r="I595" s="24">
        <f t="shared" si="419"/>
        <v>0</v>
      </c>
      <c r="J595" s="24">
        <f t="shared" si="419"/>
        <v>0</v>
      </c>
      <c r="K595" s="24">
        <f t="shared" si="419"/>
        <v>0</v>
      </c>
      <c r="L595" s="24">
        <f t="shared" si="419"/>
        <v>0</v>
      </c>
      <c r="M595" s="24">
        <f t="shared" si="419"/>
        <v>0</v>
      </c>
      <c r="N595" s="24">
        <f t="shared" si="419"/>
        <v>0</v>
      </c>
      <c r="O595" s="24">
        <f t="shared" si="419"/>
        <v>0</v>
      </c>
      <c r="P595" s="24">
        <f t="shared" si="419"/>
        <v>0</v>
      </c>
      <c r="Q595" s="24">
        <f t="shared" si="419"/>
        <v>0</v>
      </c>
      <c r="R595" s="24">
        <f t="shared" si="419"/>
        <v>29021.84</v>
      </c>
      <c r="S595" s="24">
        <f t="shared" si="419"/>
        <v>0</v>
      </c>
      <c r="T595" s="24">
        <f t="shared" si="419"/>
        <v>0</v>
      </c>
      <c r="U595" s="24">
        <f t="shared" si="419"/>
        <v>0</v>
      </c>
      <c r="V595" s="24">
        <f t="shared" si="419"/>
        <v>25008.65</v>
      </c>
      <c r="W595" s="24">
        <f t="shared" si="419"/>
        <v>0</v>
      </c>
      <c r="X595" s="24">
        <f t="shared" si="419"/>
        <v>0</v>
      </c>
      <c r="Y595" s="24">
        <f t="shared" si="419"/>
        <v>6858</v>
      </c>
      <c r="Z595" s="24">
        <f t="shared" si="419"/>
        <v>60888.490000000005</v>
      </c>
      <c r="AA595" s="24">
        <f t="shared" si="419"/>
        <v>9341.4799999999959</v>
      </c>
      <c r="AB595" s="25">
        <f t="shared" si="415"/>
        <v>0.86698727053421787</v>
      </c>
      <c r="AC595" s="27"/>
      <c r="AG595" s="86"/>
      <c r="AH595" s="87"/>
      <c r="AI595" s="87"/>
      <c r="AJ595" s="87"/>
      <c r="AK595" s="87"/>
      <c r="AL595" s="87"/>
      <c r="AM595" s="87"/>
      <c r="AN595" s="87"/>
      <c r="AO595" s="87"/>
    </row>
    <row r="596" spans="1:41" s="17" customFormat="1" ht="15" customHeight="1" x14ac:dyDescent="0.25">
      <c r="A596" s="14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6"/>
      <c r="AG596" s="86"/>
      <c r="AH596" s="87"/>
      <c r="AI596" s="87"/>
      <c r="AJ596" s="87"/>
      <c r="AK596" s="87"/>
      <c r="AL596" s="87"/>
      <c r="AM596" s="87"/>
      <c r="AN596" s="87"/>
      <c r="AO596" s="87"/>
    </row>
    <row r="597" spans="1:41" s="17" customFormat="1" ht="15" customHeight="1" x14ac:dyDescent="0.25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6"/>
      <c r="AG597" s="86"/>
      <c r="AH597" s="87"/>
      <c r="AI597" s="87"/>
      <c r="AJ597" s="87"/>
      <c r="AK597" s="87"/>
      <c r="AL597" s="87"/>
      <c r="AM597" s="87"/>
      <c r="AN597" s="87"/>
      <c r="AO597" s="87"/>
    </row>
    <row r="598" spans="1:41" s="17" customFormat="1" ht="15" customHeight="1" x14ac:dyDescent="0.25">
      <c r="A598" s="19" t="s">
        <v>62</v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6"/>
      <c r="AG598" s="86"/>
      <c r="AH598" s="87"/>
      <c r="AI598" s="87"/>
      <c r="AJ598" s="87"/>
      <c r="AK598" s="87"/>
      <c r="AL598" s="87"/>
      <c r="AM598" s="87"/>
      <c r="AN598" s="87"/>
      <c r="AO598" s="87"/>
    </row>
    <row r="599" spans="1:41" s="17" customFormat="1" ht="18" customHeight="1" x14ac:dyDescent="0.2">
      <c r="A599" s="20" t="s">
        <v>36</v>
      </c>
      <c r="B599" s="15">
        <f>[1]consoCURRENT!E14103</f>
        <v>0</v>
      </c>
      <c r="C599" s="15">
        <f>[1]consoCURRENT!F14103</f>
        <v>0</v>
      </c>
      <c r="D599" s="15">
        <f>[1]consoCURRENT!G14103</f>
        <v>0</v>
      </c>
      <c r="E599" s="15">
        <f>[1]consoCURRENT!H14103</f>
        <v>0</v>
      </c>
      <c r="F599" s="15">
        <f>[1]consoCURRENT!I14103</f>
        <v>0</v>
      </c>
      <c r="G599" s="15">
        <f>[1]consoCURRENT!J14103</f>
        <v>0</v>
      </c>
      <c r="H599" s="15">
        <f>[1]consoCURRENT!K14103</f>
        <v>0</v>
      </c>
      <c r="I599" s="15">
        <f>[1]consoCURRENT!L14103</f>
        <v>0</v>
      </c>
      <c r="J599" s="15">
        <f>[1]consoCURRENT!M14103</f>
        <v>0</v>
      </c>
      <c r="K599" s="15">
        <f>[1]consoCURRENT!N14103</f>
        <v>0</v>
      </c>
      <c r="L599" s="15">
        <f>[1]consoCURRENT!O14103</f>
        <v>0</v>
      </c>
      <c r="M599" s="15">
        <f>[1]consoCURRENT!P14103</f>
        <v>0</v>
      </c>
      <c r="N599" s="15">
        <f>[1]consoCURRENT!Q14103</f>
        <v>0</v>
      </c>
      <c r="O599" s="15">
        <f>[1]consoCURRENT!R14103</f>
        <v>0</v>
      </c>
      <c r="P599" s="15">
        <f>[1]consoCURRENT!S14103</f>
        <v>0</v>
      </c>
      <c r="Q599" s="15">
        <f>[1]consoCURRENT!T14103</f>
        <v>0</v>
      </c>
      <c r="R599" s="15">
        <f>[1]consoCURRENT!U14103</f>
        <v>0</v>
      </c>
      <c r="S599" s="15">
        <f>[1]consoCURRENT!V14103</f>
        <v>0</v>
      </c>
      <c r="T599" s="15">
        <f>[1]consoCURRENT!W14103</f>
        <v>0</v>
      </c>
      <c r="U599" s="15">
        <f>[1]consoCURRENT!X14103</f>
        <v>0</v>
      </c>
      <c r="V599" s="15">
        <f>[1]consoCURRENT!Y14103</f>
        <v>0</v>
      </c>
      <c r="W599" s="15">
        <f>[1]consoCURRENT!Z14103</f>
        <v>0</v>
      </c>
      <c r="X599" s="15">
        <f>[1]consoCURRENT!AA14103</f>
        <v>0</v>
      </c>
      <c r="Y599" s="15">
        <f>[1]consoCURRENT!AB14103</f>
        <v>0</v>
      </c>
      <c r="Z599" s="15">
        <f>SUM(M599:Y599)</f>
        <v>0</v>
      </c>
      <c r="AA599" s="15">
        <f>B599-Z599</f>
        <v>0</v>
      </c>
      <c r="AB599" s="22"/>
      <c r="AC599" s="16"/>
      <c r="AG599" s="86"/>
      <c r="AH599" s="87"/>
      <c r="AI599" s="87"/>
      <c r="AJ599" s="87"/>
      <c r="AK599" s="87"/>
      <c r="AL599" s="87"/>
      <c r="AM599" s="87"/>
      <c r="AN599" s="87"/>
      <c r="AO599" s="87"/>
    </row>
    <row r="600" spans="1:41" s="17" customFormat="1" ht="18" customHeight="1" x14ac:dyDescent="0.2">
      <c r="A600" s="20" t="s">
        <v>37</v>
      </c>
      <c r="B600" s="15">
        <f>[1]consoCURRENT!E14191</f>
        <v>86548.46</v>
      </c>
      <c r="C600" s="15">
        <f>[1]consoCURRENT!F14191</f>
        <v>0</v>
      </c>
      <c r="D600" s="15">
        <f>[1]consoCURRENT!G14191</f>
        <v>0</v>
      </c>
      <c r="E600" s="15">
        <f>[1]consoCURRENT!H14191</f>
        <v>0</v>
      </c>
      <c r="F600" s="15">
        <f>[1]consoCURRENT!I14191</f>
        <v>17465.68</v>
      </c>
      <c r="G600" s="15">
        <f>[1]consoCURRENT!J14191</f>
        <v>57582.78</v>
      </c>
      <c r="H600" s="15">
        <f>[1]consoCURRENT!K14191</f>
        <v>11500</v>
      </c>
      <c r="I600" s="15">
        <f>[1]consoCURRENT!L14191</f>
        <v>0</v>
      </c>
      <c r="J600" s="15">
        <f>[1]consoCURRENT!M14191</f>
        <v>0</v>
      </c>
      <c r="K600" s="15">
        <f>[1]consoCURRENT!N14191</f>
        <v>0</v>
      </c>
      <c r="L600" s="15">
        <f>[1]consoCURRENT!O14191</f>
        <v>0</v>
      </c>
      <c r="M600" s="15">
        <f>[1]consoCURRENT!P14191</f>
        <v>0</v>
      </c>
      <c r="N600" s="15">
        <f>[1]consoCURRENT!Q14191</f>
        <v>0</v>
      </c>
      <c r="O600" s="15">
        <f>[1]consoCURRENT!R14191</f>
        <v>0</v>
      </c>
      <c r="P600" s="15">
        <f>[1]consoCURRENT!S14191</f>
        <v>0</v>
      </c>
      <c r="Q600" s="15">
        <f>[1]consoCURRENT!T14191</f>
        <v>0</v>
      </c>
      <c r="R600" s="15">
        <f>[1]consoCURRENT!U14191</f>
        <v>0</v>
      </c>
      <c r="S600" s="15">
        <f>[1]consoCURRENT!V14191</f>
        <v>17465.68</v>
      </c>
      <c r="T600" s="15">
        <f>[1]consoCURRENT!W14191</f>
        <v>13073.68</v>
      </c>
      <c r="U600" s="15">
        <f>[1]consoCURRENT!X14191</f>
        <v>32387.279999999999</v>
      </c>
      <c r="V600" s="15">
        <f>[1]consoCURRENT!Y14191</f>
        <v>12121.82</v>
      </c>
      <c r="W600" s="15">
        <f>[1]consoCURRENT!Z14191</f>
        <v>0</v>
      </c>
      <c r="X600" s="15">
        <f>[1]consoCURRENT!AA14191</f>
        <v>0</v>
      </c>
      <c r="Y600" s="15">
        <f>[1]consoCURRENT!AB14191</f>
        <v>11500</v>
      </c>
      <c r="Z600" s="15">
        <f t="shared" ref="Z600:Z602" si="420">SUM(M600:Y600)</f>
        <v>86548.459999999992</v>
      </c>
      <c r="AA600" s="15">
        <f t="shared" ref="AA600:AA602" si="421">B600-Z600</f>
        <v>0</v>
      </c>
      <c r="AB600" s="22">
        <f t="shared" ref="AB600:AB605" si="422">Z600/B600</f>
        <v>0.99999999999999978</v>
      </c>
      <c r="AC600" s="16"/>
      <c r="AG600" s="86"/>
      <c r="AH600" s="87"/>
      <c r="AI600" s="87"/>
      <c r="AJ600" s="87"/>
      <c r="AK600" s="87"/>
      <c r="AL600" s="87"/>
      <c r="AM600" s="87"/>
      <c r="AN600" s="87"/>
      <c r="AO600" s="87"/>
    </row>
    <row r="601" spans="1:41" s="17" customFormat="1" ht="18" customHeight="1" x14ac:dyDescent="0.2">
      <c r="A601" s="20" t="s">
        <v>38</v>
      </c>
      <c r="B601" s="15">
        <f>[1]consoCURRENT!E14197</f>
        <v>0</v>
      </c>
      <c r="C601" s="15">
        <f>[1]consoCURRENT!F14197</f>
        <v>0</v>
      </c>
      <c r="D601" s="15">
        <f>[1]consoCURRENT!G14197</f>
        <v>0</v>
      </c>
      <c r="E601" s="15">
        <f>[1]consoCURRENT!H14197</f>
        <v>0</v>
      </c>
      <c r="F601" s="15">
        <f>[1]consoCURRENT!I14197</f>
        <v>0</v>
      </c>
      <c r="G601" s="15">
        <f>[1]consoCURRENT!J14197</f>
        <v>0</v>
      </c>
      <c r="H601" s="15">
        <f>[1]consoCURRENT!K14197</f>
        <v>0</v>
      </c>
      <c r="I601" s="15">
        <f>[1]consoCURRENT!L14197</f>
        <v>0</v>
      </c>
      <c r="J601" s="15">
        <f>[1]consoCURRENT!M14197</f>
        <v>0</v>
      </c>
      <c r="K601" s="15">
        <f>[1]consoCURRENT!N14197</f>
        <v>0</v>
      </c>
      <c r="L601" s="15">
        <f>[1]consoCURRENT!O14197</f>
        <v>0</v>
      </c>
      <c r="M601" s="15">
        <f>[1]consoCURRENT!P14197</f>
        <v>0</v>
      </c>
      <c r="N601" s="15">
        <f>[1]consoCURRENT!Q14197</f>
        <v>0</v>
      </c>
      <c r="O601" s="15">
        <f>[1]consoCURRENT!R14197</f>
        <v>0</v>
      </c>
      <c r="P601" s="15">
        <f>[1]consoCURRENT!S14197</f>
        <v>0</v>
      </c>
      <c r="Q601" s="15">
        <f>[1]consoCURRENT!T14197</f>
        <v>0</v>
      </c>
      <c r="R601" s="15">
        <f>[1]consoCURRENT!U14197</f>
        <v>0</v>
      </c>
      <c r="S601" s="15">
        <f>[1]consoCURRENT!V14197</f>
        <v>0</v>
      </c>
      <c r="T601" s="15">
        <f>[1]consoCURRENT!W14197</f>
        <v>0</v>
      </c>
      <c r="U601" s="15">
        <f>[1]consoCURRENT!X14197</f>
        <v>0</v>
      </c>
      <c r="V601" s="15">
        <f>[1]consoCURRENT!Y14197</f>
        <v>0</v>
      </c>
      <c r="W601" s="15">
        <f>[1]consoCURRENT!Z14197</f>
        <v>0</v>
      </c>
      <c r="X601" s="15">
        <f>[1]consoCURRENT!AA14197</f>
        <v>0</v>
      </c>
      <c r="Y601" s="15">
        <f>[1]consoCURRENT!AB14197</f>
        <v>0</v>
      </c>
      <c r="Z601" s="15">
        <f t="shared" si="420"/>
        <v>0</v>
      </c>
      <c r="AA601" s="15">
        <f t="shared" si="421"/>
        <v>0</v>
      </c>
      <c r="AB601" s="22"/>
      <c r="AC601" s="16"/>
      <c r="AG601" s="86"/>
      <c r="AH601" s="87"/>
      <c r="AI601" s="87"/>
      <c r="AJ601" s="87"/>
      <c r="AK601" s="87"/>
      <c r="AL601" s="87"/>
      <c r="AM601" s="87"/>
      <c r="AN601" s="87"/>
      <c r="AO601" s="87"/>
    </row>
    <row r="602" spans="1:41" s="17" customFormat="1" ht="18" customHeight="1" x14ac:dyDescent="0.2">
      <c r="A602" s="20" t="s">
        <v>39</v>
      </c>
      <c r="B602" s="15">
        <f>[1]consoCURRENT!E14226</f>
        <v>0</v>
      </c>
      <c r="C602" s="15">
        <f>[1]consoCURRENT!F14226</f>
        <v>0</v>
      </c>
      <c r="D602" s="15">
        <f>[1]consoCURRENT!G14226</f>
        <v>0</v>
      </c>
      <c r="E602" s="15">
        <f>[1]consoCURRENT!H14226</f>
        <v>0</v>
      </c>
      <c r="F602" s="15">
        <f>[1]consoCURRENT!I14226</f>
        <v>0</v>
      </c>
      <c r="G602" s="15">
        <f>[1]consoCURRENT!J14226</f>
        <v>0</v>
      </c>
      <c r="H602" s="15">
        <f>[1]consoCURRENT!K14226</f>
        <v>0</v>
      </c>
      <c r="I602" s="15">
        <f>[1]consoCURRENT!L14226</f>
        <v>0</v>
      </c>
      <c r="J602" s="15">
        <f>[1]consoCURRENT!M14226</f>
        <v>0</v>
      </c>
      <c r="K602" s="15">
        <f>[1]consoCURRENT!N14226</f>
        <v>0</v>
      </c>
      <c r="L602" s="15">
        <f>[1]consoCURRENT!O14226</f>
        <v>0</v>
      </c>
      <c r="M602" s="15">
        <f>[1]consoCURRENT!P14226</f>
        <v>0</v>
      </c>
      <c r="N602" s="15">
        <f>[1]consoCURRENT!Q14226</f>
        <v>0</v>
      </c>
      <c r="O602" s="15">
        <f>[1]consoCURRENT!R14226</f>
        <v>0</v>
      </c>
      <c r="P602" s="15">
        <f>[1]consoCURRENT!S14226</f>
        <v>0</v>
      </c>
      <c r="Q602" s="15">
        <f>[1]consoCURRENT!T14226</f>
        <v>0</v>
      </c>
      <c r="R602" s="15">
        <f>[1]consoCURRENT!U14226</f>
        <v>0</v>
      </c>
      <c r="S602" s="15">
        <f>[1]consoCURRENT!V14226</f>
        <v>0</v>
      </c>
      <c r="T602" s="15">
        <f>[1]consoCURRENT!W14226</f>
        <v>0</v>
      </c>
      <c r="U602" s="15">
        <f>[1]consoCURRENT!X14226</f>
        <v>0</v>
      </c>
      <c r="V602" s="15">
        <f>[1]consoCURRENT!Y14226</f>
        <v>0</v>
      </c>
      <c r="W602" s="15">
        <f>[1]consoCURRENT!Z14226</f>
        <v>0</v>
      </c>
      <c r="X602" s="15">
        <f>[1]consoCURRENT!AA14226</f>
        <v>0</v>
      </c>
      <c r="Y602" s="15">
        <f>[1]consoCURRENT!AB14226</f>
        <v>0</v>
      </c>
      <c r="Z602" s="15">
        <f t="shared" si="420"/>
        <v>0</v>
      </c>
      <c r="AA602" s="15">
        <f t="shared" si="421"/>
        <v>0</v>
      </c>
      <c r="AB602" s="22"/>
      <c r="AC602" s="16"/>
      <c r="AG602" s="86"/>
      <c r="AH602" s="87"/>
      <c r="AI602" s="87"/>
      <c r="AJ602" s="87"/>
      <c r="AK602" s="87"/>
      <c r="AL602" s="87"/>
      <c r="AM602" s="87"/>
      <c r="AN602" s="87"/>
      <c r="AO602" s="87"/>
    </row>
    <row r="603" spans="1:41" s="17" customFormat="1" ht="18" hidden="1" customHeight="1" x14ac:dyDescent="0.25">
      <c r="A603" s="23" t="s">
        <v>40</v>
      </c>
      <c r="B603" s="24">
        <f>SUM(B599:B602)</f>
        <v>86548.46</v>
      </c>
      <c r="C603" s="24">
        <f t="shared" ref="C603:AA603" si="423">SUM(C599:C602)</f>
        <v>0</v>
      </c>
      <c r="D603" s="24">
        <f t="shared" si="423"/>
        <v>0</v>
      </c>
      <c r="E603" s="24">
        <f t="shared" si="423"/>
        <v>0</v>
      </c>
      <c r="F603" s="24">
        <f t="shared" si="423"/>
        <v>17465.68</v>
      </c>
      <c r="G603" s="24">
        <f t="shared" si="423"/>
        <v>57582.78</v>
      </c>
      <c r="H603" s="24">
        <f t="shared" si="423"/>
        <v>11500</v>
      </c>
      <c r="I603" s="24">
        <f t="shared" si="423"/>
        <v>0</v>
      </c>
      <c r="J603" s="24">
        <f t="shared" si="423"/>
        <v>0</v>
      </c>
      <c r="K603" s="24">
        <f t="shared" si="423"/>
        <v>0</v>
      </c>
      <c r="L603" s="24">
        <f t="shared" si="423"/>
        <v>0</v>
      </c>
      <c r="M603" s="24">
        <f t="shared" si="423"/>
        <v>0</v>
      </c>
      <c r="N603" s="24">
        <f t="shared" si="423"/>
        <v>0</v>
      </c>
      <c r="O603" s="24">
        <f t="shared" si="423"/>
        <v>0</v>
      </c>
      <c r="P603" s="24">
        <f t="shared" si="423"/>
        <v>0</v>
      </c>
      <c r="Q603" s="24">
        <f t="shared" si="423"/>
        <v>0</v>
      </c>
      <c r="R603" s="24">
        <f t="shared" si="423"/>
        <v>0</v>
      </c>
      <c r="S603" s="24">
        <f t="shared" si="423"/>
        <v>17465.68</v>
      </c>
      <c r="T603" s="24">
        <f t="shared" si="423"/>
        <v>13073.68</v>
      </c>
      <c r="U603" s="24">
        <f t="shared" si="423"/>
        <v>32387.279999999999</v>
      </c>
      <c r="V603" s="24">
        <f t="shared" si="423"/>
        <v>12121.82</v>
      </c>
      <c r="W603" s="24">
        <f t="shared" si="423"/>
        <v>0</v>
      </c>
      <c r="X603" s="24">
        <f t="shared" si="423"/>
        <v>0</v>
      </c>
      <c r="Y603" s="24">
        <f t="shared" si="423"/>
        <v>11500</v>
      </c>
      <c r="Z603" s="24">
        <f t="shared" si="423"/>
        <v>86548.459999999992</v>
      </c>
      <c r="AA603" s="24">
        <f t="shared" si="423"/>
        <v>0</v>
      </c>
      <c r="AB603" s="25">
        <f t="shared" si="422"/>
        <v>0.99999999999999978</v>
      </c>
      <c r="AC603" s="16"/>
      <c r="AG603" s="86"/>
      <c r="AH603" s="87"/>
      <c r="AI603" s="87"/>
      <c r="AJ603" s="87"/>
      <c r="AK603" s="87"/>
      <c r="AL603" s="87"/>
      <c r="AM603" s="87"/>
      <c r="AN603" s="87"/>
      <c r="AO603" s="87"/>
    </row>
    <row r="604" spans="1:41" s="17" customFormat="1" ht="18" hidden="1" customHeight="1" x14ac:dyDescent="0.25">
      <c r="A604" s="26" t="s">
        <v>41</v>
      </c>
      <c r="B604" s="15">
        <f>[1]consoCURRENT!E14230</f>
        <v>0</v>
      </c>
      <c r="C604" s="15">
        <f>[1]consoCURRENT!F14230</f>
        <v>0</v>
      </c>
      <c r="D604" s="15">
        <f>[1]consoCURRENT!G14230</f>
        <v>0</v>
      </c>
      <c r="E604" s="15">
        <f>[1]consoCURRENT!H14230</f>
        <v>0</v>
      </c>
      <c r="F604" s="15">
        <f>[1]consoCURRENT!I14230</f>
        <v>0</v>
      </c>
      <c r="G604" s="15">
        <f>[1]consoCURRENT!J14230</f>
        <v>0</v>
      </c>
      <c r="H604" s="15">
        <f>[1]consoCURRENT!K14230</f>
        <v>0</v>
      </c>
      <c r="I604" s="15">
        <f>[1]consoCURRENT!L14230</f>
        <v>0</v>
      </c>
      <c r="J604" s="15">
        <f>[1]consoCURRENT!M14230</f>
        <v>0</v>
      </c>
      <c r="K604" s="15">
        <f>[1]consoCURRENT!N14230</f>
        <v>0</v>
      </c>
      <c r="L604" s="15">
        <f>[1]consoCURRENT!O14230</f>
        <v>0</v>
      </c>
      <c r="M604" s="15">
        <f>[1]consoCURRENT!P14230</f>
        <v>0</v>
      </c>
      <c r="N604" s="15">
        <f>[1]consoCURRENT!Q14230</f>
        <v>0</v>
      </c>
      <c r="O604" s="15">
        <f>[1]consoCURRENT!R14230</f>
        <v>0</v>
      </c>
      <c r="P604" s="15">
        <f>[1]consoCURRENT!S14230</f>
        <v>0</v>
      </c>
      <c r="Q604" s="15">
        <f>[1]consoCURRENT!T14230</f>
        <v>0</v>
      </c>
      <c r="R604" s="15">
        <f>[1]consoCURRENT!U14230</f>
        <v>0</v>
      </c>
      <c r="S604" s="15">
        <f>[1]consoCURRENT!V14230</f>
        <v>0</v>
      </c>
      <c r="T604" s="15">
        <f>[1]consoCURRENT!W14230</f>
        <v>0</v>
      </c>
      <c r="U604" s="15">
        <f>[1]consoCURRENT!X14230</f>
        <v>0</v>
      </c>
      <c r="V604" s="15">
        <f>[1]consoCURRENT!Y14230</f>
        <v>0</v>
      </c>
      <c r="W604" s="15">
        <f>[1]consoCURRENT!Z14230</f>
        <v>0</v>
      </c>
      <c r="X604" s="15">
        <f>[1]consoCURRENT!AA14230</f>
        <v>0</v>
      </c>
      <c r="Y604" s="15">
        <f>[1]consoCURRENT!AB14230</f>
        <v>0</v>
      </c>
      <c r="Z604" s="15">
        <f t="shared" ref="Z604" si="424">SUM(M604:Y604)</f>
        <v>0</v>
      </c>
      <c r="AA604" s="15">
        <f t="shared" ref="AA604" si="425">B604-Z604</f>
        <v>0</v>
      </c>
      <c r="AB604" s="22"/>
      <c r="AC604" s="16"/>
      <c r="AG604" s="86"/>
      <c r="AH604" s="87"/>
      <c r="AI604" s="87"/>
      <c r="AJ604" s="87"/>
      <c r="AK604" s="87"/>
      <c r="AL604" s="87"/>
      <c r="AM604" s="87"/>
      <c r="AN604" s="87"/>
      <c r="AO604" s="87"/>
    </row>
    <row r="605" spans="1:41" s="17" customFormat="1" ht="18" customHeight="1" x14ac:dyDescent="0.25">
      <c r="A605" s="23" t="s">
        <v>42</v>
      </c>
      <c r="B605" s="24">
        <f>B604+B603</f>
        <v>86548.46</v>
      </c>
      <c r="C605" s="24">
        <f t="shared" ref="C605:AA605" si="426">C604+C603</f>
        <v>0</v>
      </c>
      <c r="D605" s="24">
        <f t="shared" si="426"/>
        <v>0</v>
      </c>
      <c r="E605" s="24">
        <f t="shared" si="426"/>
        <v>0</v>
      </c>
      <c r="F605" s="24">
        <f t="shared" si="426"/>
        <v>17465.68</v>
      </c>
      <c r="G605" s="24">
        <f t="shared" si="426"/>
        <v>57582.78</v>
      </c>
      <c r="H605" s="24">
        <f t="shared" si="426"/>
        <v>11500</v>
      </c>
      <c r="I605" s="24">
        <f t="shared" si="426"/>
        <v>0</v>
      </c>
      <c r="J605" s="24">
        <f t="shared" si="426"/>
        <v>0</v>
      </c>
      <c r="K605" s="24">
        <f t="shared" si="426"/>
        <v>0</v>
      </c>
      <c r="L605" s="24">
        <f t="shared" si="426"/>
        <v>0</v>
      </c>
      <c r="M605" s="24">
        <f t="shared" si="426"/>
        <v>0</v>
      </c>
      <c r="N605" s="24">
        <f t="shared" si="426"/>
        <v>0</v>
      </c>
      <c r="O605" s="24">
        <f t="shared" si="426"/>
        <v>0</v>
      </c>
      <c r="P605" s="24">
        <f t="shared" si="426"/>
        <v>0</v>
      </c>
      <c r="Q605" s="24">
        <f t="shared" si="426"/>
        <v>0</v>
      </c>
      <c r="R605" s="24">
        <f t="shared" si="426"/>
        <v>0</v>
      </c>
      <c r="S605" s="24">
        <f t="shared" si="426"/>
        <v>17465.68</v>
      </c>
      <c r="T605" s="24">
        <f t="shared" si="426"/>
        <v>13073.68</v>
      </c>
      <c r="U605" s="24">
        <f t="shared" si="426"/>
        <v>32387.279999999999</v>
      </c>
      <c r="V605" s="24">
        <f t="shared" si="426"/>
        <v>12121.82</v>
      </c>
      <c r="W605" s="24">
        <f t="shared" si="426"/>
        <v>0</v>
      </c>
      <c r="X605" s="24">
        <f t="shared" si="426"/>
        <v>0</v>
      </c>
      <c r="Y605" s="24">
        <f t="shared" si="426"/>
        <v>11500</v>
      </c>
      <c r="Z605" s="24">
        <f t="shared" si="426"/>
        <v>86548.459999999992</v>
      </c>
      <c r="AA605" s="24">
        <f t="shared" si="426"/>
        <v>0</v>
      </c>
      <c r="AB605" s="25">
        <f t="shared" si="422"/>
        <v>0.99999999999999978</v>
      </c>
      <c r="AC605" s="27"/>
      <c r="AG605" s="86"/>
      <c r="AH605" s="87"/>
      <c r="AI605" s="87"/>
      <c r="AJ605" s="87"/>
      <c r="AK605" s="87"/>
      <c r="AL605" s="87"/>
      <c r="AM605" s="87"/>
      <c r="AN605" s="87"/>
      <c r="AO605" s="87"/>
    </row>
    <row r="606" spans="1:41" s="17" customFormat="1" ht="15" customHeight="1" x14ac:dyDescent="0.25">
      <c r="A606" s="14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6"/>
      <c r="AG606" s="86"/>
      <c r="AH606" s="87"/>
      <c r="AI606" s="87"/>
      <c r="AJ606" s="87"/>
      <c r="AK606" s="87"/>
      <c r="AL606" s="87"/>
      <c r="AM606" s="87"/>
      <c r="AN606" s="87"/>
      <c r="AO606" s="87"/>
    </row>
    <row r="607" spans="1:41" s="17" customFormat="1" ht="15" customHeight="1" x14ac:dyDescent="0.25">
      <c r="A607" s="14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6"/>
      <c r="AG607" s="86"/>
      <c r="AH607" s="87"/>
      <c r="AI607" s="87"/>
      <c r="AJ607" s="87"/>
      <c r="AK607" s="87"/>
      <c r="AL607" s="87"/>
      <c r="AM607" s="87"/>
      <c r="AN607" s="87"/>
      <c r="AO607" s="87"/>
    </row>
    <row r="608" spans="1:41" s="17" customFormat="1" ht="15" customHeight="1" x14ac:dyDescent="0.25">
      <c r="A608" s="19" t="s">
        <v>63</v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6"/>
      <c r="AG608" s="86"/>
      <c r="AH608" s="87"/>
      <c r="AI608" s="87"/>
      <c r="AJ608" s="87"/>
      <c r="AK608" s="87"/>
      <c r="AL608" s="87"/>
      <c r="AM608" s="87"/>
      <c r="AN608" s="87"/>
      <c r="AO608" s="87"/>
    </row>
    <row r="609" spans="1:41" s="17" customFormat="1" ht="18" customHeight="1" x14ac:dyDescent="0.2">
      <c r="A609" s="20" t="s">
        <v>36</v>
      </c>
      <c r="B609" s="15">
        <f>[1]consoCURRENT!E14290</f>
        <v>0</v>
      </c>
      <c r="C609" s="15">
        <f>[1]consoCURRENT!F14290</f>
        <v>0</v>
      </c>
      <c r="D609" s="15">
        <f>[1]consoCURRENT!G14290</f>
        <v>0</v>
      </c>
      <c r="E609" s="15">
        <f>[1]consoCURRENT!H14290</f>
        <v>0</v>
      </c>
      <c r="F609" s="15">
        <f>[1]consoCURRENT!I14290</f>
        <v>0</v>
      </c>
      <c r="G609" s="15">
        <f>[1]consoCURRENT!J14290</f>
        <v>0</v>
      </c>
      <c r="H609" s="15">
        <f>[1]consoCURRENT!K14290</f>
        <v>0</v>
      </c>
      <c r="I609" s="15">
        <f>[1]consoCURRENT!L14290</f>
        <v>0</v>
      </c>
      <c r="J609" s="15">
        <f>[1]consoCURRENT!M14290</f>
        <v>0</v>
      </c>
      <c r="K609" s="15">
        <f>[1]consoCURRENT!N14290</f>
        <v>0</v>
      </c>
      <c r="L609" s="15">
        <f>[1]consoCURRENT!O14290</f>
        <v>0</v>
      </c>
      <c r="M609" s="15">
        <f>[1]consoCURRENT!P14290</f>
        <v>0</v>
      </c>
      <c r="N609" s="15">
        <f>[1]consoCURRENT!Q14290</f>
        <v>0</v>
      </c>
      <c r="O609" s="15">
        <f>[1]consoCURRENT!R14290</f>
        <v>0</v>
      </c>
      <c r="P609" s="15">
        <f>[1]consoCURRENT!S14290</f>
        <v>0</v>
      </c>
      <c r="Q609" s="15">
        <f>[1]consoCURRENT!T14290</f>
        <v>0</v>
      </c>
      <c r="R609" s="15">
        <f>[1]consoCURRENT!U14290</f>
        <v>0</v>
      </c>
      <c r="S609" s="15">
        <f>[1]consoCURRENT!V14290</f>
        <v>0</v>
      </c>
      <c r="T609" s="15">
        <f>[1]consoCURRENT!W14290</f>
        <v>0</v>
      </c>
      <c r="U609" s="15">
        <f>[1]consoCURRENT!X14290</f>
        <v>0</v>
      </c>
      <c r="V609" s="15">
        <f>[1]consoCURRENT!Y14290</f>
        <v>0</v>
      </c>
      <c r="W609" s="15">
        <f>[1]consoCURRENT!Z14290</f>
        <v>0</v>
      </c>
      <c r="X609" s="15">
        <f>[1]consoCURRENT!AA14290</f>
        <v>0</v>
      </c>
      <c r="Y609" s="15">
        <f>[1]consoCURRENT!AB14290</f>
        <v>0</v>
      </c>
      <c r="Z609" s="15">
        <f>SUM(M609:Y609)</f>
        <v>0</v>
      </c>
      <c r="AA609" s="15">
        <f>B609-Z609</f>
        <v>0</v>
      </c>
      <c r="AB609" s="22"/>
      <c r="AC609" s="16"/>
      <c r="AG609" s="86"/>
      <c r="AH609" s="87"/>
      <c r="AI609" s="87"/>
      <c r="AJ609" s="87"/>
      <c r="AK609" s="87"/>
      <c r="AL609" s="87"/>
      <c r="AM609" s="87"/>
      <c r="AN609" s="87"/>
      <c r="AO609" s="87"/>
    </row>
    <row r="610" spans="1:41" s="17" customFormat="1" ht="18" customHeight="1" x14ac:dyDescent="0.2">
      <c r="A610" s="20" t="s">
        <v>37</v>
      </c>
      <c r="B610" s="15">
        <f>[1]consoCURRENT!E14378</f>
        <v>103577.39</v>
      </c>
      <c r="C610" s="15">
        <f>[1]consoCURRENT!F14378</f>
        <v>0</v>
      </c>
      <c r="D610" s="15">
        <f>[1]consoCURRENT!G14378</f>
        <v>0</v>
      </c>
      <c r="E610" s="15">
        <f>[1]consoCURRENT!H14378</f>
        <v>39300</v>
      </c>
      <c r="F610" s="15">
        <f>[1]consoCURRENT!I14378</f>
        <v>62343</v>
      </c>
      <c r="G610" s="15">
        <f>[1]consoCURRENT!J14378</f>
        <v>1934.39</v>
      </c>
      <c r="H610" s="15">
        <f>[1]consoCURRENT!K14378</f>
        <v>0</v>
      </c>
      <c r="I610" s="15">
        <f>[1]consoCURRENT!L14378</f>
        <v>0</v>
      </c>
      <c r="J610" s="15">
        <f>[1]consoCURRENT!M14378</f>
        <v>0</v>
      </c>
      <c r="K610" s="15">
        <f>[1]consoCURRENT!N14378</f>
        <v>0</v>
      </c>
      <c r="L610" s="15">
        <f>[1]consoCURRENT!O14378</f>
        <v>0</v>
      </c>
      <c r="M610" s="15">
        <f>[1]consoCURRENT!P14378</f>
        <v>0</v>
      </c>
      <c r="N610" s="15">
        <f>[1]consoCURRENT!Q14378</f>
        <v>0</v>
      </c>
      <c r="O610" s="15">
        <f>[1]consoCURRENT!R14378</f>
        <v>20000</v>
      </c>
      <c r="P610" s="15">
        <f>[1]consoCURRENT!S14378</f>
        <v>19300</v>
      </c>
      <c r="Q610" s="15">
        <f>[1]consoCURRENT!T14378</f>
        <v>60293</v>
      </c>
      <c r="R610" s="15">
        <f>[1]consoCURRENT!U14378</f>
        <v>2050</v>
      </c>
      <c r="S610" s="15">
        <f>[1]consoCURRENT!V14378</f>
        <v>0</v>
      </c>
      <c r="T610" s="15">
        <f>[1]consoCURRENT!W14378</f>
        <v>0</v>
      </c>
      <c r="U610" s="15">
        <f>[1]consoCURRENT!X14378</f>
        <v>0</v>
      </c>
      <c r="V610" s="15">
        <f>[1]consoCURRENT!Y14378</f>
        <v>1934.39</v>
      </c>
      <c r="W610" s="15">
        <f>[1]consoCURRENT!Z14378</f>
        <v>0</v>
      </c>
      <c r="X610" s="15">
        <f>[1]consoCURRENT!AA14378</f>
        <v>0</v>
      </c>
      <c r="Y610" s="15">
        <f>[1]consoCURRENT!AB14378</f>
        <v>0</v>
      </c>
      <c r="Z610" s="15">
        <f t="shared" ref="Z610:Z612" si="427">SUM(M610:Y610)</f>
        <v>103577.39</v>
      </c>
      <c r="AA610" s="15">
        <f t="shared" ref="AA610:AA612" si="428">B610-Z610</f>
        <v>0</v>
      </c>
      <c r="AB610" s="22">
        <f t="shared" ref="AB610:AB615" si="429">Z610/B610</f>
        <v>1</v>
      </c>
      <c r="AC610" s="16"/>
      <c r="AG610" s="86"/>
      <c r="AH610" s="87"/>
      <c r="AI610" s="87"/>
      <c r="AJ610" s="87"/>
      <c r="AK610" s="87"/>
      <c r="AL610" s="87"/>
      <c r="AM610" s="87"/>
      <c r="AN610" s="87"/>
      <c r="AO610" s="87"/>
    </row>
    <row r="611" spans="1:41" s="17" customFormat="1" ht="18" customHeight="1" x14ac:dyDescent="0.2">
      <c r="A611" s="20" t="s">
        <v>38</v>
      </c>
      <c r="B611" s="15">
        <f>[1]consoCURRENT!E14384</f>
        <v>0</v>
      </c>
      <c r="C611" s="15">
        <f>[1]consoCURRENT!F14384</f>
        <v>0</v>
      </c>
      <c r="D611" s="15">
        <f>[1]consoCURRENT!G14384</f>
        <v>0</v>
      </c>
      <c r="E611" s="15">
        <f>[1]consoCURRENT!H14384</f>
        <v>0</v>
      </c>
      <c r="F611" s="15">
        <f>[1]consoCURRENT!I14384</f>
        <v>0</v>
      </c>
      <c r="G611" s="15">
        <f>[1]consoCURRENT!J14384</f>
        <v>0</v>
      </c>
      <c r="H611" s="15">
        <f>[1]consoCURRENT!K14384</f>
        <v>0</v>
      </c>
      <c r="I611" s="15">
        <f>[1]consoCURRENT!L14384</f>
        <v>0</v>
      </c>
      <c r="J611" s="15">
        <f>[1]consoCURRENT!M14384</f>
        <v>0</v>
      </c>
      <c r="K611" s="15">
        <f>[1]consoCURRENT!N14384</f>
        <v>0</v>
      </c>
      <c r="L611" s="15">
        <f>[1]consoCURRENT!O14384</f>
        <v>0</v>
      </c>
      <c r="M611" s="15">
        <f>[1]consoCURRENT!P14384</f>
        <v>0</v>
      </c>
      <c r="N611" s="15">
        <f>[1]consoCURRENT!Q14384</f>
        <v>0</v>
      </c>
      <c r="O611" s="15">
        <f>[1]consoCURRENT!R14384</f>
        <v>0</v>
      </c>
      <c r="P611" s="15">
        <f>[1]consoCURRENT!S14384</f>
        <v>0</v>
      </c>
      <c r="Q611" s="15">
        <f>[1]consoCURRENT!T14384</f>
        <v>0</v>
      </c>
      <c r="R611" s="15">
        <f>[1]consoCURRENT!U14384</f>
        <v>0</v>
      </c>
      <c r="S611" s="15">
        <f>[1]consoCURRENT!V14384</f>
        <v>0</v>
      </c>
      <c r="T611" s="15">
        <f>[1]consoCURRENT!W14384</f>
        <v>0</v>
      </c>
      <c r="U611" s="15">
        <f>[1]consoCURRENT!X14384</f>
        <v>0</v>
      </c>
      <c r="V611" s="15">
        <f>[1]consoCURRENT!Y14384</f>
        <v>0</v>
      </c>
      <c r="W611" s="15">
        <f>[1]consoCURRENT!Z14384</f>
        <v>0</v>
      </c>
      <c r="X611" s="15">
        <f>[1]consoCURRENT!AA14384</f>
        <v>0</v>
      </c>
      <c r="Y611" s="15">
        <f>[1]consoCURRENT!AB14384</f>
        <v>0</v>
      </c>
      <c r="Z611" s="15">
        <f t="shared" si="427"/>
        <v>0</v>
      </c>
      <c r="AA611" s="15">
        <f t="shared" si="428"/>
        <v>0</v>
      </c>
      <c r="AB611" s="22"/>
      <c r="AC611" s="16"/>
      <c r="AG611" s="86"/>
      <c r="AH611" s="87"/>
      <c r="AI611" s="87"/>
      <c r="AJ611" s="87"/>
      <c r="AK611" s="87"/>
      <c r="AL611" s="87"/>
      <c r="AM611" s="87"/>
      <c r="AN611" s="87"/>
      <c r="AO611" s="87"/>
    </row>
    <row r="612" spans="1:41" s="17" customFormat="1" ht="18" customHeight="1" x14ac:dyDescent="0.2">
      <c r="A612" s="20" t="s">
        <v>39</v>
      </c>
      <c r="B612" s="15">
        <f>[1]consoCURRENT!E14413</f>
        <v>0</v>
      </c>
      <c r="C612" s="15">
        <f>[1]consoCURRENT!F14413</f>
        <v>0</v>
      </c>
      <c r="D612" s="15">
        <f>[1]consoCURRENT!G14413</f>
        <v>0</v>
      </c>
      <c r="E612" s="15">
        <f>[1]consoCURRENT!H14413</f>
        <v>0</v>
      </c>
      <c r="F612" s="15">
        <f>[1]consoCURRENT!I14413</f>
        <v>0</v>
      </c>
      <c r="G612" s="15">
        <f>[1]consoCURRENT!J14413</f>
        <v>0</v>
      </c>
      <c r="H612" s="15">
        <f>[1]consoCURRENT!K14413</f>
        <v>0</v>
      </c>
      <c r="I612" s="15">
        <f>[1]consoCURRENT!L14413</f>
        <v>0</v>
      </c>
      <c r="J612" s="15">
        <f>[1]consoCURRENT!M14413</f>
        <v>0</v>
      </c>
      <c r="K612" s="15">
        <f>[1]consoCURRENT!N14413</f>
        <v>0</v>
      </c>
      <c r="L612" s="15">
        <f>[1]consoCURRENT!O14413</f>
        <v>0</v>
      </c>
      <c r="M612" s="15">
        <f>[1]consoCURRENT!P14413</f>
        <v>0</v>
      </c>
      <c r="N612" s="15">
        <f>[1]consoCURRENT!Q14413</f>
        <v>0</v>
      </c>
      <c r="O612" s="15">
        <f>[1]consoCURRENT!R14413</f>
        <v>0</v>
      </c>
      <c r="P612" s="15">
        <f>[1]consoCURRENT!S14413</f>
        <v>0</v>
      </c>
      <c r="Q612" s="15">
        <f>[1]consoCURRENT!T14413</f>
        <v>0</v>
      </c>
      <c r="R612" s="15">
        <f>[1]consoCURRENT!U14413</f>
        <v>0</v>
      </c>
      <c r="S612" s="15">
        <f>[1]consoCURRENT!V14413</f>
        <v>0</v>
      </c>
      <c r="T612" s="15">
        <f>[1]consoCURRENT!W14413</f>
        <v>0</v>
      </c>
      <c r="U612" s="15">
        <f>[1]consoCURRENT!X14413</f>
        <v>0</v>
      </c>
      <c r="V612" s="15">
        <f>[1]consoCURRENT!Y14413</f>
        <v>0</v>
      </c>
      <c r="W612" s="15">
        <f>[1]consoCURRENT!Z14413</f>
        <v>0</v>
      </c>
      <c r="X612" s="15">
        <f>[1]consoCURRENT!AA14413</f>
        <v>0</v>
      </c>
      <c r="Y612" s="15">
        <f>[1]consoCURRENT!AB14413</f>
        <v>0</v>
      </c>
      <c r="Z612" s="15">
        <f t="shared" si="427"/>
        <v>0</v>
      </c>
      <c r="AA612" s="15">
        <f t="shared" si="428"/>
        <v>0</v>
      </c>
      <c r="AB612" s="22"/>
      <c r="AC612" s="16"/>
      <c r="AG612" s="86"/>
      <c r="AH612" s="87"/>
      <c r="AI612" s="87"/>
      <c r="AJ612" s="87"/>
      <c r="AK612" s="87"/>
      <c r="AL612" s="87"/>
      <c r="AM612" s="87"/>
      <c r="AN612" s="87"/>
      <c r="AO612" s="87"/>
    </row>
    <row r="613" spans="1:41" s="17" customFormat="1" ht="18" hidden="1" customHeight="1" x14ac:dyDescent="0.25">
      <c r="A613" s="23" t="s">
        <v>40</v>
      </c>
      <c r="B613" s="24">
        <f>SUM(B609:B612)</f>
        <v>103577.39</v>
      </c>
      <c r="C613" s="24">
        <f t="shared" ref="C613:AA613" si="430">SUM(C609:C612)</f>
        <v>0</v>
      </c>
      <c r="D613" s="24">
        <f t="shared" si="430"/>
        <v>0</v>
      </c>
      <c r="E613" s="24">
        <f t="shared" si="430"/>
        <v>39300</v>
      </c>
      <c r="F613" s="24">
        <f t="shared" si="430"/>
        <v>62343</v>
      </c>
      <c r="G613" s="24">
        <f t="shared" si="430"/>
        <v>1934.39</v>
      </c>
      <c r="H613" s="24">
        <f t="shared" si="430"/>
        <v>0</v>
      </c>
      <c r="I613" s="24">
        <f t="shared" si="430"/>
        <v>0</v>
      </c>
      <c r="J613" s="24">
        <f t="shared" si="430"/>
        <v>0</v>
      </c>
      <c r="K613" s="24">
        <f t="shared" si="430"/>
        <v>0</v>
      </c>
      <c r="L613" s="24">
        <f t="shared" si="430"/>
        <v>0</v>
      </c>
      <c r="M613" s="24">
        <f t="shared" si="430"/>
        <v>0</v>
      </c>
      <c r="N613" s="24">
        <f t="shared" si="430"/>
        <v>0</v>
      </c>
      <c r="O613" s="24">
        <f t="shared" si="430"/>
        <v>20000</v>
      </c>
      <c r="P613" s="24">
        <f t="shared" si="430"/>
        <v>19300</v>
      </c>
      <c r="Q613" s="24">
        <f t="shared" si="430"/>
        <v>60293</v>
      </c>
      <c r="R613" s="24">
        <f t="shared" si="430"/>
        <v>2050</v>
      </c>
      <c r="S613" s="24">
        <f t="shared" si="430"/>
        <v>0</v>
      </c>
      <c r="T613" s="24">
        <f t="shared" si="430"/>
        <v>0</v>
      </c>
      <c r="U613" s="24">
        <f t="shared" si="430"/>
        <v>0</v>
      </c>
      <c r="V613" s="24">
        <f t="shared" si="430"/>
        <v>1934.39</v>
      </c>
      <c r="W613" s="24">
        <f t="shared" si="430"/>
        <v>0</v>
      </c>
      <c r="X613" s="24">
        <f t="shared" si="430"/>
        <v>0</v>
      </c>
      <c r="Y613" s="24">
        <f t="shared" si="430"/>
        <v>0</v>
      </c>
      <c r="Z613" s="24">
        <f t="shared" si="430"/>
        <v>103577.39</v>
      </c>
      <c r="AA613" s="24">
        <f t="shared" si="430"/>
        <v>0</v>
      </c>
      <c r="AB613" s="25">
        <f t="shared" si="429"/>
        <v>1</v>
      </c>
      <c r="AC613" s="16"/>
      <c r="AG613" s="86"/>
      <c r="AH613" s="87"/>
      <c r="AI613" s="87"/>
      <c r="AJ613" s="87"/>
      <c r="AK613" s="87"/>
      <c r="AL613" s="87"/>
      <c r="AM613" s="87"/>
      <c r="AN613" s="87"/>
      <c r="AO613" s="87"/>
    </row>
    <row r="614" spans="1:41" s="17" customFormat="1" ht="18" hidden="1" customHeight="1" x14ac:dyDescent="0.25">
      <c r="A614" s="26" t="s">
        <v>41</v>
      </c>
      <c r="B614" s="15">
        <f>[1]consoCURRENT!E14417</f>
        <v>0</v>
      </c>
      <c r="C614" s="15">
        <f>[1]consoCURRENT!F14417</f>
        <v>0</v>
      </c>
      <c r="D614" s="15">
        <f>[1]consoCURRENT!G14417</f>
        <v>0</v>
      </c>
      <c r="E614" s="15">
        <f>[1]consoCURRENT!H14417</f>
        <v>0</v>
      </c>
      <c r="F614" s="15">
        <f>[1]consoCURRENT!I14417</f>
        <v>0</v>
      </c>
      <c r="G614" s="15">
        <f>[1]consoCURRENT!J14417</f>
        <v>0</v>
      </c>
      <c r="H614" s="15">
        <f>[1]consoCURRENT!K14417</f>
        <v>0</v>
      </c>
      <c r="I614" s="15">
        <f>[1]consoCURRENT!L14417</f>
        <v>0</v>
      </c>
      <c r="J614" s="15">
        <f>[1]consoCURRENT!M14417</f>
        <v>0</v>
      </c>
      <c r="K614" s="15">
        <f>[1]consoCURRENT!N14417</f>
        <v>0</v>
      </c>
      <c r="L614" s="15">
        <f>[1]consoCURRENT!O14417</f>
        <v>0</v>
      </c>
      <c r="M614" s="15">
        <f>[1]consoCURRENT!P14417</f>
        <v>0</v>
      </c>
      <c r="N614" s="15">
        <f>[1]consoCURRENT!Q14417</f>
        <v>0</v>
      </c>
      <c r="O614" s="15">
        <f>[1]consoCURRENT!R14417</f>
        <v>0</v>
      </c>
      <c r="P614" s="15">
        <f>[1]consoCURRENT!S14417</f>
        <v>0</v>
      </c>
      <c r="Q614" s="15">
        <f>[1]consoCURRENT!T14417</f>
        <v>0</v>
      </c>
      <c r="R614" s="15">
        <f>[1]consoCURRENT!U14417</f>
        <v>0</v>
      </c>
      <c r="S614" s="15">
        <f>[1]consoCURRENT!V14417</f>
        <v>0</v>
      </c>
      <c r="T614" s="15">
        <f>[1]consoCURRENT!W14417</f>
        <v>0</v>
      </c>
      <c r="U614" s="15">
        <f>[1]consoCURRENT!X14417</f>
        <v>0</v>
      </c>
      <c r="V614" s="15">
        <f>[1]consoCURRENT!Y14417</f>
        <v>0</v>
      </c>
      <c r="W614" s="15">
        <f>[1]consoCURRENT!Z14417</f>
        <v>0</v>
      </c>
      <c r="X614" s="15">
        <f>[1]consoCURRENT!AA14417</f>
        <v>0</v>
      </c>
      <c r="Y614" s="15">
        <f>[1]consoCURRENT!AB14417</f>
        <v>0</v>
      </c>
      <c r="Z614" s="15">
        <f t="shared" ref="Z614" si="431">SUM(M614:Y614)</f>
        <v>0</v>
      </c>
      <c r="AA614" s="15">
        <f t="shared" ref="AA614" si="432">B614-Z614</f>
        <v>0</v>
      </c>
      <c r="AB614" s="22"/>
      <c r="AC614" s="16"/>
      <c r="AG614" s="86"/>
      <c r="AH614" s="87"/>
      <c r="AI614" s="87"/>
      <c r="AJ614" s="87"/>
      <c r="AK614" s="87"/>
      <c r="AL614" s="87"/>
      <c r="AM614" s="87"/>
      <c r="AN614" s="87"/>
      <c r="AO614" s="87"/>
    </row>
    <row r="615" spans="1:41" s="17" customFormat="1" ht="18" customHeight="1" x14ac:dyDescent="0.25">
      <c r="A615" s="23" t="s">
        <v>42</v>
      </c>
      <c r="B615" s="24">
        <f>B614+B613</f>
        <v>103577.39</v>
      </c>
      <c r="C615" s="24">
        <f t="shared" ref="C615:AA615" si="433">C614+C613</f>
        <v>0</v>
      </c>
      <c r="D615" s="24">
        <f t="shared" si="433"/>
        <v>0</v>
      </c>
      <c r="E615" s="24">
        <f t="shared" si="433"/>
        <v>39300</v>
      </c>
      <c r="F615" s="24">
        <f t="shared" si="433"/>
        <v>62343</v>
      </c>
      <c r="G615" s="24">
        <f t="shared" si="433"/>
        <v>1934.39</v>
      </c>
      <c r="H615" s="24">
        <f t="shared" si="433"/>
        <v>0</v>
      </c>
      <c r="I615" s="24">
        <f t="shared" si="433"/>
        <v>0</v>
      </c>
      <c r="J615" s="24">
        <f t="shared" si="433"/>
        <v>0</v>
      </c>
      <c r="K615" s="24">
        <f t="shared" si="433"/>
        <v>0</v>
      </c>
      <c r="L615" s="24">
        <f t="shared" si="433"/>
        <v>0</v>
      </c>
      <c r="M615" s="24">
        <f t="shared" si="433"/>
        <v>0</v>
      </c>
      <c r="N615" s="24">
        <f t="shared" si="433"/>
        <v>0</v>
      </c>
      <c r="O615" s="24">
        <f t="shared" si="433"/>
        <v>20000</v>
      </c>
      <c r="P615" s="24">
        <f t="shared" si="433"/>
        <v>19300</v>
      </c>
      <c r="Q615" s="24">
        <f t="shared" si="433"/>
        <v>60293</v>
      </c>
      <c r="R615" s="24">
        <f t="shared" si="433"/>
        <v>2050</v>
      </c>
      <c r="S615" s="24">
        <f t="shared" si="433"/>
        <v>0</v>
      </c>
      <c r="T615" s="24">
        <f t="shared" si="433"/>
        <v>0</v>
      </c>
      <c r="U615" s="24">
        <f t="shared" si="433"/>
        <v>0</v>
      </c>
      <c r="V615" s="24">
        <f t="shared" si="433"/>
        <v>1934.39</v>
      </c>
      <c r="W615" s="24">
        <f t="shared" si="433"/>
        <v>0</v>
      </c>
      <c r="X615" s="24">
        <f t="shared" si="433"/>
        <v>0</v>
      </c>
      <c r="Y615" s="24">
        <f t="shared" si="433"/>
        <v>0</v>
      </c>
      <c r="Z615" s="24">
        <f t="shared" si="433"/>
        <v>103577.39</v>
      </c>
      <c r="AA615" s="24">
        <f t="shared" si="433"/>
        <v>0</v>
      </c>
      <c r="AB615" s="25">
        <f t="shared" si="429"/>
        <v>1</v>
      </c>
      <c r="AC615" s="27"/>
      <c r="AG615" s="86"/>
      <c r="AH615" s="87"/>
      <c r="AI615" s="87"/>
      <c r="AJ615" s="87"/>
      <c r="AK615" s="87"/>
      <c r="AL615" s="87"/>
      <c r="AM615" s="87"/>
      <c r="AN615" s="87"/>
      <c r="AO615" s="87"/>
    </row>
    <row r="616" spans="1:41" s="17" customFormat="1" ht="15" customHeight="1" x14ac:dyDescent="0.25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6"/>
      <c r="AG616" s="86"/>
      <c r="AH616" s="87"/>
      <c r="AI616" s="87"/>
      <c r="AJ616" s="87"/>
      <c r="AK616" s="87"/>
      <c r="AL616" s="87"/>
      <c r="AM616" s="87"/>
      <c r="AN616" s="87"/>
      <c r="AO616" s="87"/>
    </row>
    <row r="617" spans="1:41" s="17" customFormat="1" ht="15" customHeight="1" x14ac:dyDescent="0.25">
      <c r="A617" s="14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6"/>
      <c r="AG617" s="86"/>
      <c r="AH617" s="87"/>
      <c r="AI617" s="87"/>
      <c r="AJ617" s="87"/>
      <c r="AK617" s="87"/>
      <c r="AL617" s="87"/>
      <c r="AM617" s="87"/>
      <c r="AN617" s="87"/>
      <c r="AO617" s="87"/>
    </row>
    <row r="618" spans="1:41" s="17" customFormat="1" ht="15" customHeight="1" x14ac:dyDescent="0.25">
      <c r="A618" s="19" t="s">
        <v>64</v>
      </c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6"/>
      <c r="AG618" s="86"/>
      <c r="AH618" s="87"/>
      <c r="AI618" s="87"/>
      <c r="AJ618" s="87"/>
      <c r="AK618" s="87"/>
      <c r="AL618" s="87"/>
      <c r="AM618" s="87"/>
      <c r="AN618" s="87"/>
      <c r="AO618" s="87"/>
    </row>
    <row r="619" spans="1:41" s="17" customFormat="1" ht="18" customHeight="1" x14ac:dyDescent="0.2">
      <c r="A619" s="20" t="s">
        <v>36</v>
      </c>
      <c r="B619" s="15">
        <f>[1]consoCURRENT!E14477</f>
        <v>0</v>
      </c>
      <c r="C619" s="15">
        <f>[1]consoCURRENT!F14477</f>
        <v>0</v>
      </c>
      <c r="D619" s="15">
        <f>[1]consoCURRENT!G14477</f>
        <v>0</v>
      </c>
      <c r="E619" s="15">
        <f>[1]consoCURRENT!H14477</f>
        <v>0</v>
      </c>
      <c r="F619" s="15">
        <f>[1]consoCURRENT!I14477</f>
        <v>0</v>
      </c>
      <c r="G619" s="15">
        <f>[1]consoCURRENT!J14477</f>
        <v>0</v>
      </c>
      <c r="H619" s="15">
        <f>[1]consoCURRENT!K14477</f>
        <v>0</v>
      </c>
      <c r="I619" s="15">
        <f>[1]consoCURRENT!L14477</f>
        <v>0</v>
      </c>
      <c r="J619" s="15">
        <f>[1]consoCURRENT!M14477</f>
        <v>0</v>
      </c>
      <c r="K619" s="15">
        <f>[1]consoCURRENT!N14477</f>
        <v>0</v>
      </c>
      <c r="L619" s="15">
        <f>[1]consoCURRENT!O14477</f>
        <v>0</v>
      </c>
      <c r="M619" s="15">
        <f>[1]consoCURRENT!P14477</f>
        <v>0</v>
      </c>
      <c r="N619" s="15">
        <f>[1]consoCURRENT!Q14477</f>
        <v>0</v>
      </c>
      <c r="O619" s="15">
        <f>[1]consoCURRENT!R14477</f>
        <v>0</v>
      </c>
      <c r="P619" s="15">
        <f>[1]consoCURRENT!S14477</f>
        <v>0</v>
      </c>
      <c r="Q619" s="15">
        <f>[1]consoCURRENT!T14477</f>
        <v>0</v>
      </c>
      <c r="R619" s="15">
        <f>[1]consoCURRENT!U14477</f>
        <v>0</v>
      </c>
      <c r="S619" s="15">
        <f>[1]consoCURRENT!V14477</f>
        <v>0</v>
      </c>
      <c r="T619" s="15">
        <f>[1]consoCURRENT!W14477</f>
        <v>0</v>
      </c>
      <c r="U619" s="15">
        <f>[1]consoCURRENT!X14477</f>
        <v>0</v>
      </c>
      <c r="V619" s="15">
        <f>[1]consoCURRENT!Y14477</f>
        <v>0</v>
      </c>
      <c r="W619" s="15">
        <f>[1]consoCURRENT!Z14477</f>
        <v>0</v>
      </c>
      <c r="X619" s="15">
        <f>[1]consoCURRENT!AA14477</f>
        <v>0</v>
      </c>
      <c r="Y619" s="15">
        <f>[1]consoCURRENT!AB14477</f>
        <v>0</v>
      </c>
      <c r="Z619" s="15">
        <f>SUM(M619:Y619)</f>
        <v>0</v>
      </c>
      <c r="AA619" s="15">
        <f>B619-Z619</f>
        <v>0</v>
      </c>
      <c r="AB619" s="22"/>
      <c r="AC619" s="16"/>
      <c r="AG619" s="86"/>
      <c r="AH619" s="87"/>
      <c r="AI619" s="87"/>
      <c r="AJ619" s="87"/>
      <c r="AK619" s="87"/>
      <c r="AL619" s="87"/>
      <c r="AM619" s="87"/>
      <c r="AN619" s="87"/>
      <c r="AO619" s="87"/>
    </row>
    <row r="620" spans="1:41" s="17" customFormat="1" ht="18" customHeight="1" x14ac:dyDescent="0.2">
      <c r="A620" s="20" t="s">
        <v>37</v>
      </c>
      <c r="B620" s="15">
        <f>[1]consoCURRENT!E14565</f>
        <v>87811.36</v>
      </c>
      <c r="C620" s="15">
        <f>[1]consoCURRENT!F14565</f>
        <v>0</v>
      </c>
      <c r="D620" s="15">
        <f>[1]consoCURRENT!G14565</f>
        <v>0</v>
      </c>
      <c r="E620" s="15">
        <f>[1]consoCURRENT!H14565</f>
        <v>35369.679999999993</v>
      </c>
      <c r="F620" s="15">
        <f>[1]consoCURRENT!I14565</f>
        <v>38215.440000000002</v>
      </c>
      <c r="G620" s="15">
        <f>[1]consoCURRENT!J14565</f>
        <v>6870.25</v>
      </c>
      <c r="H620" s="15">
        <f>[1]consoCURRENT!K14565</f>
        <v>7355.99</v>
      </c>
      <c r="I620" s="15">
        <f>[1]consoCURRENT!L14565</f>
        <v>0</v>
      </c>
      <c r="J620" s="15">
        <f>[1]consoCURRENT!M14565</f>
        <v>0</v>
      </c>
      <c r="K620" s="15">
        <f>[1]consoCURRENT!N14565</f>
        <v>0</v>
      </c>
      <c r="L620" s="15">
        <f>[1]consoCURRENT!O14565</f>
        <v>0</v>
      </c>
      <c r="M620" s="15">
        <f>[1]consoCURRENT!P14565</f>
        <v>0</v>
      </c>
      <c r="N620" s="15">
        <f>[1]consoCURRENT!Q14565</f>
        <v>13816.989999999998</v>
      </c>
      <c r="O620" s="15">
        <f>[1]consoCURRENT!R14565</f>
        <v>20452.449999999997</v>
      </c>
      <c r="P620" s="15">
        <f>[1]consoCURRENT!S14565</f>
        <v>1100.2399999999998</v>
      </c>
      <c r="Q620" s="15">
        <f>[1]consoCURRENT!T14565</f>
        <v>10208.86</v>
      </c>
      <c r="R620" s="15">
        <f>[1]consoCURRENT!U14565</f>
        <v>15373.32</v>
      </c>
      <c r="S620" s="15">
        <f>[1]consoCURRENT!V14565</f>
        <v>12633.26</v>
      </c>
      <c r="T620" s="15">
        <f>[1]consoCURRENT!W14565</f>
        <v>0</v>
      </c>
      <c r="U620" s="15">
        <f>[1]consoCURRENT!X14565</f>
        <v>6226.24</v>
      </c>
      <c r="V620" s="15">
        <f>[1]consoCURRENT!Y14565</f>
        <v>644.01</v>
      </c>
      <c r="W620" s="15">
        <f>[1]consoCURRENT!Z14565</f>
        <v>4190</v>
      </c>
      <c r="X620" s="15">
        <f>[1]consoCURRENT!AA14565</f>
        <v>0</v>
      </c>
      <c r="Y620" s="15">
        <f>[1]consoCURRENT!AB14565</f>
        <v>3165.99</v>
      </c>
      <c r="Z620" s="15">
        <f t="shared" ref="Z620:Z622" si="434">SUM(M620:Y620)</f>
        <v>87811.36</v>
      </c>
      <c r="AA620" s="15">
        <f t="shared" ref="AA620:AA622" si="435">B620-Z620</f>
        <v>0</v>
      </c>
      <c r="AB620" s="22">
        <f t="shared" ref="AB620:AB625" si="436">Z620/B620</f>
        <v>1</v>
      </c>
      <c r="AC620" s="16"/>
      <c r="AG620" s="86"/>
      <c r="AH620" s="87"/>
      <c r="AI620" s="87"/>
      <c r="AJ620" s="87"/>
      <c r="AK620" s="87"/>
      <c r="AL620" s="87"/>
      <c r="AM620" s="87"/>
      <c r="AN620" s="87"/>
      <c r="AO620" s="87"/>
    </row>
    <row r="621" spans="1:41" s="17" customFormat="1" ht="18" customHeight="1" x14ac:dyDescent="0.2">
      <c r="A621" s="20" t="s">
        <v>38</v>
      </c>
      <c r="B621" s="15">
        <f>[1]consoCURRENT!E14571</f>
        <v>0</v>
      </c>
      <c r="C621" s="15">
        <f>[1]consoCURRENT!F14571</f>
        <v>0</v>
      </c>
      <c r="D621" s="15">
        <f>[1]consoCURRENT!G14571</f>
        <v>0</v>
      </c>
      <c r="E621" s="15">
        <f>[1]consoCURRENT!H14571</f>
        <v>0</v>
      </c>
      <c r="F621" s="15">
        <f>[1]consoCURRENT!I14571</f>
        <v>0</v>
      </c>
      <c r="G621" s="15">
        <f>[1]consoCURRENT!J14571</f>
        <v>0</v>
      </c>
      <c r="H621" s="15">
        <f>[1]consoCURRENT!K14571</f>
        <v>0</v>
      </c>
      <c r="I621" s="15">
        <f>[1]consoCURRENT!L14571</f>
        <v>0</v>
      </c>
      <c r="J621" s="15">
        <f>[1]consoCURRENT!M14571</f>
        <v>0</v>
      </c>
      <c r="K621" s="15">
        <f>[1]consoCURRENT!N14571</f>
        <v>0</v>
      </c>
      <c r="L621" s="15">
        <f>[1]consoCURRENT!O14571</f>
        <v>0</v>
      </c>
      <c r="M621" s="15">
        <f>[1]consoCURRENT!P14571</f>
        <v>0</v>
      </c>
      <c r="N621" s="15">
        <f>[1]consoCURRENT!Q14571</f>
        <v>0</v>
      </c>
      <c r="O621" s="15">
        <f>[1]consoCURRENT!R14571</f>
        <v>0</v>
      </c>
      <c r="P621" s="15">
        <f>[1]consoCURRENT!S14571</f>
        <v>0</v>
      </c>
      <c r="Q621" s="15">
        <f>[1]consoCURRENT!T14571</f>
        <v>0</v>
      </c>
      <c r="R621" s="15">
        <f>[1]consoCURRENT!U14571</f>
        <v>0</v>
      </c>
      <c r="S621" s="15">
        <f>[1]consoCURRENT!V14571</f>
        <v>0</v>
      </c>
      <c r="T621" s="15">
        <f>[1]consoCURRENT!W14571</f>
        <v>0</v>
      </c>
      <c r="U621" s="15">
        <f>[1]consoCURRENT!X14571</f>
        <v>0</v>
      </c>
      <c r="V621" s="15">
        <f>[1]consoCURRENT!Y14571</f>
        <v>0</v>
      </c>
      <c r="W621" s="15">
        <f>[1]consoCURRENT!Z14571</f>
        <v>0</v>
      </c>
      <c r="X621" s="15">
        <f>[1]consoCURRENT!AA14571</f>
        <v>0</v>
      </c>
      <c r="Y621" s="15">
        <f>[1]consoCURRENT!AB14571</f>
        <v>0</v>
      </c>
      <c r="Z621" s="15">
        <f t="shared" si="434"/>
        <v>0</v>
      </c>
      <c r="AA621" s="15">
        <f t="shared" si="435"/>
        <v>0</v>
      </c>
      <c r="AB621" s="22"/>
      <c r="AC621" s="16"/>
      <c r="AG621" s="86"/>
      <c r="AH621" s="87"/>
      <c r="AI621" s="87"/>
      <c r="AJ621" s="87"/>
      <c r="AK621" s="87"/>
      <c r="AL621" s="87"/>
      <c r="AM621" s="87"/>
      <c r="AN621" s="87"/>
      <c r="AO621" s="87"/>
    </row>
    <row r="622" spans="1:41" s="17" customFormat="1" ht="18" customHeight="1" x14ac:dyDescent="0.2">
      <c r="A622" s="20" t="s">
        <v>39</v>
      </c>
      <c r="B622" s="15">
        <f>[1]consoCURRENT!E14600</f>
        <v>0</v>
      </c>
      <c r="C622" s="15">
        <f>[1]consoCURRENT!F14600</f>
        <v>0</v>
      </c>
      <c r="D622" s="15">
        <f>[1]consoCURRENT!G14600</f>
        <v>0</v>
      </c>
      <c r="E622" s="15">
        <f>[1]consoCURRENT!H14600</f>
        <v>0</v>
      </c>
      <c r="F622" s="15">
        <f>[1]consoCURRENT!I14600</f>
        <v>0</v>
      </c>
      <c r="G622" s="15">
        <f>[1]consoCURRENT!J14600</f>
        <v>0</v>
      </c>
      <c r="H622" s="15">
        <f>[1]consoCURRENT!K14600</f>
        <v>0</v>
      </c>
      <c r="I622" s="15">
        <f>[1]consoCURRENT!L14600</f>
        <v>0</v>
      </c>
      <c r="J622" s="15">
        <f>[1]consoCURRENT!M14600</f>
        <v>0</v>
      </c>
      <c r="K622" s="15">
        <f>[1]consoCURRENT!N14600</f>
        <v>0</v>
      </c>
      <c r="L622" s="15">
        <f>[1]consoCURRENT!O14600</f>
        <v>0</v>
      </c>
      <c r="M622" s="15">
        <f>[1]consoCURRENT!P14600</f>
        <v>0</v>
      </c>
      <c r="N622" s="15">
        <f>[1]consoCURRENT!Q14600</f>
        <v>0</v>
      </c>
      <c r="O622" s="15">
        <f>[1]consoCURRENT!R14600</f>
        <v>0</v>
      </c>
      <c r="P622" s="15">
        <f>[1]consoCURRENT!S14600</f>
        <v>0</v>
      </c>
      <c r="Q622" s="15">
        <f>[1]consoCURRENT!T14600</f>
        <v>0</v>
      </c>
      <c r="R622" s="15">
        <f>[1]consoCURRENT!U14600</f>
        <v>0</v>
      </c>
      <c r="S622" s="15">
        <f>[1]consoCURRENT!V14600</f>
        <v>0</v>
      </c>
      <c r="T622" s="15">
        <f>[1]consoCURRENT!W14600</f>
        <v>0</v>
      </c>
      <c r="U622" s="15">
        <f>[1]consoCURRENT!X14600</f>
        <v>0</v>
      </c>
      <c r="V622" s="15">
        <f>[1]consoCURRENT!Y14600</f>
        <v>0</v>
      </c>
      <c r="W622" s="15">
        <f>[1]consoCURRENT!Z14600</f>
        <v>0</v>
      </c>
      <c r="X622" s="15">
        <f>[1]consoCURRENT!AA14600</f>
        <v>0</v>
      </c>
      <c r="Y622" s="15">
        <f>[1]consoCURRENT!AB14600</f>
        <v>0</v>
      </c>
      <c r="Z622" s="15">
        <f t="shared" si="434"/>
        <v>0</v>
      </c>
      <c r="AA622" s="15">
        <f t="shared" si="435"/>
        <v>0</v>
      </c>
      <c r="AB622" s="22"/>
      <c r="AC622" s="16"/>
      <c r="AG622" s="86"/>
      <c r="AH622" s="87"/>
      <c r="AI622" s="87"/>
      <c r="AJ622" s="87"/>
      <c r="AK622" s="87"/>
      <c r="AL622" s="87"/>
      <c r="AM622" s="87"/>
      <c r="AN622" s="87"/>
      <c r="AO622" s="87"/>
    </row>
    <row r="623" spans="1:41" s="17" customFormat="1" ht="18" hidden="1" customHeight="1" x14ac:dyDescent="0.25">
      <c r="A623" s="23" t="s">
        <v>40</v>
      </c>
      <c r="B623" s="24">
        <f>SUM(B619:B622)</f>
        <v>87811.36</v>
      </c>
      <c r="C623" s="24">
        <f t="shared" ref="C623:AA623" si="437">SUM(C619:C622)</f>
        <v>0</v>
      </c>
      <c r="D623" s="24">
        <f t="shared" si="437"/>
        <v>0</v>
      </c>
      <c r="E623" s="24">
        <f t="shared" si="437"/>
        <v>35369.679999999993</v>
      </c>
      <c r="F623" s="24">
        <f t="shared" si="437"/>
        <v>38215.440000000002</v>
      </c>
      <c r="G623" s="24">
        <f t="shared" si="437"/>
        <v>6870.25</v>
      </c>
      <c r="H623" s="24">
        <f t="shared" si="437"/>
        <v>7355.99</v>
      </c>
      <c r="I623" s="24">
        <f t="shared" si="437"/>
        <v>0</v>
      </c>
      <c r="J623" s="24">
        <f t="shared" si="437"/>
        <v>0</v>
      </c>
      <c r="K623" s="24">
        <f t="shared" si="437"/>
        <v>0</v>
      </c>
      <c r="L623" s="24">
        <f t="shared" si="437"/>
        <v>0</v>
      </c>
      <c r="M623" s="24">
        <f t="shared" si="437"/>
        <v>0</v>
      </c>
      <c r="N623" s="24">
        <f t="shared" si="437"/>
        <v>13816.989999999998</v>
      </c>
      <c r="O623" s="24">
        <f t="shared" si="437"/>
        <v>20452.449999999997</v>
      </c>
      <c r="P623" s="24">
        <f t="shared" si="437"/>
        <v>1100.2399999999998</v>
      </c>
      <c r="Q623" s="24">
        <f t="shared" si="437"/>
        <v>10208.86</v>
      </c>
      <c r="R623" s="24">
        <f t="shared" si="437"/>
        <v>15373.32</v>
      </c>
      <c r="S623" s="24">
        <f t="shared" si="437"/>
        <v>12633.26</v>
      </c>
      <c r="T623" s="24">
        <f t="shared" si="437"/>
        <v>0</v>
      </c>
      <c r="U623" s="24">
        <f t="shared" si="437"/>
        <v>6226.24</v>
      </c>
      <c r="V623" s="24">
        <f t="shared" si="437"/>
        <v>644.01</v>
      </c>
      <c r="W623" s="24">
        <f t="shared" si="437"/>
        <v>4190</v>
      </c>
      <c r="X623" s="24">
        <f t="shared" si="437"/>
        <v>0</v>
      </c>
      <c r="Y623" s="24">
        <f t="shared" si="437"/>
        <v>3165.99</v>
      </c>
      <c r="Z623" s="24">
        <f t="shared" si="437"/>
        <v>87811.36</v>
      </c>
      <c r="AA623" s="24">
        <f t="shared" si="437"/>
        <v>0</v>
      </c>
      <c r="AB623" s="25">
        <f t="shared" si="436"/>
        <v>1</v>
      </c>
      <c r="AC623" s="16"/>
      <c r="AG623" s="86"/>
      <c r="AH623" s="87"/>
      <c r="AI623" s="87"/>
      <c r="AJ623" s="87"/>
      <c r="AK623" s="87"/>
      <c r="AL623" s="87"/>
      <c r="AM623" s="87"/>
      <c r="AN623" s="87"/>
      <c r="AO623" s="87"/>
    </row>
    <row r="624" spans="1:41" s="17" customFormat="1" ht="18" hidden="1" customHeight="1" x14ac:dyDescent="0.25">
      <c r="A624" s="26" t="s">
        <v>41</v>
      </c>
      <c r="B624" s="15">
        <f>[1]consoCURRENT!E14604</f>
        <v>0</v>
      </c>
      <c r="C624" s="15">
        <f>[1]consoCURRENT!F14604</f>
        <v>0</v>
      </c>
      <c r="D624" s="15">
        <f>[1]consoCURRENT!G14604</f>
        <v>0</v>
      </c>
      <c r="E624" s="15">
        <f>[1]consoCURRENT!H14604</f>
        <v>0</v>
      </c>
      <c r="F624" s="15">
        <f>[1]consoCURRENT!I14604</f>
        <v>0</v>
      </c>
      <c r="G624" s="15">
        <f>[1]consoCURRENT!J14604</f>
        <v>0</v>
      </c>
      <c r="H624" s="15">
        <f>[1]consoCURRENT!K14604</f>
        <v>0</v>
      </c>
      <c r="I624" s="15">
        <f>[1]consoCURRENT!L14604</f>
        <v>0</v>
      </c>
      <c r="J624" s="15">
        <f>[1]consoCURRENT!M14604</f>
        <v>0</v>
      </c>
      <c r="K624" s="15">
        <f>[1]consoCURRENT!N14604</f>
        <v>0</v>
      </c>
      <c r="L624" s="15">
        <f>[1]consoCURRENT!O14604</f>
        <v>0</v>
      </c>
      <c r="M624" s="15">
        <f>[1]consoCURRENT!P14604</f>
        <v>0</v>
      </c>
      <c r="N624" s="15">
        <f>[1]consoCURRENT!Q14604</f>
        <v>0</v>
      </c>
      <c r="O624" s="15">
        <f>[1]consoCURRENT!R14604</f>
        <v>0</v>
      </c>
      <c r="P624" s="15">
        <f>[1]consoCURRENT!S14604</f>
        <v>0</v>
      </c>
      <c r="Q624" s="15">
        <f>[1]consoCURRENT!T14604</f>
        <v>0</v>
      </c>
      <c r="R624" s="15">
        <f>[1]consoCURRENT!U14604</f>
        <v>0</v>
      </c>
      <c r="S624" s="15">
        <f>[1]consoCURRENT!V14604</f>
        <v>0</v>
      </c>
      <c r="T624" s="15">
        <f>[1]consoCURRENT!W14604</f>
        <v>0</v>
      </c>
      <c r="U624" s="15">
        <f>[1]consoCURRENT!X14604</f>
        <v>0</v>
      </c>
      <c r="V624" s="15">
        <f>[1]consoCURRENT!Y14604</f>
        <v>0</v>
      </c>
      <c r="W624" s="15">
        <f>[1]consoCURRENT!Z14604</f>
        <v>0</v>
      </c>
      <c r="X624" s="15">
        <f>[1]consoCURRENT!AA14604</f>
        <v>0</v>
      </c>
      <c r="Y624" s="15">
        <f>[1]consoCURRENT!AB14604</f>
        <v>0</v>
      </c>
      <c r="Z624" s="15">
        <f t="shared" ref="Z624" si="438">SUM(M624:Y624)</f>
        <v>0</v>
      </c>
      <c r="AA624" s="15">
        <f t="shared" ref="AA624" si="439">B624-Z624</f>
        <v>0</v>
      </c>
      <c r="AB624" s="22"/>
      <c r="AC624" s="16"/>
      <c r="AG624" s="86"/>
      <c r="AH624" s="87"/>
      <c r="AI624" s="87"/>
      <c r="AJ624" s="87"/>
      <c r="AK624" s="87"/>
      <c r="AL624" s="87"/>
      <c r="AM624" s="87"/>
      <c r="AN624" s="87"/>
      <c r="AO624" s="87"/>
    </row>
    <row r="625" spans="1:41" s="17" customFormat="1" ht="18" customHeight="1" x14ac:dyDescent="0.25">
      <c r="A625" s="23" t="s">
        <v>42</v>
      </c>
      <c r="B625" s="24">
        <f>B624+B623</f>
        <v>87811.36</v>
      </c>
      <c r="C625" s="24">
        <f t="shared" ref="C625:AA625" si="440">C624+C623</f>
        <v>0</v>
      </c>
      <c r="D625" s="24">
        <f t="shared" si="440"/>
        <v>0</v>
      </c>
      <c r="E625" s="24">
        <f t="shared" si="440"/>
        <v>35369.679999999993</v>
      </c>
      <c r="F625" s="24">
        <f t="shared" si="440"/>
        <v>38215.440000000002</v>
      </c>
      <c r="G625" s="24">
        <f t="shared" si="440"/>
        <v>6870.25</v>
      </c>
      <c r="H625" s="24">
        <f t="shared" si="440"/>
        <v>7355.99</v>
      </c>
      <c r="I625" s="24">
        <f t="shared" si="440"/>
        <v>0</v>
      </c>
      <c r="J625" s="24">
        <f t="shared" si="440"/>
        <v>0</v>
      </c>
      <c r="K625" s="24">
        <f t="shared" si="440"/>
        <v>0</v>
      </c>
      <c r="L625" s="24">
        <f t="shared" si="440"/>
        <v>0</v>
      </c>
      <c r="M625" s="24">
        <f t="shared" si="440"/>
        <v>0</v>
      </c>
      <c r="N625" s="24">
        <f t="shared" si="440"/>
        <v>13816.989999999998</v>
      </c>
      <c r="O625" s="24">
        <f t="shared" si="440"/>
        <v>20452.449999999997</v>
      </c>
      <c r="P625" s="24">
        <f t="shared" si="440"/>
        <v>1100.2399999999998</v>
      </c>
      <c r="Q625" s="24">
        <f t="shared" si="440"/>
        <v>10208.86</v>
      </c>
      <c r="R625" s="24">
        <f t="shared" si="440"/>
        <v>15373.32</v>
      </c>
      <c r="S625" s="24">
        <f t="shared" si="440"/>
        <v>12633.26</v>
      </c>
      <c r="T625" s="24">
        <f t="shared" si="440"/>
        <v>0</v>
      </c>
      <c r="U625" s="24">
        <f t="shared" si="440"/>
        <v>6226.24</v>
      </c>
      <c r="V625" s="24">
        <f t="shared" si="440"/>
        <v>644.01</v>
      </c>
      <c r="W625" s="24">
        <f t="shared" si="440"/>
        <v>4190</v>
      </c>
      <c r="X625" s="24">
        <f t="shared" si="440"/>
        <v>0</v>
      </c>
      <c r="Y625" s="24">
        <f t="shared" si="440"/>
        <v>3165.99</v>
      </c>
      <c r="Z625" s="24">
        <f t="shared" si="440"/>
        <v>87811.36</v>
      </c>
      <c r="AA625" s="24">
        <f t="shared" si="440"/>
        <v>0</v>
      </c>
      <c r="AB625" s="25">
        <f t="shared" si="436"/>
        <v>1</v>
      </c>
      <c r="AC625" s="27"/>
      <c r="AG625" s="86"/>
      <c r="AH625" s="87"/>
      <c r="AI625" s="87"/>
      <c r="AJ625" s="87"/>
      <c r="AK625" s="87"/>
      <c r="AL625" s="87"/>
      <c r="AM625" s="87"/>
      <c r="AN625" s="87"/>
      <c r="AO625" s="87"/>
    </row>
    <row r="626" spans="1:41" s="17" customFormat="1" ht="15" customHeight="1" x14ac:dyDescent="0.25">
      <c r="A626" s="14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6"/>
      <c r="AG626" s="86"/>
      <c r="AH626" s="87"/>
      <c r="AI626" s="87"/>
      <c r="AJ626" s="87"/>
      <c r="AK626" s="87"/>
      <c r="AL626" s="87"/>
      <c r="AM626" s="87"/>
      <c r="AN626" s="87"/>
      <c r="AO626" s="87"/>
    </row>
    <row r="627" spans="1:41" s="17" customFormat="1" ht="15" customHeight="1" x14ac:dyDescent="0.25">
      <c r="A627" s="14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6"/>
      <c r="AG627" s="86"/>
      <c r="AH627" s="87"/>
      <c r="AI627" s="87"/>
      <c r="AJ627" s="87"/>
      <c r="AK627" s="87"/>
      <c r="AL627" s="87"/>
      <c r="AM627" s="87"/>
      <c r="AN627" s="87"/>
      <c r="AO627" s="87"/>
    </row>
    <row r="628" spans="1:41" s="17" customFormat="1" ht="15" customHeight="1" x14ac:dyDescent="0.25">
      <c r="A628" s="19" t="s">
        <v>65</v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6"/>
      <c r="AG628" s="86"/>
      <c r="AH628" s="87"/>
      <c r="AI628" s="87"/>
      <c r="AJ628" s="87"/>
      <c r="AK628" s="87"/>
      <c r="AL628" s="87"/>
      <c r="AM628" s="87"/>
      <c r="AN628" s="87"/>
      <c r="AO628" s="87"/>
    </row>
    <row r="629" spans="1:41" s="17" customFormat="1" ht="18" customHeight="1" x14ac:dyDescent="0.2">
      <c r="A629" s="20" t="s">
        <v>36</v>
      </c>
      <c r="B629" s="15">
        <f>[1]consoCURRENT!E14664</f>
        <v>0</v>
      </c>
      <c r="C629" s="15">
        <f>[1]consoCURRENT!F14664</f>
        <v>0</v>
      </c>
      <c r="D629" s="15">
        <f>[1]consoCURRENT!G14664</f>
        <v>0</v>
      </c>
      <c r="E629" s="15">
        <f>[1]consoCURRENT!H14664</f>
        <v>0</v>
      </c>
      <c r="F629" s="15">
        <f>[1]consoCURRENT!I14664</f>
        <v>0</v>
      </c>
      <c r="G629" s="15">
        <f>[1]consoCURRENT!J14664</f>
        <v>0</v>
      </c>
      <c r="H629" s="15">
        <f>[1]consoCURRENT!K14664</f>
        <v>0</v>
      </c>
      <c r="I629" s="15">
        <f>[1]consoCURRENT!L14664</f>
        <v>0</v>
      </c>
      <c r="J629" s="15">
        <f>[1]consoCURRENT!M14664</f>
        <v>0</v>
      </c>
      <c r="K629" s="15">
        <f>[1]consoCURRENT!N14664</f>
        <v>0</v>
      </c>
      <c r="L629" s="15">
        <f>[1]consoCURRENT!O14664</f>
        <v>0</v>
      </c>
      <c r="M629" s="15">
        <f>[1]consoCURRENT!P14664</f>
        <v>0</v>
      </c>
      <c r="N629" s="15">
        <f>[1]consoCURRENT!Q14664</f>
        <v>0</v>
      </c>
      <c r="O629" s="15">
        <f>[1]consoCURRENT!R14664</f>
        <v>0</v>
      </c>
      <c r="P629" s="15">
        <f>[1]consoCURRENT!S14664</f>
        <v>0</v>
      </c>
      <c r="Q629" s="15">
        <f>[1]consoCURRENT!T14664</f>
        <v>0</v>
      </c>
      <c r="R629" s="15">
        <f>[1]consoCURRENT!U14664</f>
        <v>0</v>
      </c>
      <c r="S629" s="15">
        <f>[1]consoCURRENT!V14664</f>
        <v>0</v>
      </c>
      <c r="T629" s="15">
        <f>[1]consoCURRENT!W14664</f>
        <v>0</v>
      </c>
      <c r="U629" s="15">
        <f>[1]consoCURRENT!X14664</f>
        <v>0</v>
      </c>
      <c r="V629" s="15">
        <f>[1]consoCURRENT!Y14664</f>
        <v>0</v>
      </c>
      <c r="W629" s="15">
        <f>[1]consoCURRENT!Z14664</f>
        <v>0</v>
      </c>
      <c r="X629" s="15">
        <f>[1]consoCURRENT!AA14664</f>
        <v>0</v>
      </c>
      <c r="Y629" s="15">
        <f>[1]consoCURRENT!AB14664</f>
        <v>0</v>
      </c>
      <c r="Z629" s="15">
        <f>SUM(M629:Y629)</f>
        <v>0</v>
      </c>
      <c r="AA629" s="15">
        <f>B629-Z629</f>
        <v>0</v>
      </c>
      <c r="AB629" s="22"/>
      <c r="AC629" s="16"/>
      <c r="AG629" s="86"/>
      <c r="AH629" s="87"/>
      <c r="AI629" s="87"/>
      <c r="AJ629" s="87"/>
      <c r="AK629" s="87"/>
      <c r="AL629" s="87"/>
      <c r="AM629" s="87"/>
      <c r="AN629" s="87"/>
      <c r="AO629" s="87"/>
    </row>
    <row r="630" spans="1:41" s="17" customFormat="1" ht="18" customHeight="1" x14ac:dyDescent="0.2">
      <c r="A630" s="20" t="s">
        <v>37</v>
      </c>
      <c r="B630" s="15">
        <f>[1]consoCURRENT!E14752</f>
        <v>34267.85</v>
      </c>
      <c r="C630" s="15">
        <f>[1]consoCURRENT!F14752</f>
        <v>0</v>
      </c>
      <c r="D630" s="15">
        <f>[1]consoCURRENT!G14752</f>
        <v>0</v>
      </c>
      <c r="E630" s="15">
        <f>[1]consoCURRENT!H14752</f>
        <v>0</v>
      </c>
      <c r="F630" s="15">
        <f>[1]consoCURRENT!I14752</f>
        <v>6748</v>
      </c>
      <c r="G630" s="15">
        <f>[1]consoCURRENT!J14752</f>
        <v>4749</v>
      </c>
      <c r="H630" s="15">
        <f>[1]consoCURRENT!K14752</f>
        <v>21791</v>
      </c>
      <c r="I630" s="15">
        <f>[1]consoCURRENT!L14752</f>
        <v>0</v>
      </c>
      <c r="J630" s="15">
        <f>[1]consoCURRENT!M14752</f>
        <v>0</v>
      </c>
      <c r="K630" s="15">
        <f>[1]consoCURRENT!N14752</f>
        <v>0</v>
      </c>
      <c r="L630" s="15">
        <f>[1]consoCURRENT!O14752</f>
        <v>0</v>
      </c>
      <c r="M630" s="15">
        <f>[1]consoCURRENT!P14752</f>
        <v>0</v>
      </c>
      <c r="N630" s="15">
        <f>[1]consoCURRENT!Q14752</f>
        <v>0</v>
      </c>
      <c r="O630" s="15">
        <f>[1]consoCURRENT!R14752</f>
        <v>0</v>
      </c>
      <c r="P630" s="15">
        <f>[1]consoCURRENT!S14752</f>
        <v>0</v>
      </c>
      <c r="Q630" s="15">
        <f>[1]consoCURRENT!T14752</f>
        <v>3287</v>
      </c>
      <c r="R630" s="15">
        <f>[1]consoCURRENT!U14752</f>
        <v>1801</v>
      </c>
      <c r="S630" s="15">
        <f>[1]consoCURRENT!V14752</f>
        <v>1660</v>
      </c>
      <c r="T630" s="15">
        <f>[1]consoCURRENT!W14752</f>
        <v>2580</v>
      </c>
      <c r="U630" s="15">
        <f>[1]consoCURRENT!X14752</f>
        <v>2169</v>
      </c>
      <c r="V630" s="15">
        <f>[1]consoCURRENT!Y14752</f>
        <v>0</v>
      </c>
      <c r="W630" s="15">
        <f>[1]consoCURRENT!Z14752</f>
        <v>0</v>
      </c>
      <c r="X630" s="15">
        <f>[1]consoCURRENT!AA14752</f>
        <v>0</v>
      </c>
      <c r="Y630" s="15">
        <f>[1]consoCURRENT!AB14752</f>
        <v>21791</v>
      </c>
      <c r="Z630" s="15">
        <f t="shared" ref="Z630:Z632" si="441">SUM(M630:Y630)</f>
        <v>33288</v>
      </c>
      <c r="AA630" s="15">
        <f t="shared" ref="AA630:AA632" si="442">B630-Z630</f>
        <v>979.84999999999854</v>
      </c>
      <c r="AB630" s="22">
        <f t="shared" ref="AB630:AB635" si="443">Z630/B630</f>
        <v>0.97140614307579853</v>
      </c>
      <c r="AC630" s="16"/>
      <c r="AG630" s="86"/>
      <c r="AH630" s="87"/>
      <c r="AI630" s="87"/>
      <c r="AJ630" s="87"/>
      <c r="AK630" s="87"/>
      <c r="AL630" s="87"/>
      <c r="AM630" s="87"/>
      <c r="AN630" s="87"/>
      <c r="AO630" s="87"/>
    </row>
    <row r="631" spans="1:41" s="17" customFormat="1" ht="18" customHeight="1" x14ac:dyDescent="0.2">
      <c r="A631" s="20" t="s">
        <v>38</v>
      </c>
      <c r="B631" s="15">
        <f>[1]consoCURRENT!E14758</f>
        <v>0</v>
      </c>
      <c r="C631" s="15">
        <f>[1]consoCURRENT!F14758</f>
        <v>0</v>
      </c>
      <c r="D631" s="15">
        <f>[1]consoCURRENT!G14758</f>
        <v>0</v>
      </c>
      <c r="E631" s="15">
        <f>[1]consoCURRENT!H14758</f>
        <v>0</v>
      </c>
      <c r="F631" s="15">
        <f>[1]consoCURRENT!I14758</f>
        <v>0</v>
      </c>
      <c r="G631" s="15">
        <f>[1]consoCURRENT!J14758</f>
        <v>0</v>
      </c>
      <c r="H631" s="15">
        <f>[1]consoCURRENT!K14758</f>
        <v>0</v>
      </c>
      <c r="I631" s="15">
        <f>[1]consoCURRENT!L14758</f>
        <v>0</v>
      </c>
      <c r="J631" s="15">
        <f>[1]consoCURRENT!M14758</f>
        <v>0</v>
      </c>
      <c r="K631" s="15">
        <f>[1]consoCURRENT!N14758</f>
        <v>0</v>
      </c>
      <c r="L631" s="15">
        <f>[1]consoCURRENT!O14758</f>
        <v>0</v>
      </c>
      <c r="M631" s="15">
        <f>[1]consoCURRENT!P14758</f>
        <v>0</v>
      </c>
      <c r="N631" s="15">
        <f>[1]consoCURRENT!Q14758</f>
        <v>0</v>
      </c>
      <c r="O631" s="15">
        <f>[1]consoCURRENT!R14758</f>
        <v>0</v>
      </c>
      <c r="P631" s="15">
        <f>[1]consoCURRENT!S14758</f>
        <v>0</v>
      </c>
      <c r="Q631" s="15">
        <f>[1]consoCURRENT!T14758</f>
        <v>0</v>
      </c>
      <c r="R631" s="15">
        <f>[1]consoCURRENT!U14758</f>
        <v>0</v>
      </c>
      <c r="S631" s="15">
        <f>[1]consoCURRENT!V14758</f>
        <v>0</v>
      </c>
      <c r="T631" s="15">
        <f>[1]consoCURRENT!W14758</f>
        <v>0</v>
      </c>
      <c r="U631" s="15">
        <f>[1]consoCURRENT!X14758</f>
        <v>0</v>
      </c>
      <c r="V631" s="15">
        <f>[1]consoCURRENT!Y14758</f>
        <v>0</v>
      </c>
      <c r="W631" s="15">
        <f>[1]consoCURRENT!Z14758</f>
        <v>0</v>
      </c>
      <c r="X631" s="15">
        <f>[1]consoCURRENT!AA14758</f>
        <v>0</v>
      </c>
      <c r="Y631" s="15">
        <f>[1]consoCURRENT!AB14758</f>
        <v>0</v>
      </c>
      <c r="Z631" s="15">
        <f t="shared" si="441"/>
        <v>0</v>
      </c>
      <c r="AA631" s="15">
        <f t="shared" si="442"/>
        <v>0</v>
      </c>
      <c r="AB631" s="22"/>
      <c r="AC631" s="16"/>
      <c r="AG631" s="86"/>
      <c r="AH631" s="87"/>
      <c r="AI631" s="87"/>
      <c r="AJ631" s="87"/>
      <c r="AK631" s="87"/>
      <c r="AL631" s="87"/>
      <c r="AM631" s="87"/>
      <c r="AN631" s="87"/>
      <c r="AO631" s="87"/>
    </row>
    <row r="632" spans="1:41" s="17" customFormat="1" ht="18" customHeight="1" x14ac:dyDescent="0.2">
      <c r="A632" s="20" t="s">
        <v>39</v>
      </c>
      <c r="B632" s="15">
        <f>[1]consoCURRENT!E14787</f>
        <v>0</v>
      </c>
      <c r="C632" s="15">
        <f>[1]consoCURRENT!F14787</f>
        <v>0</v>
      </c>
      <c r="D632" s="15">
        <f>[1]consoCURRENT!G14787</f>
        <v>0</v>
      </c>
      <c r="E632" s="15">
        <f>[1]consoCURRENT!H14787</f>
        <v>0</v>
      </c>
      <c r="F632" s="15">
        <f>[1]consoCURRENT!I14787</f>
        <v>0</v>
      </c>
      <c r="G632" s="15">
        <f>[1]consoCURRENT!J14787</f>
        <v>0</v>
      </c>
      <c r="H632" s="15">
        <f>[1]consoCURRENT!K14787</f>
        <v>0</v>
      </c>
      <c r="I632" s="15">
        <f>[1]consoCURRENT!L14787</f>
        <v>0</v>
      </c>
      <c r="J632" s="15">
        <f>[1]consoCURRENT!M14787</f>
        <v>0</v>
      </c>
      <c r="K632" s="15">
        <f>[1]consoCURRENT!N14787</f>
        <v>0</v>
      </c>
      <c r="L632" s="15">
        <f>[1]consoCURRENT!O14787</f>
        <v>0</v>
      </c>
      <c r="M632" s="15">
        <f>[1]consoCURRENT!P14787</f>
        <v>0</v>
      </c>
      <c r="N632" s="15">
        <f>[1]consoCURRENT!Q14787</f>
        <v>0</v>
      </c>
      <c r="O632" s="15">
        <f>[1]consoCURRENT!R14787</f>
        <v>0</v>
      </c>
      <c r="P632" s="15">
        <f>[1]consoCURRENT!S14787</f>
        <v>0</v>
      </c>
      <c r="Q632" s="15">
        <f>[1]consoCURRENT!T14787</f>
        <v>0</v>
      </c>
      <c r="R632" s="15">
        <f>[1]consoCURRENT!U14787</f>
        <v>0</v>
      </c>
      <c r="S632" s="15">
        <f>[1]consoCURRENT!V14787</f>
        <v>0</v>
      </c>
      <c r="T632" s="15">
        <f>[1]consoCURRENT!W14787</f>
        <v>0</v>
      </c>
      <c r="U632" s="15">
        <f>[1]consoCURRENT!X14787</f>
        <v>0</v>
      </c>
      <c r="V632" s="15">
        <f>[1]consoCURRENT!Y14787</f>
        <v>0</v>
      </c>
      <c r="W632" s="15">
        <f>[1]consoCURRENT!Z14787</f>
        <v>0</v>
      </c>
      <c r="X632" s="15">
        <f>[1]consoCURRENT!AA14787</f>
        <v>0</v>
      </c>
      <c r="Y632" s="15">
        <f>[1]consoCURRENT!AB14787</f>
        <v>0</v>
      </c>
      <c r="Z632" s="15">
        <f t="shared" si="441"/>
        <v>0</v>
      </c>
      <c r="AA632" s="15">
        <f t="shared" si="442"/>
        <v>0</v>
      </c>
      <c r="AB632" s="22"/>
      <c r="AC632" s="16"/>
      <c r="AG632" s="86"/>
      <c r="AH632" s="87"/>
      <c r="AI632" s="87"/>
      <c r="AJ632" s="87"/>
      <c r="AK632" s="87"/>
      <c r="AL632" s="87"/>
      <c r="AM632" s="87"/>
      <c r="AN632" s="87"/>
      <c r="AO632" s="87"/>
    </row>
    <row r="633" spans="1:41" s="17" customFormat="1" ht="18" hidden="1" customHeight="1" x14ac:dyDescent="0.25">
      <c r="A633" s="23" t="s">
        <v>40</v>
      </c>
      <c r="B633" s="24">
        <f>SUM(B629:B632)</f>
        <v>34267.85</v>
      </c>
      <c r="C633" s="24">
        <f t="shared" ref="C633:AA633" si="444">SUM(C629:C632)</f>
        <v>0</v>
      </c>
      <c r="D633" s="24">
        <f t="shared" si="444"/>
        <v>0</v>
      </c>
      <c r="E633" s="24">
        <f t="shared" si="444"/>
        <v>0</v>
      </c>
      <c r="F633" s="24">
        <f t="shared" si="444"/>
        <v>6748</v>
      </c>
      <c r="G633" s="24">
        <f t="shared" si="444"/>
        <v>4749</v>
      </c>
      <c r="H633" s="24">
        <f t="shared" si="444"/>
        <v>21791</v>
      </c>
      <c r="I633" s="24">
        <f t="shared" si="444"/>
        <v>0</v>
      </c>
      <c r="J633" s="24">
        <f t="shared" si="444"/>
        <v>0</v>
      </c>
      <c r="K633" s="24">
        <f t="shared" si="444"/>
        <v>0</v>
      </c>
      <c r="L633" s="24">
        <f t="shared" si="444"/>
        <v>0</v>
      </c>
      <c r="M633" s="24">
        <f t="shared" si="444"/>
        <v>0</v>
      </c>
      <c r="N633" s="24">
        <f t="shared" si="444"/>
        <v>0</v>
      </c>
      <c r="O633" s="24">
        <f t="shared" si="444"/>
        <v>0</v>
      </c>
      <c r="P633" s="24">
        <f t="shared" si="444"/>
        <v>0</v>
      </c>
      <c r="Q633" s="24">
        <f t="shared" si="444"/>
        <v>3287</v>
      </c>
      <c r="R633" s="24">
        <f t="shared" si="444"/>
        <v>1801</v>
      </c>
      <c r="S633" s="24">
        <f t="shared" si="444"/>
        <v>1660</v>
      </c>
      <c r="T633" s="24">
        <f t="shared" si="444"/>
        <v>2580</v>
      </c>
      <c r="U633" s="24">
        <f t="shared" si="444"/>
        <v>2169</v>
      </c>
      <c r="V633" s="24">
        <f t="shared" si="444"/>
        <v>0</v>
      </c>
      <c r="W633" s="24">
        <f t="shared" si="444"/>
        <v>0</v>
      </c>
      <c r="X633" s="24">
        <f t="shared" si="444"/>
        <v>0</v>
      </c>
      <c r="Y633" s="24">
        <f t="shared" si="444"/>
        <v>21791</v>
      </c>
      <c r="Z633" s="24">
        <f t="shared" si="444"/>
        <v>33288</v>
      </c>
      <c r="AA633" s="24">
        <f t="shared" si="444"/>
        <v>979.84999999999854</v>
      </c>
      <c r="AB633" s="25">
        <f t="shared" si="443"/>
        <v>0.97140614307579853</v>
      </c>
      <c r="AC633" s="16"/>
      <c r="AG633" s="86"/>
      <c r="AH633" s="87"/>
      <c r="AI633" s="87"/>
      <c r="AJ633" s="87"/>
      <c r="AK633" s="87"/>
      <c r="AL633" s="87"/>
      <c r="AM633" s="87"/>
      <c r="AN633" s="87"/>
      <c r="AO633" s="87"/>
    </row>
    <row r="634" spans="1:41" s="17" customFormat="1" ht="18" hidden="1" customHeight="1" x14ac:dyDescent="0.25">
      <c r="A634" s="26" t="s">
        <v>41</v>
      </c>
      <c r="B634" s="15">
        <f>[1]consoCURRENT!E14791</f>
        <v>0</v>
      </c>
      <c r="C634" s="15">
        <f>[1]consoCURRENT!F14791</f>
        <v>0</v>
      </c>
      <c r="D634" s="15">
        <f>[1]consoCURRENT!G14791</f>
        <v>0</v>
      </c>
      <c r="E634" s="15">
        <f>[1]consoCURRENT!H14791</f>
        <v>0</v>
      </c>
      <c r="F634" s="15">
        <f>[1]consoCURRENT!I14791</f>
        <v>0</v>
      </c>
      <c r="G634" s="15">
        <f>[1]consoCURRENT!J14791</f>
        <v>0</v>
      </c>
      <c r="H634" s="15">
        <f>[1]consoCURRENT!K14791</f>
        <v>0</v>
      </c>
      <c r="I634" s="15">
        <f>[1]consoCURRENT!L14791</f>
        <v>0</v>
      </c>
      <c r="J634" s="15">
        <f>[1]consoCURRENT!M14791</f>
        <v>0</v>
      </c>
      <c r="K634" s="15">
        <f>[1]consoCURRENT!N14791</f>
        <v>0</v>
      </c>
      <c r="L634" s="15">
        <f>[1]consoCURRENT!O14791</f>
        <v>0</v>
      </c>
      <c r="M634" s="15">
        <f>[1]consoCURRENT!P14791</f>
        <v>0</v>
      </c>
      <c r="N634" s="15">
        <f>[1]consoCURRENT!Q14791</f>
        <v>0</v>
      </c>
      <c r="O634" s="15">
        <f>[1]consoCURRENT!R14791</f>
        <v>0</v>
      </c>
      <c r="P634" s="15">
        <f>[1]consoCURRENT!S14791</f>
        <v>0</v>
      </c>
      <c r="Q634" s="15">
        <f>[1]consoCURRENT!T14791</f>
        <v>0</v>
      </c>
      <c r="R634" s="15">
        <f>[1]consoCURRENT!U14791</f>
        <v>0</v>
      </c>
      <c r="S634" s="15">
        <f>[1]consoCURRENT!V14791</f>
        <v>0</v>
      </c>
      <c r="T634" s="15">
        <f>[1]consoCURRENT!W14791</f>
        <v>0</v>
      </c>
      <c r="U634" s="15">
        <f>[1]consoCURRENT!X14791</f>
        <v>0</v>
      </c>
      <c r="V634" s="15">
        <f>[1]consoCURRENT!Y14791</f>
        <v>0</v>
      </c>
      <c r="W634" s="15">
        <f>[1]consoCURRENT!Z14791</f>
        <v>0</v>
      </c>
      <c r="X634" s="15">
        <f>[1]consoCURRENT!AA14791</f>
        <v>0</v>
      </c>
      <c r="Y634" s="15">
        <f>[1]consoCURRENT!AB14791</f>
        <v>0</v>
      </c>
      <c r="Z634" s="15">
        <f t="shared" ref="Z634" si="445">SUM(M634:Y634)</f>
        <v>0</v>
      </c>
      <c r="AA634" s="15">
        <f t="shared" ref="AA634" si="446">B634-Z634</f>
        <v>0</v>
      </c>
      <c r="AB634" s="22"/>
      <c r="AC634" s="16"/>
      <c r="AG634" s="86"/>
      <c r="AH634" s="87"/>
      <c r="AI634" s="87"/>
      <c r="AJ634" s="87"/>
      <c r="AK634" s="87"/>
      <c r="AL634" s="87"/>
      <c r="AM634" s="87"/>
      <c r="AN634" s="87"/>
      <c r="AO634" s="87"/>
    </row>
    <row r="635" spans="1:41" s="17" customFormat="1" ht="18" customHeight="1" x14ac:dyDescent="0.25">
      <c r="A635" s="23" t="s">
        <v>42</v>
      </c>
      <c r="B635" s="24">
        <f>B634+B633</f>
        <v>34267.85</v>
      </c>
      <c r="C635" s="24">
        <f t="shared" ref="C635:AA635" si="447">C634+C633</f>
        <v>0</v>
      </c>
      <c r="D635" s="24">
        <f t="shared" si="447"/>
        <v>0</v>
      </c>
      <c r="E635" s="24">
        <f t="shared" si="447"/>
        <v>0</v>
      </c>
      <c r="F635" s="24">
        <f t="shared" si="447"/>
        <v>6748</v>
      </c>
      <c r="G635" s="24">
        <f t="shared" si="447"/>
        <v>4749</v>
      </c>
      <c r="H635" s="24">
        <f t="shared" si="447"/>
        <v>21791</v>
      </c>
      <c r="I635" s="24">
        <f t="shared" si="447"/>
        <v>0</v>
      </c>
      <c r="J635" s="24">
        <f t="shared" si="447"/>
        <v>0</v>
      </c>
      <c r="K635" s="24">
        <f t="shared" si="447"/>
        <v>0</v>
      </c>
      <c r="L635" s="24">
        <f t="shared" si="447"/>
        <v>0</v>
      </c>
      <c r="M635" s="24">
        <f t="shared" si="447"/>
        <v>0</v>
      </c>
      <c r="N635" s="24">
        <f t="shared" si="447"/>
        <v>0</v>
      </c>
      <c r="O635" s="24">
        <f t="shared" si="447"/>
        <v>0</v>
      </c>
      <c r="P635" s="24">
        <f t="shared" si="447"/>
        <v>0</v>
      </c>
      <c r="Q635" s="24">
        <f t="shared" si="447"/>
        <v>3287</v>
      </c>
      <c r="R635" s="24">
        <f t="shared" si="447"/>
        <v>1801</v>
      </c>
      <c r="S635" s="24">
        <f t="shared" si="447"/>
        <v>1660</v>
      </c>
      <c r="T635" s="24">
        <f t="shared" si="447"/>
        <v>2580</v>
      </c>
      <c r="U635" s="24">
        <f t="shared" si="447"/>
        <v>2169</v>
      </c>
      <c r="V635" s="24">
        <f t="shared" si="447"/>
        <v>0</v>
      </c>
      <c r="W635" s="24">
        <f t="shared" si="447"/>
        <v>0</v>
      </c>
      <c r="X635" s="24">
        <f t="shared" si="447"/>
        <v>0</v>
      </c>
      <c r="Y635" s="24">
        <f t="shared" si="447"/>
        <v>21791</v>
      </c>
      <c r="Z635" s="24">
        <f t="shared" si="447"/>
        <v>33288</v>
      </c>
      <c r="AA635" s="24">
        <f t="shared" si="447"/>
        <v>979.84999999999854</v>
      </c>
      <c r="AB635" s="25">
        <f t="shared" si="443"/>
        <v>0.97140614307579853</v>
      </c>
      <c r="AC635" s="27"/>
      <c r="AG635" s="86"/>
      <c r="AH635" s="87"/>
      <c r="AI635" s="87"/>
      <c r="AJ635" s="87"/>
      <c r="AK635" s="87"/>
      <c r="AL635" s="87"/>
      <c r="AM635" s="87"/>
      <c r="AN635" s="87"/>
      <c r="AO635" s="87"/>
    </row>
    <row r="636" spans="1:41" s="17" customFormat="1" ht="15" customHeight="1" x14ac:dyDescent="0.25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6"/>
      <c r="AG636" s="86"/>
      <c r="AH636" s="87"/>
      <c r="AI636" s="87"/>
      <c r="AJ636" s="87"/>
      <c r="AK636" s="87"/>
      <c r="AL636" s="87"/>
      <c r="AM636" s="87"/>
      <c r="AN636" s="87"/>
      <c r="AO636" s="87"/>
    </row>
    <row r="637" spans="1:41" s="17" customFormat="1" ht="15" customHeight="1" x14ac:dyDescent="0.25">
      <c r="A637" s="14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6"/>
      <c r="AG637" s="86"/>
      <c r="AH637" s="87"/>
      <c r="AI637" s="87"/>
      <c r="AJ637" s="87"/>
      <c r="AK637" s="87"/>
      <c r="AL637" s="87"/>
      <c r="AM637" s="87"/>
      <c r="AN637" s="87"/>
      <c r="AO637" s="87"/>
    </row>
    <row r="638" spans="1:41" s="17" customFormat="1" ht="15" customHeight="1" x14ac:dyDescent="0.25">
      <c r="A638" s="19" t="s">
        <v>66</v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6"/>
      <c r="AG638" s="86"/>
      <c r="AH638" s="87"/>
      <c r="AI638" s="87"/>
      <c r="AJ638" s="87"/>
      <c r="AK638" s="87"/>
      <c r="AL638" s="87"/>
      <c r="AM638" s="87"/>
      <c r="AN638" s="87"/>
      <c r="AO638" s="87"/>
    </row>
    <row r="639" spans="1:41" s="17" customFormat="1" ht="18" customHeight="1" x14ac:dyDescent="0.2">
      <c r="A639" s="20" t="s">
        <v>36</v>
      </c>
      <c r="B639" s="15">
        <f>[1]consoCURRENT!E14851</f>
        <v>0</v>
      </c>
      <c r="C639" s="15">
        <f>[1]consoCURRENT!F14851</f>
        <v>0</v>
      </c>
      <c r="D639" s="15">
        <f>[1]consoCURRENT!G14851</f>
        <v>0</v>
      </c>
      <c r="E639" s="15">
        <f>[1]consoCURRENT!H14851</f>
        <v>0</v>
      </c>
      <c r="F639" s="15">
        <f>[1]consoCURRENT!I14851</f>
        <v>0</v>
      </c>
      <c r="G639" s="15">
        <f>[1]consoCURRENT!J14851</f>
        <v>0</v>
      </c>
      <c r="H639" s="15">
        <f>[1]consoCURRENT!K14851</f>
        <v>0</v>
      </c>
      <c r="I639" s="15">
        <f>[1]consoCURRENT!L14851</f>
        <v>0</v>
      </c>
      <c r="J639" s="15">
        <f>[1]consoCURRENT!M14851</f>
        <v>0</v>
      </c>
      <c r="K639" s="15">
        <f>[1]consoCURRENT!N14851</f>
        <v>0</v>
      </c>
      <c r="L639" s="15">
        <f>[1]consoCURRENT!O14851</f>
        <v>0</v>
      </c>
      <c r="M639" s="15">
        <f>[1]consoCURRENT!P14851</f>
        <v>0</v>
      </c>
      <c r="N639" s="15">
        <f>[1]consoCURRENT!Q14851</f>
        <v>0</v>
      </c>
      <c r="O639" s="15">
        <f>[1]consoCURRENT!R14851</f>
        <v>0</v>
      </c>
      <c r="P639" s="15">
        <f>[1]consoCURRENT!S14851</f>
        <v>0</v>
      </c>
      <c r="Q639" s="15">
        <f>[1]consoCURRENT!T14851</f>
        <v>0</v>
      </c>
      <c r="R639" s="15">
        <f>[1]consoCURRENT!U14851</f>
        <v>0</v>
      </c>
      <c r="S639" s="15">
        <f>[1]consoCURRENT!V14851</f>
        <v>0</v>
      </c>
      <c r="T639" s="15">
        <f>[1]consoCURRENT!W14851</f>
        <v>0</v>
      </c>
      <c r="U639" s="15">
        <f>[1]consoCURRENT!X14851</f>
        <v>0</v>
      </c>
      <c r="V639" s="15">
        <f>[1]consoCURRENT!Y14851</f>
        <v>0</v>
      </c>
      <c r="W639" s="15">
        <f>[1]consoCURRENT!Z14851</f>
        <v>0</v>
      </c>
      <c r="X639" s="15">
        <f>[1]consoCURRENT!AA14851</f>
        <v>0</v>
      </c>
      <c r="Y639" s="15">
        <f>[1]consoCURRENT!AB14851</f>
        <v>0</v>
      </c>
      <c r="Z639" s="15">
        <f>SUM(M639:Y639)</f>
        <v>0</v>
      </c>
      <c r="AA639" s="15">
        <f>B639-Z639</f>
        <v>0</v>
      </c>
      <c r="AB639" s="22"/>
      <c r="AC639" s="16"/>
      <c r="AG639" s="86"/>
      <c r="AH639" s="87"/>
      <c r="AI639" s="87"/>
      <c r="AJ639" s="87"/>
      <c r="AK639" s="87"/>
      <c r="AL639" s="87"/>
      <c r="AM639" s="87"/>
      <c r="AN639" s="87"/>
      <c r="AO639" s="87"/>
    </row>
    <row r="640" spans="1:41" s="17" customFormat="1" ht="18" customHeight="1" x14ac:dyDescent="0.2">
      <c r="A640" s="20" t="s">
        <v>37</v>
      </c>
      <c r="B640" s="15">
        <f>[1]consoCURRENT!E14939</f>
        <v>132433.26</v>
      </c>
      <c r="C640" s="15">
        <f>[1]consoCURRENT!F14939</f>
        <v>0</v>
      </c>
      <c r="D640" s="15">
        <f>[1]consoCURRENT!G14939</f>
        <v>0</v>
      </c>
      <c r="E640" s="15">
        <f>[1]consoCURRENT!H14939</f>
        <v>0</v>
      </c>
      <c r="F640" s="15">
        <f>[1]consoCURRENT!I14939</f>
        <v>64661.279999999999</v>
      </c>
      <c r="G640" s="15">
        <f>[1]consoCURRENT!J14939</f>
        <v>0</v>
      </c>
      <c r="H640" s="15">
        <f>[1]consoCURRENT!K14939</f>
        <v>67771.98</v>
      </c>
      <c r="I640" s="15">
        <f>[1]consoCURRENT!L14939</f>
        <v>0</v>
      </c>
      <c r="J640" s="15">
        <f>[1]consoCURRENT!M14939</f>
        <v>0</v>
      </c>
      <c r="K640" s="15">
        <f>[1]consoCURRENT!N14939</f>
        <v>0</v>
      </c>
      <c r="L640" s="15">
        <f>[1]consoCURRENT!O14939</f>
        <v>0</v>
      </c>
      <c r="M640" s="15">
        <f>[1]consoCURRENT!P14939</f>
        <v>0</v>
      </c>
      <c r="N640" s="15">
        <f>[1]consoCURRENT!Q14939</f>
        <v>0</v>
      </c>
      <c r="O640" s="15">
        <f>[1]consoCURRENT!R14939</f>
        <v>0</v>
      </c>
      <c r="P640" s="15">
        <f>[1]consoCURRENT!S14939</f>
        <v>0</v>
      </c>
      <c r="Q640" s="15">
        <f>[1]consoCURRENT!T14939</f>
        <v>39297.279999999999</v>
      </c>
      <c r="R640" s="15">
        <f>[1]consoCURRENT!U14939</f>
        <v>424</v>
      </c>
      <c r="S640" s="15">
        <f>[1]consoCURRENT!V14939</f>
        <v>24940</v>
      </c>
      <c r="T640" s="15">
        <f>[1]consoCURRENT!W14939</f>
        <v>0</v>
      </c>
      <c r="U640" s="15">
        <f>[1]consoCURRENT!X14939</f>
        <v>0</v>
      </c>
      <c r="V640" s="15">
        <f>[1]consoCURRENT!Y14939</f>
        <v>0</v>
      </c>
      <c r="W640" s="15">
        <f>[1]consoCURRENT!Z14939</f>
        <v>0</v>
      </c>
      <c r="X640" s="15">
        <f>[1]consoCURRENT!AA14939</f>
        <v>0</v>
      </c>
      <c r="Y640" s="15">
        <f>[1]consoCURRENT!AB14939</f>
        <v>67771.98</v>
      </c>
      <c r="Z640" s="15">
        <f t="shared" ref="Z640:Z642" si="448">SUM(M640:Y640)</f>
        <v>132433.26</v>
      </c>
      <c r="AA640" s="15">
        <f t="shared" ref="AA640:AA642" si="449">B640-Z640</f>
        <v>0</v>
      </c>
      <c r="AB640" s="22">
        <f t="shared" ref="AB640:AB645" si="450">Z640/B640</f>
        <v>1</v>
      </c>
      <c r="AC640" s="16"/>
      <c r="AG640" s="86"/>
      <c r="AH640" s="87"/>
      <c r="AI640" s="87"/>
      <c r="AJ640" s="87"/>
      <c r="AK640" s="87"/>
      <c r="AL640" s="87"/>
      <c r="AM640" s="87"/>
      <c r="AN640" s="87"/>
      <c r="AO640" s="87"/>
    </row>
    <row r="641" spans="1:41" s="17" customFormat="1" ht="18" customHeight="1" x14ac:dyDescent="0.2">
      <c r="A641" s="20" t="s">
        <v>38</v>
      </c>
      <c r="B641" s="15">
        <f>[1]consoCURRENT!E14945</f>
        <v>0</v>
      </c>
      <c r="C641" s="15">
        <f>[1]consoCURRENT!F14945</f>
        <v>0</v>
      </c>
      <c r="D641" s="15">
        <f>[1]consoCURRENT!G14945</f>
        <v>0</v>
      </c>
      <c r="E641" s="15">
        <f>[1]consoCURRENT!H14945</f>
        <v>0</v>
      </c>
      <c r="F641" s="15">
        <f>[1]consoCURRENT!I14945</f>
        <v>0</v>
      </c>
      <c r="G641" s="15">
        <f>[1]consoCURRENT!J14945</f>
        <v>0</v>
      </c>
      <c r="H641" s="15">
        <f>[1]consoCURRENT!K14945</f>
        <v>0</v>
      </c>
      <c r="I641" s="15">
        <f>[1]consoCURRENT!L14945</f>
        <v>0</v>
      </c>
      <c r="J641" s="15">
        <f>[1]consoCURRENT!M14945</f>
        <v>0</v>
      </c>
      <c r="K641" s="15">
        <f>[1]consoCURRENT!N14945</f>
        <v>0</v>
      </c>
      <c r="L641" s="15">
        <f>[1]consoCURRENT!O14945</f>
        <v>0</v>
      </c>
      <c r="M641" s="15">
        <f>[1]consoCURRENT!P14945</f>
        <v>0</v>
      </c>
      <c r="N641" s="15">
        <f>[1]consoCURRENT!Q14945</f>
        <v>0</v>
      </c>
      <c r="O641" s="15">
        <f>[1]consoCURRENT!R14945</f>
        <v>0</v>
      </c>
      <c r="P641" s="15">
        <f>[1]consoCURRENT!S14945</f>
        <v>0</v>
      </c>
      <c r="Q641" s="15">
        <f>[1]consoCURRENT!T14945</f>
        <v>0</v>
      </c>
      <c r="R641" s="15">
        <f>[1]consoCURRENT!U14945</f>
        <v>0</v>
      </c>
      <c r="S641" s="15">
        <f>[1]consoCURRENT!V14945</f>
        <v>0</v>
      </c>
      <c r="T641" s="15">
        <f>[1]consoCURRENT!W14945</f>
        <v>0</v>
      </c>
      <c r="U641" s="15">
        <f>[1]consoCURRENT!X14945</f>
        <v>0</v>
      </c>
      <c r="V641" s="15">
        <f>[1]consoCURRENT!Y14945</f>
        <v>0</v>
      </c>
      <c r="W641" s="15">
        <f>[1]consoCURRENT!Z14945</f>
        <v>0</v>
      </c>
      <c r="X641" s="15">
        <f>[1]consoCURRENT!AA14945</f>
        <v>0</v>
      </c>
      <c r="Y641" s="15">
        <f>[1]consoCURRENT!AB14945</f>
        <v>0</v>
      </c>
      <c r="Z641" s="15">
        <f t="shared" si="448"/>
        <v>0</v>
      </c>
      <c r="AA641" s="15">
        <f t="shared" si="449"/>
        <v>0</v>
      </c>
      <c r="AB641" s="22"/>
      <c r="AC641" s="16"/>
      <c r="AG641" s="86"/>
      <c r="AH641" s="87"/>
      <c r="AI641" s="87"/>
      <c r="AJ641" s="87"/>
      <c r="AK641" s="87"/>
      <c r="AL641" s="87"/>
      <c r="AM641" s="87"/>
      <c r="AN641" s="87"/>
      <c r="AO641" s="87"/>
    </row>
    <row r="642" spans="1:41" s="17" customFormat="1" ht="18" customHeight="1" x14ac:dyDescent="0.2">
      <c r="A642" s="20" t="s">
        <v>39</v>
      </c>
      <c r="B642" s="15">
        <f>[1]consoCURRENT!E14974</f>
        <v>0</v>
      </c>
      <c r="C642" s="15">
        <f>[1]consoCURRENT!F14974</f>
        <v>0</v>
      </c>
      <c r="D642" s="15">
        <f>[1]consoCURRENT!G14974</f>
        <v>0</v>
      </c>
      <c r="E642" s="15">
        <f>[1]consoCURRENT!H14974</f>
        <v>0</v>
      </c>
      <c r="F642" s="15">
        <f>[1]consoCURRENT!I14974</f>
        <v>0</v>
      </c>
      <c r="G642" s="15">
        <f>[1]consoCURRENT!J14974</f>
        <v>0</v>
      </c>
      <c r="H642" s="15">
        <f>[1]consoCURRENT!K14974</f>
        <v>0</v>
      </c>
      <c r="I642" s="15">
        <f>[1]consoCURRENT!L14974</f>
        <v>0</v>
      </c>
      <c r="J642" s="15">
        <f>[1]consoCURRENT!M14974</f>
        <v>0</v>
      </c>
      <c r="K642" s="15">
        <f>[1]consoCURRENT!N14974</f>
        <v>0</v>
      </c>
      <c r="L642" s="15">
        <f>[1]consoCURRENT!O14974</f>
        <v>0</v>
      </c>
      <c r="M642" s="15">
        <f>[1]consoCURRENT!P14974</f>
        <v>0</v>
      </c>
      <c r="N642" s="15">
        <f>[1]consoCURRENT!Q14974</f>
        <v>0</v>
      </c>
      <c r="O642" s="15">
        <f>[1]consoCURRENT!R14974</f>
        <v>0</v>
      </c>
      <c r="P642" s="15">
        <f>[1]consoCURRENT!S14974</f>
        <v>0</v>
      </c>
      <c r="Q642" s="15">
        <f>[1]consoCURRENT!T14974</f>
        <v>0</v>
      </c>
      <c r="R642" s="15">
        <f>[1]consoCURRENT!U14974</f>
        <v>0</v>
      </c>
      <c r="S642" s="15">
        <f>[1]consoCURRENT!V14974</f>
        <v>0</v>
      </c>
      <c r="T642" s="15">
        <f>[1]consoCURRENT!W14974</f>
        <v>0</v>
      </c>
      <c r="U642" s="15">
        <f>[1]consoCURRENT!X14974</f>
        <v>0</v>
      </c>
      <c r="V642" s="15">
        <f>[1]consoCURRENT!Y14974</f>
        <v>0</v>
      </c>
      <c r="W642" s="15">
        <f>[1]consoCURRENT!Z14974</f>
        <v>0</v>
      </c>
      <c r="X642" s="15">
        <f>[1]consoCURRENT!AA14974</f>
        <v>0</v>
      </c>
      <c r="Y642" s="15">
        <f>[1]consoCURRENT!AB14974</f>
        <v>0</v>
      </c>
      <c r="Z642" s="15">
        <f t="shared" si="448"/>
        <v>0</v>
      </c>
      <c r="AA642" s="15">
        <f t="shared" si="449"/>
        <v>0</v>
      </c>
      <c r="AB642" s="22"/>
      <c r="AC642" s="16"/>
      <c r="AG642" s="86"/>
      <c r="AH642" s="87"/>
      <c r="AI642" s="87"/>
      <c r="AJ642" s="87"/>
      <c r="AK642" s="87"/>
      <c r="AL642" s="87"/>
      <c r="AM642" s="87"/>
      <c r="AN642" s="87"/>
      <c r="AO642" s="87"/>
    </row>
    <row r="643" spans="1:41" s="17" customFormat="1" ht="18" hidden="1" customHeight="1" x14ac:dyDescent="0.25">
      <c r="A643" s="23" t="s">
        <v>40</v>
      </c>
      <c r="B643" s="24">
        <f>SUM(B639:B642)</f>
        <v>132433.26</v>
      </c>
      <c r="C643" s="24">
        <f t="shared" ref="C643:AA643" si="451">SUM(C639:C642)</f>
        <v>0</v>
      </c>
      <c r="D643" s="24">
        <f t="shared" si="451"/>
        <v>0</v>
      </c>
      <c r="E643" s="24">
        <f t="shared" si="451"/>
        <v>0</v>
      </c>
      <c r="F643" s="24">
        <f t="shared" si="451"/>
        <v>64661.279999999999</v>
      </c>
      <c r="G643" s="24">
        <f t="shared" si="451"/>
        <v>0</v>
      </c>
      <c r="H643" s="24">
        <f t="shared" si="451"/>
        <v>67771.98</v>
      </c>
      <c r="I643" s="24">
        <f t="shared" si="451"/>
        <v>0</v>
      </c>
      <c r="J643" s="24">
        <f t="shared" si="451"/>
        <v>0</v>
      </c>
      <c r="K643" s="24">
        <f t="shared" si="451"/>
        <v>0</v>
      </c>
      <c r="L643" s="24">
        <f t="shared" si="451"/>
        <v>0</v>
      </c>
      <c r="M643" s="24">
        <f t="shared" si="451"/>
        <v>0</v>
      </c>
      <c r="N643" s="24">
        <f t="shared" si="451"/>
        <v>0</v>
      </c>
      <c r="O643" s="24">
        <f t="shared" si="451"/>
        <v>0</v>
      </c>
      <c r="P643" s="24">
        <f t="shared" si="451"/>
        <v>0</v>
      </c>
      <c r="Q643" s="24">
        <f t="shared" si="451"/>
        <v>39297.279999999999</v>
      </c>
      <c r="R643" s="24">
        <f t="shared" si="451"/>
        <v>424</v>
      </c>
      <c r="S643" s="24">
        <f t="shared" si="451"/>
        <v>24940</v>
      </c>
      <c r="T643" s="24">
        <f t="shared" si="451"/>
        <v>0</v>
      </c>
      <c r="U643" s="24">
        <f t="shared" si="451"/>
        <v>0</v>
      </c>
      <c r="V643" s="24">
        <f t="shared" si="451"/>
        <v>0</v>
      </c>
      <c r="W643" s="24">
        <f t="shared" si="451"/>
        <v>0</v>
      </c>
      <c r="X643" s="24">
        <f t="shared" si="451"/>
        <v>0</v>
      </c>
      <c r="Y643" s="24">
        <f t="shared" si="451"/>
        <v>67771.98</v>
      </c>
      <c r="Z643" s="24">
        <f t="shared" si="451"/>
        <v>132433.26</v>
      </c>
      <c r="AA643" s="24">
        <f t="shared" si="451"/>
        <v>0</v>
      </c>
      <c r="AB643" s="25">
        <f t="shared" si="450"/>
        <v>1</v>
      </c>
      <c r="AC643" s="16"/>
      <c r="AG643" s="86"/>
      <c r="AH643" s="87"/>
      <c r="AI643" s="87"/>
      <c r="AJ643" s="87"/>
      <c r="AK643" s="87"/>
      <c r="AL643" s="87"/>
      <c r="AM643" s="87"/>
      <c r="AN643" s="87"/>
      <c r="AO643" s="87"/>
    </row>
    <row r="644" spans="1:41" s="17" customFormat="1" ht="18" hidden="1" customHeight="1" x14ac:dyDescent="0.25">
      <c r="A644" s="26" t="s">
        <v>41</v>
      </c>
      <c r="B644" s="15">
        <f>[1]consoCURRENT!E14978</f>
        <v>0</v>
      </c>
      <c r="C644" s="15">
        <f>[1]consoCURRENT!F14978</f>
        <v>0</v>
      </c>
      <c r="D644" s="15">
        <f>[1]consoCURRENT!G14978</f>
        <v>0</v>
      </c>
      <c r="E644" s="15">
        <f>[1]consoCURRENT!H14978</f>
        <v>0</v>
      </c>
      <c r="F644" s="15">
        <f>[1]consoCURRENT!I14978</f>
        <v>0</v>
      </c>
      <c r="G644" s="15">
        <f>[1]consoCURRENT!J14978</f>
        <v>0</v>
      </c>
      <c r="H644" s="15">
        <f>[1]consoCURRENT!K14978</f>
        <v>0</v>
      </c>
      <c r="I644" s="15">
        <f>[1]consoCURRENT!L14978</f>
        <v>0</v>
      </c>
      <c r="J644" s="15">
        <f>[1]consoCURRENT!M14978</f>
        <v>0</v>
      </c>
      <c r="K644" s="15">
        <f>[1]consoCURRENT!N14978</f>
        <v>0</v>
      </c>
      <c r="L644" s="15">
        <f>[1]consoCURRENT!O14978</f>
        <v>0</v>
      </c>
      <c r="M644" s="15">
        <f>[1]consoCURRENT!P14978</f>
        <v>0</v>
      </c>
      <c r="N644" s="15">
        <f>[1]consoCURRENT!Q14978</f>
        <v>0</v>
      </c>
      <c r="O644" s="15">
        <f>[1]consoCURRENT!R14978</f>
        <v>0</v>
      </c>
      <c r="P644" s="15">
        <f>[1]consoCURRENT!S14978</f>
        <v>0</v>
      </c>
      <c r="Q644" s="15">
        <f>[1]consoCURRENT!T14978</f>
        <v>0</v>
      </c>
      <c r="R644" s="15">
        <f>[1]consoCURRENT!U14978</f>
        <v>0</v>
      </c>
      <c r="S644" s="15">
        <f>[1]consoCURRENT!V14978</f>
        <v>0</v>
      </c>
      <c r="T644" s="15">
        <f>[1]consoCURRENT!W14978</f>
        <v>0</v>
      </c>
      <c r="U644" s="15">
        <f>[1]consoCURRENT!X14978</f>
        <v>0</v>
      </c>
      <c r="V644" s="15">
        <f>[1]consoCURRENT!Y14978</f>
        <v>0</v>
      </c>
      <c r="W644" s="15">
        <f>[1]consoCURRENT!Z14978</f>
        <v>0</v>
      </c>
      <c r="X644" s="15">
        <f>[1]consoCURRENT!AA14978</f>
        <v>0</v>
      </c>
      <c r="Y644" s="15">
        <f>[1]consoCURRENT!AB14978</f>
        <v>0</v>
      </c>
      <c r="Z644" s="15">
        <f t="shared" ref="Z644" si="452">SUM(M644:Y644)</f>
        <v>0</v>
      </c>
      <c r="AA644" s="15">
        <f t="shared" ref="AA644" si="453">B644-Z644</f>
        <v>0</v>
      </c>
      <c r="AB644" s="22"/>
      <c r="AC644" s="16"/>
      <c r="AG644" s="86"/>
      <c r="AH644" s="87"/>
      <c r="AI644" s="87"/>
      <c r="AJ644" s="87"/>
      <c r="AK644" s="87"/>
      <c r="AL644" s="87"/>
      <c r="AM644" s="87"/>
      <c r="AN644" s="87"/>
      <c r="AO644" s="87"/>
    </row>
    <row r="645" spans="1:41" s="17" customFormat="1" ht="18" customHeight="1" x14ac:dyDescent="0.25">
      <c r="A645" s="23" t="s">
        <v>42</v>
      </c>
      <c r="B645" s="24">
        <f>B644+B643</f>
        <v>132433.26</v>
      </c>
      <c r="C645" s="24">
        <f t="shared" ref="C645:AA645" si="454">C644+C643</f>
        <v>0</v>
      </c>
      <c r="D645" s="24">
        <f t="shared" si="454"/>
        <v>0</v>
      </c>
      <c r="E645" s="24">
        <f t="shared" si="454"/>
        <v>0</v>
      </c>
      <c r="F645" s="24">
        <f t="shared" si="454"/>
        <v>64661.279999999999</v>
      </c>
      <c r="G645" s="24">
        <f t="shared" si="454"/>
        <v>0</v>
      </c>
      <c r="H645" s="24">
        <f t="shared" si="454"/>
        <v>67771.98</v>
      </c>
      <c r="I645" s="24">
        <f t="shared" si="454"/>
        <v>0</v>
      </c>
      <c r="J645" s="24">
        <f t="shared" si="454"/>
        <v>0</v>
      </c>
      <c r="K645" s="24">
        <f t="shared" si="454"/>
        <v>0</v>
      </c>
      <c r="L645" s="24">
        <f t="shared" si="454"/>
        <v>0</v>
      </c>
      <c r="M645" s="24">
        <f t="shared" si="454"/>
        <v>0</v>
      </c>
      <c r="N645" s="24">
        <f t="shared" si="454"/>
        <v>0</v>
      </c>
      <c r="O645" s="24">
        <f t="shared" si="454"/>
        <v>0</v>
      </c>
      <c r="P645" s="24">
        <f t="shared" si="454"/>
        <v>0</v>
      </c>
      <c r="Q645" s="24">
        <f t="shared" si="454"/>
        <v>39297.279999999999</v>
      </c>
      <c r="R645" s="24">
        <f t="shared" si="454"/>
        <v>424</v>
      </c>
      <c r="S645" s="24">
        <f t="shared" si="454"/>
        <v>24940</v>
      </c>
      <c r="T645" s="24">
        <f t="shared" si="454"/>
        <v>0</v>
      </c>
      <c r="U645" s="24">
        <f t="shared" si="454"/>
        <v>0</v>
      </c>
      <c r="V645" s="24">
        <f t="shared" si="454"/>
        <v>0</v>
      </c>
      <c r="W645" s="24">
        <f t="shared" si="454"/>
        <v>0</v>
      </c>
      <c r="X645" s="24">
        <f t="shared" si="454"/>
        <v>0</v>
      </c>
      <c r="Y645" s="24">
        <f t="shared" si="454"/>
        <v>67771.98</v>
      </c>
      <c r="Z645" s="24">
        <f t="shared" si="454"/>
        <v>132433.26</v>
      </c>
      <c r="AA645" s="24">
        <f t="shared" si="454"/>
        <v>0</v>
      </c>
      <c r="AB645" s="25">
        <f t="shared" si="450"/>
        <v>1</v>
      </c>
      <c r="AC645" s="27"/>
      <c r="AG645" s="86"/>
      <c r="AH645" s="87"/>
      <c r="AI645" s="87"/>
      <c r="AJ645" s="87"/>
      <c r="AK645" s="87"/>
      <c r="AL645" s="87"/>
      <c r="AM645" s="87"/>
      <c r="AN645" s="87"/>
      <c r="AO645" s="87"/>
    </row>
    <row r="646" spans="1:41" s="17" customFormat="1" ht="15" customHeight="1" x14ac:dyDescent="0.25">
      <c r="A646" s="14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6"/>
      <c r="AG646" s="86"/>
      <c r="AH646" s="87"/>
      <c r="AI646" s="87"/>
      <c r="AJ646" s="87"/>
      <c r="AK646" s="87"/>
      <c r="AL646" s="87"/>
      <c r="AM646" s="87"/>
      <c r="AN646" s="87"/>
      <c r="AO646" s="87"/>
    </row>
    <row r="647" spans="1:41" s="17" customFormat="1" ht="15" customHeight="1" x14ac:dyDescent="0.25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6"/>
      <c r="AG647" s="86"/>
      <c r="AH647" s="87"/>
      <c r="AI647" s="87"/>
      <c r="AJ647" s="87"/>
      <c r="AK647" s="87"/>
      <c r="AL647" s="87"/>
      <c r="AM647" s="87"/>
      <c r="AN647" s="87"/>
      <c r="AO647" s="87"/>
    </row>
    <row r="648" spans="1:41" s="17" customFormat="1" ht="15" customHeight="1" x14ac:dyDescent="0.25">
      <c r="A648" s="19" t="s">
        <v>67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6"/>
      <c r="AG648" s="86"/>
      <c r="AH648" s="87"/>
      <c r="AI648" s="87"/>
      <c r="AJ648" s="87"/>
      <c r="AK648" s="87"/>
      <c r="AL648" s="87"/>
      <c r="AM648" s="87"/>
      <c r="AN648" s="87"/>
      <c r="AO648" s="87"/>
    </row>
    <row r="649" spans="1:41" s="17" customFormat="1" ht="18" customHeight="1" x14ac:dyDescent="0.2">
      <c r="A649" s="20" t="s">
        <v>36</v>
      </c>
      <c r="B649" s="15">
        <f>[1]consoCURRENT!E15038</f>
        <v>0</v>
      </c>
      <c r="C649" s="15">
        <f>[1]consoCURRENT!F15038</f>
        <v>0</v>
      </c>
      <c r="D649" s="15">
        <f>[1]consoCURRENT!G15038</f>
        <v>0</v>
      </c>
      <c r="E649" s="15">
        <f>[1]consoCURRENT!H15038</f>
        <v>0</v>
      </c>
      <c r="F649" s="15">
        <f>[1]consoCURRENT!I15038</f>
        <v>0</v>
      </c>
      <c r="G649" s="15">
        <f>[1]consoCURRENT!J15038</f>
        <v>0</v>
      </c>
      <c r="H649" s="15">
        <f>[1]consoCURRENT!K15038</f>
        <v>0</v>
      </c>
      <c r="I649" s="15">
        <f>[1]consoCURRENT!L15038</f>
        <v>0</v>
      </c>
      <c r="J649" s="15">
        <f>[1]consoCURRENT!M15038</f>
        <v>0</v>
      </c>
      <c r="K649" s="15">
        <f>[1]consoCURRENT!N15038</f>
        <v>0</v>
      </c>
      <c r="L649" s="15">
        <f>[1]consoCURRENT!O15038</f>
        <v>0</v>
      </c>
      <c r="M649" s="15">
        <f>[1]consoCURRENT!P15038</f>
        <v>0</v>
      </c>
      <c r="N649" s="15">
        <f>[1]consoCURRENT!Q15038</f>
        <v>0</v>
      </c>
      <c r="O649" s="15">
        <f>[1]consoCURRENT!R15038</f>
        <v>0</v>
      </c>
      <c r="P649" s="15">
        <f>[1]consoCURRENT!S15038</f>
        <v>0</v>
      </c>
      <c r="Q649" s="15">
        <f>[1]consoCURRENT!T15038</f>
        <v>0</v>
      </c>
      <c r="R649" s="15">
        <f>[1]consoCURRENT!U15038</f>
        <v>0</v>
      </c>
      <c r="S649" s="15">
        <f>[1]consoCURRENT!V15038</f>
        <v>0</v>
      </c>
      <c r="T649" s="15">
        <f>[1]consoCURRENT!W15038</f>
        <v>0</v>
      </c>
      <c r="U649" s="15">
        <f>[1]consoCURRENT!X15038</f>
        <v>0</v>
      </c>
      <c r="V649" s="15">
        <f>[1]consoCURRENT!Y15038</f>
        <v>0</v>
      </c>
      <c r="W649" s="15">
        <f>[1]consoCURRENT!Z15038</f>
        <v>0</v>
      </c>
      <c r="X649" s="15">
        <f>[1]consoCURRENT!AA15038</f>
        <v>0</v>
      </c>
      <c r="Y649" s="15">
        <f>[1]consoCURRENT!AB15038</f>
        <v>0</v>
      </c>
      <c r="Z649" s="15">
        <f>SUM(M649:Y649)</f>
        <v>0</v>
      </c>
      <c r="AA649" s="15">
        <f>B649-Z649</f>
        <v>0</v>
      </c>
      <c r="AB649" s="22"/>
      <c r="AC649" s="16"/>
      <c r="AG649" s="86"/>
      <c r="AH649" s="87"/>
      <c r="AI649" s="87"/>
      <c r="AJ649" s="87"/>
      <c r="AK649" s="87"/>
      <c r="AL649" s="87"/>
      <c r="AM649" s="87"/>
      <c r="AN649" s="87"/>
      <c r="AO649" s="87"/>
    </row>
    <row r="650" spans="1:41" s="17" customFormat="1" ht="18" customHeight="1" x14ac:dyDescent="0.2">
      <c r="A650" s="20" t="s">
        <v>37</v>
      </c>
      <c r="B650" s="15">
        <f>[1]consoCURRENT!E15126</f>
        <v>0</v>
      </c>
      <c r="C650" s="15">
        <f>[1]consoCURRENT!F15126</f>
        <v>0</v>
      </c>
      <c r="D650" s="15">
        <f>[1]consoCURRENT!G15126</f>
        <v>0</v>
      </c>
      <c r="E650" s="15">
        <f>[1]consoCURRENT!H15126</f>
        <v>0</v>
      </c>
      <c r="F650" s="15">
        <f>[1]consoCURRENT!I15126</f>
        <v>0</v>
      </c>
      <c r="G650" s="15">
        <f>[1]consoCURRENT!J15126</f>
        <v>0</v>
      </c>
      <c r="H650" s="15">
        <f>[1]consoCURRENT!K15126</f>
        <v>0</v>
      </c>
      <c r="I650" s="15">
        <f>[1]consoCURRENT!L15126</f>
        <v>0</v>
      </c>
      <c r="J650" s="15">
        <f>[1]consoCURRENT!M15126</f>
        <v>0</v>
      </c>
      <c r="K650" s="15">
        <f>[1]consoCURRENT!N15126</f>
        <v>0</v>
      </c>
      <c r="L650" s="15">
        <f>[1]consoCURRENT!O15126</f>
        <v>0</v>
      </c>
      <c r="M650" s="15">
        <f>[1]consoCURRENT!P15126</f>
        <v>0</v>
      </c>
      <c r="N650" s="15">
        <f>[1]consoCURRENT!Q15126</f>
        <v>0</v>
      </c>
      <c r="O650" s="15">
        <f>[1]consoCURRENT!R15126</f>
        <v>0</v>
      </c>
      <c r="P650" s="15">
        <f>[1]consoCURRENT!S15126</f>
        <v>0</v>
      </c>
      <c r="Q650" s="15">
        <f>[1]consoCURRENT!T15126</f>
        <v>0</v>
      </c>
      <c r="R650" s="15">
        <f>[1]consoCURRENT!U15126</f>
        <v>0</v>
      </c>
      <c r="S650" s="15">
        <f>[1]consoCURRENT!V15126</f>
        <v>0</v>
      </c>
      <c r="T650" s="15">
        <f>[1]consoCURRENT!W15126</f>
        <v>0</v>
      </c>
      <c r="U650" s="15">
        <f>[1]consoCURRENT!X15126</f>
        <v>0</v>
      </c>
      <c r="V650" s="15">
        <f>[1]consoCURRENT!Y15126</f>
        <v>0</v>
      </c>
      <c r="W650" s="15">
        <f>[1]consoCURRENT!Z15126</f>
        <v>0</v>
      </c>
      <c r="X650" s="15">
        <f>[1]consoCURRENT!AA15126</f>
        <v>0</v>
      </c>
      <c r="Y650" s="15">
        <f>[1]consoCURRENT!AB15126</f>
        <v>0</v>
      </c>
      <c r="Z650" s="15">
        <f t="shared" ref="Z650:Z652" si="455">SUM(M650:Y650)</f>
        <v>0</v>
      </c>
      <c r="AA650" s="15">
        <f t="shared" ref="AA650:AA652" si="456">B650-Z650</f>
        <v>0</v>
      </c>
      <c r="AB650" s="21" t="e">
        <f t="shared" ref="AB650:AB655" si="457">Z650/B650</f>
        <v>#DIV/0!</v>
      </c>
      <c r="AC650" s="16"/>
      <c r="AG650" s="86"/>
      <c r="AH650" s="87"/>
      <c r="AI650" s="87"/>
      <c r="AJ650" s="87"/>
      <c r="AK650" s="87"/>
      <c r="AL650" s="87"/>
      <c r="AM650" s="87"/>
      <c r="AN650" s="87"/>
      <c r="AO650" s="87"/>
    </row>
    <row r="651" spans="1:41" s="17" customFormat="1" ht="18" customHeight="1" x14ac:dyDescent="0.2">
      <c r="A651" s="20" t="s">
        <v>38</v>
      </c>
      <c r="B651" s="15">
        <f>[1]consoCURRENT!E15132</f>
        <v>0</v>
      </c>
      <c r="C651" s="15">
        <f>[1]consoCURRENT!F15132</f>
        <v>0</v>
      </c>
      <c r="D651" s="15">
        <f>[1]consoCURRENT!G15132</f>
        <v>0</v>
      </c>
      <c r="E651" s="15">
        <f>[1]consoCURRENT!H15132</f>
        <v>0</v>
      </c>
      <c r="F651" s="15">
        <f>[1]consoCURRENT!I15132</f>
        <v>0</v>
      </c>
      <c r="G651" s="15">
        <f>[1]consoCURRENT!J15132</f>
        <v>0</v>
      </c>
      <c r="H651" s="15">
        <f>[1]consoCURRENT!K15132</f>
        <v>0</v>
      </c>
      <c r="I651" s="15">
        <f>[1]consoCURRENT!L15132</f>
        <v>0</v>
      </c>
      <c r="J651" s="15">
        <f>[1]consoCURRENT!M15132</f>
        <v>0</v>
      </c>
      <c r="K651" s="15">
        <f>[1]consoCURRENT!N15132</f>
        <v>0</v>
      </c>
      <c r="L651" s="15">
        <f>[1]consoCURRENT!O15132</f>
        <v>0</v>
      </c>
      <c r="M651" s="15">
        <f>[1]consoCURRENT!P15132</f>
        <v>0</v>
      </c>
      <c r="N651" s="15">
        <f>[1]consoCURRENT!Q15132</f>
        <v>0</v>
      </c>
      <c r="O651" s="15">
        <f>[1]consoCURRENT!R15132</f>
        <v>0</v>
      </c>
      <c r="P651" s="15">
        <f>[1]consoCURRENT!S15132</f>
        <v>0</v>
      </c>
      <c r="Q651" s="15">
        <f>[1]consoCURRENT!T15132</f>
        <v>0</v>
      </c>
      <c r="R651" s="15">
        <f>[1]consoCURRENT!U15132</f>
        <v>0</v>
      </c>
      <c r="S651" s="15">
        <f>[1]consoCURRENT!V15132</f>
        <v>0</v>
      </c>
      <c r="T651" s="15">
        <f>[1]consoCURRENT!W15132</f>
        <v>0</v>
      </c>
      <c r="U651" s="15">
        <f>[1]consoCURRENT!X15132</f>
        <v>0</v>
      </c>
      <c r="V651" s="15">
        <f>[1]consoCURRENT!Y15132</f>
        <v>0</v>
      </c>
      <c r="W651" s="15">
        <f>[1]consoCURRENT!Z15132</f>
        <v>0</v>
      </c>
      <c r="X651" s="15">
        <f>[1]consoCURRENT!AA15132</f>
        <v>0</v>
      </c>
      <c r="Y651" s="15">
        <f>[1]consoCURRENT!AB15132</f>
        <v>0</v>
      </c>
      <c r="Z651" s="15">
        <f t="shared" si="455"/>
        <v>0</v>
      </c>
      <c r="AA651" s="15">
        <f t="shared" si="456"/>
        <v>0</v>
      </c>
      <c r="AB651" s="21"/>
      <c r="AC651" s="16"/>
      <c r="AG651" s="86"/>
      <c r="AH651" s="87"/>
      <c r="AI651" s="87"/>
      <c r="AJ651" s="87"/>
      <c r="AK651" s="87"/>
      <c r="AL651" s="87"/>
      <c r="AM651" s="87"/>
      <c r="AN651" s="87"/>
      <c r="AO651" s="87"/>
    </row>
    <row r="652" spans="1:41" s="17" customFormat="1" ht="18" customHeight="1" x14ac:dyDescent="0.2">
      <c r="A652" s="20" t="s">
        <v>39</v>
      </c>
      <c r="B652" s="15">
        <f>[1]consoCURRENT!E15161</f>
        <v>0</v>
      </c>
      <c r="C652" s="15">
        <f>[1]consoCURRENT!F15161</f>
        <v>0</v>
      </c>
      <c r="D652" s="15">
        <f>[1]consoCURRENT!G15161</f>
        <v>0</v>
      </c>
      <c r="E652" s="15">
        <f>[1]consoCURRENT!H15161</f>
        <v>0</v>
      </c>
      <c r="F652" s="15">
        <f>[1]consoCURRENT!I15161</f>
        <v>0</v>
      </c>
      <c r="G652" s="15">
        <f>[1]consoCURRENT!J15161</f>
        <v>0</v>
      </c>
      <c r="H652" s="15">
        <f>[1]consoCURRENT!K15161</f>
        <v>0</v>
      </c>
      <c r="I652" s="15">
        <f>[1]consoCURRENT!L15161</f>
        <v>0</v>
      </c>
      <c r="J652" s="15">
        <f>[1]consoCURRENT!M15161</f>
        <v>0</v>
      </c>
      <c r="K652" s="15">
        <f>[1]consoCURRENT!N15161</f>
        <v>0</v>
      </c>
      <c r="L652" s="15">
        <f>[1]consoCURRENT!O15161</f>
        <v>0</v>
      </c>
      <c r="M652" s="15">
        <f>[1]consoCURRENT!P15161</f>
        <v>0</v>
      </c>
      <c r="N652" s="15">
        <f>[1]consoCURRENT!Q15161</f>
        <v>0</v>
      </c>
      <c r="O652" s="15">
        <f>[1]consoCURRENT!R15161</f>
        <v>0</v>
      </c>
      <c r="P652" s="15">
        <f>[1]consoCURRENT!S15161</f>
        <v>0</v>
      </c>
      <c r="Q652" s="15">
        <f>[1]consoCURRENT!T15161</f>
        <v>0</v>
      </c>
      <c r="R652" s="15">
        <f>[1]consoCURRENT!U15161</f>
        <v>0</v>
      </c>
      <c r="S652" s="15">
        <f>[1]consoCURRENT!V15161</f>
        <v>0</v>
      </c>
      <c r="T652" s="15">
        <f>[1]consoCURRENT!W15161</f>
        <v>0</v>
      </c>
      <c r="U652" s="15">
        <f>[1]consoCURRENT!X15161</f>
        <v>0</v>
      </c>
      <c r="V652" s="15">
        <f>[1]consoCURRENT!Y15161</f>
        <v>0</v>
      </c>
      <c r="W652" s="15">
        <f>[1]consoCURRENT!Z15161</f>
        <v>0</v>
      </c>
      <c r="X652" s="15">
        <f>[1]consoCURRENT!AA15161</f>
        <v>0</v>
      </c>
      <c r="Y652" s="15">
        <f>[1]consoCURRENT!AB15161</f>
        <v>0</v>
      </c>
      <c r="Z652" s="15">
        <f t="shared" si="455"/>
        <v>0</v>
      </c>
      <c r="AA652" s="15">
        <f t="shared" si="456"/>
        <v>0</v>
      </c>
      <c r="AB652" s="21"/>
      <c r="AC652" s="16"/>
      <c r="AG652" s="86"/>
      <c r="AH652" s="87"/>
      <c r="AI652" s="87"/>
      <c r="AJ652" s="87"/>
      <c r="AK652" s="87"/>
      <c r="AL652" s="87"/>
      <c r="AM652" s="87"/>
      <c r="AN652" s="87"/>
      <c r="AO652" s="87"/>
    </row>
    <row r="653" spans="1:41" s="17" customFormat="1" ht="18" hidden="1" customHeight="1" x14ac:dyDescent="0.25">
      <c r="A653" s="23" t="s">
        <v>40</v>
      </c>
      <c r="B653" s="24">
        <f>SUM(B649:B652)</f>
        <v>0</v>
      </c>
      <c r="C653" s="24">
        <f t="shared" ref="C653:AA653" si="458">SUM(C649:C652)</f>
        <v>0</v>
      </c>
      <c r="D653" s="24">
        <f t="shared" si="458"/>
        <v>0</v>
      </c>
      <c r="E653" s="24">
        <f t="shared" si="458"/>
        <v>0</v>
      </c>
      <c r="F653" s="24">
        <f t="shared" si="458"/>
        <v>0</v>
      </c>
      <c r="G653" s="24">
        <f t="shared" si="458"/>
        <v>0</v>
      </c>
      <c r="H653" s="24">
        <f t="shared" si="458"/>
        <v>0</v>
      </c>
      <c r="I653" s="24">
        <f t="shared" si="458"/>
        <v>0</v>
      </c>
      <c r="J653" s="24">
        <f t="shared" si="458"/>
        <v>0</v>
      </c>
      <c r="K653" s="24">
        <f t="shared" si="458"/>
        <v>0</v>
      </c>
      <c r="L653" s="24">
        <f t="shared" si="458"/>
        <v>0</v>
      </c>
      <c r="M653" s="24">
        <f t="shared" si="458"/>
        <v>0</v>
      </c>
      <c r="N653" s="24">
        <f t="shared" si="458"/>
        <v>0</v>
      </c>
      <c r="O653" s="24">
        <f t="shared" si="458"/>
        <v>0</v>
      </c>
      <c r="P653" s="24">
        <f t="shared" si="458"/>
        <v>0</v>
      </c>
      <c r="Q653" s="24">
        <f t="shared" si="458"/>
        <v>0</v>
      </c>
      <c r="R653" s="24">
        <f t="shared" si="458"/>
        <v>0</v>
      </c>
      <c r="S653" s="24">
        <f t="shared" si="458"/>
        <v>0</v>
      </c>
      <c r="T653" s="24">
        <f t="shared" si="458"/>
        <v>0</v>
      </c>
      <c r="U653" s="24">
        <f t="shared" si="458"/>
        <v>0</v>
      </c>
      <c r="V653" s="24">
        <f t="shared" si="458"/>
        <v>0</v>
      </c>
      <c r="W653" s="24">
        <f t="shared" si="458"/>
        <v>0</v>
      </c>
      <c r="X653" s="24">
        <f t="shared" si="458"/>
        <v>0</v>
      </c>
      <c r="Y653" s="24">
        <f t="shared" si="458"/>
        <v>0</v>
      </c>
      <c r="Z653" s="24">
        <f t="shared" si="458"/>
        <v>0</v>
      </c>
      <c r="AA653" s="24">
        <f t="shared" si="458"/>
        <v>0</v>
      </c>
      <c r="AB653" s="34" t="e">
        <f t="shared" si="457"/>
        <v>#DIV/0!</v>
      </c>
      <c r="AC653" s="16"/>
      <c r="AG653" s="86"/>
      <c r="AH653" s="87"/>
      <c r="AI653" s="87"/>
      <c r="AJ653" s="87"/>
      <c r="AK653" s="87"/>
      <c r="AL653" s="87"/>
      <c r="AM653" s="87"/>
      <c r="AN653" s="87"/>
      <c r="AO653" s="87"/>
    </row>
    <row r="654" spans="1:41" s="17" customFormat="1" ht="18" hidden="1" customHeight="1" x14ac:dyDescent="0.25">
      <c r="A654" s="26" t="s">
        <v>41</v>
      </c>
      <c r="B654" s="15">
        <f>[1]consoCURRENT!E15165</f>
        <v>0</v>
      </c>
      <c r="C654" s="15">
        <f>[1]consoCURRENT!F15165</f>
        <v>0</v>
      </c>
      <c r="D654" s="15">
        <f>[1]consoCURRENT!G15165</f>
        <v>0</v>
      </c>
      <c r="E654" s="15">
        <f>[1]consoCURRENT!H15165</f>
        <v>0</v>
      </c>
      <c r="F654" s="15">
        <f>[1]consoCURRENT!I15165</f>
        <v>0</v>
      </c>
      <c r="G654" s="15">
        <f>[1]consoCURRENT!J15165</f>
        <v>0</v>
      </c>
      <c r="H654" s="15">
        <f>[1]consoCURRENT!K15165</f>
        <v>0</v>
      </c>
      <c r="I654" s="15">
        <f>[1]consoCURRENT!L15165</f>
        <v>0</v>
      </c>
      <c r="J654" s="15">
        <f>[1]consoCURRENT!M15165</f>
        <v>0</v>
      </c>
      <c r="K654" s="15">
        <f>[1]consoCURRENT!N15165</f>
        <v>0</v>
      </c>
      <c r="L654" s="15">
        <f>[1]consoCURRENT!O15165</f>
        <v>0</v>
      </c>
      <c r="M654" s="15">
        <f>[1]consoCURRENT!P15165</f>
        <v>0</v>
      </c>
      <c r="N654" s="15">
        <f>[1]consoCURRENT!Q15165</f>
        <v>0</v>
      </c>
      <c r="O654" s="15">
        <f>[1]consoCURRENT!R15165</f>
        <v>0</v>
      </c>
      <c r="P654" s="15">
        <f>[1]consoCURRENT!S15165</f>
        <v>0</v>
      </c>
      <c r="Q654" s="15">
        <f>[1]consoCURRENT!T15165</f>
        <v>0</v>
      </c>
      <c r="R654" s="15">
        <f>[1]consoCURRENT!U15165</f>
        <v>0</v>
      </c>
      <c r="S654" s="15">
        <f>[1]consoCURRENT!V15165</f>
        <v>0</v>
      </c>
      <c r="T654" s="15">
        <f>[1]consoCURRENT!W15165</f>
        <v>0</v>
      </c>
      <c r="U654" s="15">
        <f>[1]consoCURRENT!X15165</f>
        <v>0</v>
      </c>
      <c r="V654" s="15">
        <f>[1]consoCURRENT!Y15165</f>
        <v>0</v>
      </c>
      <c r="W654" s="15">
        <f>[1]consoCURRENT!Z15165</f>
        <v>0</v>
      </c>
      <c r="X654" s="15">
        <f>[1]consoCURRENT!AA15165</f>
        <v>0</v>
      </c>
      <c r="Y654" s="15">
        <f>[1]consoCURRENT!AB15165</f>
        <v>0</v>
      </c>
      <c r="Z654" s="15">
        <f t="shared" ref="Z654" si="459">SUM(M654:Y654)</f>
        <v>0</v>
      </c>
      <c r="AA654" s="15">
        <f t="shared" ref="AA654" si="460">B654-Z654</f>
        <v>0</v>
      </c>
      <c r="AB654" s="21"/>
      <c r="AC654" s="16"/>
      <c r="AG654" s="86"/>
      <c r="AH654" s="87"/>
      <c r="AI654" s="87"/>
      <c r="AJ654" s="87"/>
      <c r="AK654" s="87"/>
      <c r="AL654" s="87"/>
      <c r="AM654" s="87"/>
      <c r="AN654" s="87"/>
      <c r="AO654" s="87"/>
    </row>
    <row r="655" spans="1:41" s="17" customFormat="1" ht="18" customHeight="1" x14ac:dyDescent="0.25">
      <c r="A655" s="23" t="s">
        <v>42</v>
      </c>
      <c r="B655" s="24">
        <f>B654+B653</f>
        <v>0</v>
      </c>
      <c r="C655" s="24">
        <f t="shared" ref="C655:AA655" si="461">C654+C653</f>
        <v>0</v>
      </c>
      <c r="D655" s="24">
        <f t="shared" si="461"/>
        <v>0</v>
      </c>
      <c r="E655" s="24">
        <f t="shared" si="461"/>
        <v>0</v>
      </c>
      <c r="F655" s="24">
        <f t="shared" si="461"/>
        <v>0</v>
      </c>
      <c r="G655" s="24">
        <f t="shared" si="461"/>
        <v>0</v>
      </c>
      <c r="H655" s="24">
        <f t="shared" si="461"/>
        <v>0</v>
      </c>
      <c r="I655" s="24">
        <f t="shared" si="461"/>
        <v>0</v>
      </c>
      <c r="J655" s="24">
        <f t="shared" si="461"/>
        <v>0</v>
      </c>
      <c r="K655" s="24">
        <f t="shared" si="461"/>
        <v>0</v>
      </c>
      <c r="L655" s="24">
        <f t="shared" si="461"/>
        <v>0</v>
      </c>
      <c r="M655" s="24">
        <f t="shared" si="461"/>
        <v>0</v>
      </c>
      <c r="N655" s="24">
        <f t="shared" si="461"/>
        <v>0</v>
      </c>
      <c r="O655" s="24">
        <f t="shared" si="461"/>
        <v>0</v>
      </c>
      <c r="P655" s="24">
        <f t="shared" si="461"/>
        <v>0</v>
      </c>
      <c r="Q655" s="24">
        <f t="shared" si="461"/>
        <v>0</v>
      </c>
      <c r="R655" s="24">
        <f t="shared" si="461"/>
        <v>0</v>
      </c>
      <c r="S655" s="24">
        <f t="shared" si="461"/>
        <v>0</v>
      </c>
      <c r="T655" s="24">
        <f t="shared" si="461"/>
        <v>0</v>
      </c>
      <c r="U655" s="24">
        <f t="shared" si="461"/>
        <v>0</v>
      </c>
      <c r="V655" s="24">
        <f t="shared" si="461"/>
        <v>0</v>
      </c>
      <c r="W655" s="24">
        <f t="shared" si="461"/>
        <v>0</v>
      </c>
      <c r="X655" s="24">
        <f t="shared" si="461"/>
        <v>0</v>
      </c>
      <c r="Y655" s="24">
        <f t="shared" si="461"/>
        <v>0</v>
      </c>
      <c r="Z655" s="24">
        <f t="shared" si="461"/>
        <v>0</v>
      </c>
      <c r="AA655" s="24">
        <f t="shared" si="461"/>
        <v>0</v>
      </c>
      <c r="AB655" s="34" t="e">
        <f t="shared" si="457"/>
        <v>#DIV/0!</v>
      </c>
      <c r="AC655" s="27"/>
      <c r="AG655" s="86"/>
      <c r="AH655" s="87"/>
      <c r="AI655" s="87"/>
      <c r="AJ655" s="87"/>
      <c r="AK655" s="87"/>
      <c r="AL655" s="87"/>
      <c r="AM655" s="87"/>
      <c r="AN655" s="87"/>
      <c r="AO655" s="87"/>
    </row>
    <row r="656" spans="1:41" s="17" customFormat="1" ht="15" customHeight="1" x14ac:dyDescent="0.25">
      <c r="A656" s="14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39"/>
      <c r="AC656" s="16"/>
      <c r="AG656" s="86"/>
      <c r="AH656" s="87"/>
      <c r="AI656" s="87"/>
      <c r="AJ656" s="87"/>
      <c r="AK656" s="87"/>
      <c r="AL656" s="87"/>
      <c r="AM656" s="87"/>
      <c r="AN656" s="87"/>
      <c r="AO656" s="87"/>
    </row>
    <row r="657" spans="1:41" s="17" customFormat="1" ht="15" customHeight="1" x14ac:dyDescent="0.25">
      <c r="A657" s="14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6"/>
      <c r="AG657" s="86"/>
      <c r="AH657" s="87"/>
      <c r="AI657" s="87"/>
      <c r="AJ657" s="87"/>
      <c r="AK657" s="87"/>
      <c r="AL657" s="87"/>
      <c r="AM657" s="87"/>
      <c r="AN657" s="87"/>
      <c r="AO657" s="87"/>
    </row>
    <row r="658" spans="1:41" s="17" customFormat="1" ht="15" customHeight="1" x14ac:dyDescent="0.25">
      <c r="A658" s="19" t="s">
        <v>68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6"/>
      <c r="AG658" s="86"/>
      <c r="AH658" s="87"/>
      <c r="AI658" s="87"/>
      <c r="AJ658" s="87"/>
      <c r="AK658" s="87"/>
      <c r="AL658" s="87"/>
      <c r="AM658" s="87"/>
      <c r="AN658" s="87"/>
      <c r="AO658" s="87"/>
    </row>
    <row r="659" spans="1:41" s="17" customFormat="1" ht="18" customHeight="1" x14ac:dyDescent="0.2">
      <c r="A659" s="20" t="s">
        <v>36</v>
      </c>
      <c r="B659" s="15">
        <f>[1]consoCURRENT!E15225</f>
        <v>0</v>
      </c>
      <c r="C659" s="15">
        <f>[1]consoCURRENT!F15225</f>
        <v>0</v>
      </c>
      <c r="D659" s="15">
        <f>[1]consoCURRENT!G15225</f>
        <v>0</v>
      </c>
      <c r="E659" s="15">
        <f>[1]consoCURRENT!H15225</f>
        <v>0</v>
      </c>
      <c r="F659" s="15">
        <f>[1]consoCURRENT!I15225</f>
        <v>0</v>
      </c>
      <c r="G659" s="15">
        <f>[1]consoCURRENT!J15225</f>
        <v>0</v>
      </c>
      <c r="H659" s="15">
        <f>[1]consoCURRENT!K15225</f>
        <v>0</v>
      </c>
      <c r="I659" s="15">
        <f>[1]consoCURRENT!L15225</f>
        <v>0</v>
      </c>
      <c r="J659" s="15">
        <f>[1]consoCURRENT!M15225</f>
        <v>0</v>
      </c>
      <c r="K659" s="15">
        <f>[1]consoCURRENT!N15225</f>
        <v>0</v>
      </c>
      <c r="L659" s="15">
        <f>[1]consoCURRENT!O15225</f>
        <v>0</v>
      </c>
      <c r="M659" s="15">
        <f>[1]consoCURRENT!P15225</f>
        <v>0</v>
      </c>
      <c r="N659" s="15">
        <f>[1]consoCURRENT!Q15225</f>
        <v>0</v>
      </c>
      <c r="O659" s="15">
        <f>[1]consoCURRENT!R15225</f>
        <v>0</v>
      </c>
      <c r="P659" s="15">
        <f>[1]consoCURRENT!S15225</f>
        <v>0</v>
      </c>
      <c r="Q659" s="15">
        <f>[1]consoCURRENT!T15225</f>
        <v>0</v>
      </c>
      <c r="R659" s="15">
        <f>[1]consoCURRENT!U15225</f>
        <v>0</v>
      </c>
      <c r="S659" s="15">
        <f>[1]consoCURRENT!V15225</f>
        <v>0</v>
      </c>
      <c r="T659" s="15">
        <f>[1]consoCURRENT!W15225</f>
        <v>0</v>
      </c>
      <c r="U659" s="15">
        <f>[1]consoCURRENT!X15225</f>
        <v>0</v>
      </c>
      <c r="V659" s="15">
        <f>[1]consoCURRENT!Y15225</f>
        <v>0</v>
      </c>
      <c r="W659" s="15">
        <f>[1]consoCURRENT!Z15225</f>
        <v>0</v>
      </c>
      <c r="X659" s="15">
        <f>[1]consoCURRENT!AA15225</f>
        <v>0</v>
      </c>
      <c r="Y659" s="15">
        <f>[1]consoCURRENT!AB15225</f>
        <v>0</v>
      </c>
      <c r="Z659" s="15">
        <f>SUM(M659:Y659)</f>
        <v>0</v>
      </c>
      <c r="AA659" s="15">
        <f>B659-Z659</f>
        <v>0</v>
      </c>
      <c r="AB659" s="22"/>
      <c r="AC659" s="16"/>
      <c r="AG659" s="86"/>
      <c r="AH659" s="87"/>
      <c r="AI659" s="87"/>
      <c r="AJ659" s="87"/>
      <c r="AK659" s="87"/>
      <c r="AL659" s="87"/>
      <c r="AM659" s="87"/>
      <c r="AN659" s="87"/>
      <c r="AO659" s="87"/>
    </row>
    <row r="660" spans="1:41" s="17" customFormat="1" ht="18" customHeight="1" x14ac:dyDescent="0.2">
      <c r="A660" s="20" t="s">
        <v>37</v>
      </c>
      <c r="B660" s="15">
        <f>[1]consoCURRENT!E15313</f>
        <v>0</v>
      </c>
      <c r="C660" s="15">
        <f>[1]consoCURRENT!F15313</f>
        <v>0</v>
      </c>
      <c r="D660" s="15">
        <f>[1]consoCURRENT!G15313</f>
        <v>0</v>
      </c>
      <c r="E660" s="15">
        <f>[1]consoCURRENT!H15313</f>
        <v>0</v>
      </c>
      <c r="F660" s="15">
        <f>[1]consoCURRENT!I15313</f>
        <v>0</v>
      </c>
      <c r="G660" s="15">
        <f>[1]consoCURRENT!J15313</f>
        <v>0</v>
      </c>
      <c r="H660" s="15">
        <f>[1]consoCURRENT!K15313</f>
        <v>0</v>
      </c>
      <c r="I660" s="15">
        <f>[1]consoCURRENT!L15313</f>
        <v>0</v>
      </c>
      <c r="J660" s="15">
        <f>[1]consoCURRENT!M15313</f>
        <v>0</v>
      </c>
      <c r="K660" s="15">
        <f>[1]consoCURRENT!N15313</f>
        <v>0</v>
      </c>
      <c r="L660" s="15">
        <f>[1]consoCURRENT!O15313</f>
        <v>0</v>
      </c>
      <c r="M660" s="15">
        <f>[1]consoCURRENT!P15313</f>
        <v>0</v>
      </c>
      <c r="N660" s="15">
        <f>[1]consoCURRENT!Q15313</f>
        <v>0</v>
      </c>
      <c r="O660" s="15">
        <f>[1]consoCURRENT!R15313</f>
        <v>0</v>
      </c>
      <c r="P660" s="15">
        <f>[1]consoCURRENT!S15313</f>
        <v>0</v>
      </c>
      <c r="Q660" s="15">
        <f>[1]consoCURRENT!T15313</f>
        <v>0</v>
      </c>
      <c r="R660" s="15">
        <f>[1]consoCURRENT!U15313</f>
        <v>0</v>
      </c>
      <c r="S660" s="15">
        <f>[1]consoCURRENT!V15313</f>
        <v>0</v>
      </c>
      <c r="T660" s="15">
        <f>[1]consoCURRENT!W15313</f>
        <v>0</v>
      </c>
      <c r="U660" s="15">
        <f>[1]consoCURRENT!X15313</f>
        <v>0</v>
      </c>
      <c r="V660" s="15">
        <f>[1]consoCURRENT!Y15313</f>
        <v>0</v>
      </c>
      <c r="W660" s="15">
        <f>[1]consoCURRENT!Z15313</f>
        <v>0</v>
      </c>
      <c r="X660" s="15">
        <f>[1]consoCURRENT!AA15313</f>
        <v>0</v>
      </c>
      <c r="Y660" s="15">
        <f>[1]consoCURRENT!AB15313</f>
        <v>0</v>
      </c>
      <c r="Z660" s="15">
        <f t="shared" ref="Z660:Z662" si="462">SUM(M660:Y660)</f>
        <v>0</v>
      </c>
      <c r="AA660" s="15">
        <f t="shared" ref="AA660:AA662" si="463">B660-Z660</f>
        <v>0</v>
      </c>
      <c r="AB660" s="21" t="e">
        <f t="shared" ref="AB660:AB665" si="464">Z660/B660</f>
        <v>#DIV/0!</v>
      </c>
      <c r="AC660" s="16"/>
      <c r="AG660" s="86"/>
      <c r="AH660" s="87"/>
      <c r="AI660" s="87"/>
      <c r="AJ660" s="87"/>
      <c r="AK660" s="87"/>
      <c r="AL660" s="87"/>
      <c r="AM660" s="87"/>
      <c r="AN660" s="87"/>
      <c r="AO660" s="87"/>
    </row>
    <row r="661" spans="1:41" s="17" customFormat="1" ht="18" customHeight="1" x14ac:dyDescent="0.2">
      <c r="A661" s="20" t="s">
        <v>38</v>
      </c>
      <c r="B661" s="15">
        <f>[1]consoCURRENT!E15319</f>
        <v>0</v>
      </c>
      <c r="C661" s="15">
        <f>[1]consoCURRENT!F15319</f>
        <v>0</v>
      </c>
      <c r="D661" s="15">
        <f>[1]consoCURRENT!G15319</f>
        <v>0</v>
      </c>
      <c r="E661" s="15">
        <f>[1]consoCURRENT!H15319</f>
        <v>0</v>
      </c>
      <c r="F661" s="15">
        <f>[1]consoCURRENT!I15319</f>
        <v>0</v>
      </c>
      <c r="G661" s="15">
        <f>[1]consoCURRENT!J15319</f>
        <v>0</v>
      </c>
      <c r="H661" s="15">
        <f>[1]consoCURRENT!K15319</f>
        <v>0</v>
      </c>
      <c r="I661" s="15">
        <f>[1]consoCURRENT!L15319</f>
        <v>0</v>
      </c>
      <c r="J661" s="15">
        <f>[1]consoCURRENT!M15319</f>
        <v>0</v>
      </c>
      <c r="K661" s="15">
        <f>[1]consoCURRENT!N15319</f>
        <v>0</v>
      </c>
      <c r="L661" s="15">
        <f>[1]consoCURRENT!O15319</f>
        <v>0</v>
      </c>
      <c r="M661" s="15">
        <f>[1]consoCURRENT!P15319</f>
        <v>0</v>
      </c>
      <c r="N661" s="15">
        <f>[1]consoCURRENT!Q15319</f>
        <v>0</v>
      </c>
      <c r="O661" s="15">
        <f>[1]consoCURRENT!R15319</f>
        <v>0</v>
      </c>
      <c r="P661" s="15">
        <f>[1]consoCURRENT!S15319</f>
        <v>0</v>
      </c>
      <c r="Q661" s="15">
        <f>[1]consoCURRENT!T15319</f>
        <v>0</v>
      </c>
      <c r="R661" s="15">
        <f>[1]consoCURRENT!U15319</f>
        <v>0</v>
      </c>
      <c r="S661" s="15">
        <f>[1]consoCURRENT!V15319</f>
        <v>0</v>
      </c>
      <c r="T661" s="15">
        <f>[1]consoCURRENT!W15319</f>
        <v>0</v>
      </c>
      <c r="U661" s="15">
        <f>[1]consoCURRENT!X15319</f>
        <v>0</v>
      </c>
      <c r="V661" s="15">
        <f>[1]consoCURRENT!Y15319</f>
        <v>0</v>
      </c>
      <c r="W661" s="15">
        <f>[1]consoCURRENT!Z15319</f>
        <v>0</v>
      </c>
      <c r="X661" s="15">
        <f>[1]consoCURRENT!AA15319</f>
        <v>0</v>
      </c>
      <c r="Y661" s="15">
        <f>[1]consoCURRENT!AB15319</f>
        <v>0</v>
      </c>
      <c r="Z661" s="15">
        <f t="shared" si="462"/>
        <v>0</v>
      </c>
      <c r="AA661" s="15">
        <f t="shared" si="463"/>
        <v>0</v>
      </c>
      <c r="AB661" s="21"/>
      <c r="AC661" s="16"/>
      <c r="AG661" s="86"/>
      <c r="AH661" s="87"/>
      <c r="AI661" s="87"/>
      <c r="AJ661" s="87"/>
      <c r="AK661" s="87"/>
      <c r="AL661" s="87"/>
      <c r="AM661" s="87"/>
      <c r="AN661" s="87"/>
      <c r="AO661" s="87"/>
    </row>
    <row r="662" spans="1:41" s="17" customFormat="1" ht="18" customHeight="1" x14ac:dyDescent="0.2">
      <c r="A662" s="20" t="s">
        <v>39</v>
      </c>
      <c r="B662" s="15">
        <f>[1]consoCURRENT!E15348</f>
        <v>0</v>
      </c>
      <c r="C662" s="15">
        <f>[1]consoCURRENT!F15348</f>
        <v>0</v>
      </c>
      <c r="D662" s="15">
        <f>[1]consoCURRENT!G15348</f>
        <v>0</v>
      </c>
      <c r="E662" s="15">
        <f>[1]consoCURRENT!H15348</f>
        <v>0</v>
      </c>
      <c r="F662" s="15">
        <f>[1]consoCURRENT!I15348</f>
        <v>0</v>
      </c>
      <c r="G662" s="15">
        <f>[1]consoCURRENT!J15348</f>
        <v>0</v>
      </c>
      <c r="H662" s="15">
        <f>[1]consoCURRENT!K15348</f>
        <v>0</v>
      </c>
      <c r="I662" s="15">
        <f>[1]consoCURRENT!L15348</f>
        <v>0</v>
      </c>
      <c r="J662" s="15">
        <f>[1]consoCURRENT!M15348</f>
        <v>0</v>
      </c>
      <c r="K662" s="15">
        <f>[1]consoCURRENT!N15348</f>
        <v>0</v>
      </c>
      <c r="L662" s="15">
        <f>[1]consoCURRENT!O15348</f>
        <v>0</v>
      </c>
      <c r="M662" s="15">
        <f>[1]consoCURRENT!P15348</f>
        <v>0</v>
      </c>
      <c r="N662" s="15">
        <f>[1]consoCURRENT!Q15348</f>
        <v>0</v>
      </c>
      <c r="O662" s="15">
        <f>[1]consoCURRENT!R15348</f>
        <v>0</v>
      </c>
      <c r="P662" s="15">
        <f>[1]consoCURRENT!S15348</f>
        <v>0</v>
      </c>
      <c r="Q662" s="15">
        <f>[1]consoCURRENT!T15348</f>
        <v>0</v>
      </c>
      <c r="R662" s="15">
        <f>[1]consoCURRENT!U15348</f>
        <v>0</v>
      </c>
      <c r="S662" s="15">
        <f>[1]consoCURRENT!V15348</f>
        <v>0</v>
      </c>
      <c r="T662" s="15">
        <f>[1]consoCURRENT!W15348</f>
        <v>0</v>
      </c>
      <c r="U662" s="15">
        <f>[1]consoCURRENT!X15348</f>
        <v>0</v>
      </c>
      <c r="V662" s="15">
        <f>[1]consoCURRENT!Y15348</f>
        <v>0</v>
      </c>
      <c r="W662" s="15">
        <f>[1]consoCURRENT!Z15348</f>
        <v>0</v>
      </c>
      <c r="X662" s="15">
        <f>[1]consoCURRENT!AA15348</f>
        <v>0</v>
      </c>
      <c r="Y662" s="15">
        <f>[1]consoCURRENT!AB15348</f>
        <v>0</v>
      </c>
      <c r="Z662" s="15">
        <f t="shared" si="462"/>
        <v>0</v>
      </c>
      <c r="AA662" s="15">
        <f t="shared" si="463"/>
        <v>0</v>
      </c>
      <c r="AB662" s="21"/>
      <c r="AC662" s="16"/>
      <c r="AG662" s="86"/>
      <c r="AH662" s="87"/>
      <c r="AI662" s="87"/>
      <c r="AJ662" s="87"/>
      <c r="AK662" s="87"/>
      <c r="AL662" s="87"/>
      <c r="AM662" s="87"/>
      <c r="AN662" s="87"/>
      <c r="AO662" s="87"/>
    </row>
    <row r="663" spans="1:41" s="17" customFormat="1" ht="18" hidden="1" customHeight="1" x14ac:dyDescent="0.25">
      <c r="A663" s="23" t="s">
        <v>40</v>
      </c>
      <c r="B663" s="24">
        <f>SUM(B659:B662)</f>
        <v>0</v>
      </c>
      <c r="C663" s="24">
        <f t="shared" ref="C663:AA663" si="465">SUM(C659:C662)</f>
        <v>0</v>
      </c>
      <c r="D663" s="24">
        <f t="shared" si="465"/>
        <v>0</v>
      </c>
      <c r="E663" s="24">
        <f t="shared" si="465"/>
        <v>0</v>
      </c>
      <c r="F663" s="24">
        <f t="shared" si="465"/>
        <v>0</v>
      </c>
      <c r="G663" s="24">
        <f t="shared" si="465"/>
        <v>0</v>
      </c>
      <c r="H663" s="24">
        <f t="shared" si="465"/>
        <v>0</v>
      </c>
      <c r="I663" s="24">
        <f t="shared" si="465"/>
        <v>0</v>
      </c>
      <c r="J663" s="24">
        <f t="shared" si="465"/>
        <v>0</v>
      </c>
      <c r="K663" s="24">
        <f t="shared" si="465"/>
        <v>0</v>
      </c>
      <c r="L663" s="24">
        <f t="shared" si="465"/>
        <v>0</v>
      </c>
      <c r="M663" s="24">
        <f t="shared" si="465"/>
        <v>0</v>
      </c>
      <c r="N663" s="24">
        <f t="shared" si="465"/>
        <v>0</v>
      </c>
      <c r="O663" s="24">
        <f t="shared" si="465"/>
        <v>0</v>
      </c>
      <c r="P663" s="24">
        <f t="shared" si="465"/>
        <v>0</v>
      </c>
      <c r="Q663" s="24">
        <f t="shared" si="465"/>
        <v>0</v>
      </c>
      <c r="R663" s="24">
        <f t="shared" si="465"/>
        <v>0</v>
      </c>
      <c r="S663" s="24">
        <f t="shared" si="465"/>
        <v>0</v>
      </c>
      <c r="T663" s="24">
        <f t="shared" si="465"/>
        <v>0</v>
      </c>
      <c r="U663" s="24">
        <f t="shared" si="465"/>
        <v>0</v>
      </c>
      <c r="V663" s="24">
        <f t="shared" si="465"/>
        <v>0</v>
      </c>
      <c r="W663" s="24">
        <f t="shared" si="465"/>
        <v>0</v>
      </c>
      <c r="X663" s="24">
        <f t="shared" si="465"/>
        <v>0</v>
      </c>
      <c r="Y663" s="24">
        <f t="shared" si="465"/>
        <v>0</v>
      </c>
      <c r="Z663" s="24">
        <f t="shared" si="465"/>
        <v>0</v>
      </c>
      <c r="AA663" s="24">
        <f t="shared" si="465"/>
        <v>0</v>
      </c>
      <c r="AB663" s="34" t="e">
        <f t="shared" si="464"/>
        <v>#DIV/0!</v>
      </c>
      <c r="AC663" s="16"/>
      <c r="AG663" s="86"/>
      <c r="AH663" s="87"/>
      <c r="AI663" s="87"/>
      <c r="AJ663" s="87"/>
      <c r="AK663" s="87"/>
      <c r="AL663" s="87"/>
      <c r="AM663" s="87"/>
      <c r="AN663" s="87"/>
      <c r="AO663" s="87"/>
    </row>
    <row r="664" spans="1:41" s="17" customFormat="1" ht="18" hidden="1" customHeight="1" x14ac:dyDescent="0.25">
      <c r="A664" s="26" t="s">
        <v>41</v>
      </c>
      <c r="B664" s="15">
        <f>[1]consoCURRENT!E15352</f>
        <v>0</v>
      </c>
      <c r="C664" s="15">
        <f>[1]consoCURRENT!F15352</f>
        <v>0</v>
      </c>
      <c r="D664" s="15">
        <f>[1]consoCURRENT!G15352</f>
        <v>0</v>
      </c>
      <c r="E664" s="15">
        <f>[1]consoCURRENT!H15352</f>
        <v>0</v>
      </c>
      <c r="F664" s="15">
        <f>[1]consoCURRENT!I15352</f>
        <v>0</v>
      </c>
      <c r="G664" s="15">
        <f>[1]consoCURRENT!J15352</f>
        <v>0</v>
      </c>
      <c r="H664" s="15">
        <f>[1]consoCURRENT!K15352</f>
        <v>0</v>
      </c>
      <c r="I664" s="15">
        <f>[1]consoCURRENT!L15352</f>
        <v>0</v>
      </c>
      <c r="J664" s="15">
        <f>[1]consoCURRENT!M15352</f>
        <v>0</v>
      </c>
      <c r="K664" s="15">
        <f>[1]consoCURRENT!N15352</f>
        <v>0</v>
      </c>
      <c r="L664" s="15">
        <f>[1]consoCURRENT!O15352</f>
        <v>0</v>
      </c>
      <c r="M664" s="15">
        <f>[1]consoCURRENT!P15352</f>
        <v>0</v>
      </c>
      <c r="N664" s="15">
        <f>[1]consoCURRENT!Q15352</f>
        <v>0</v>
      </c>
      <c r="O664" s="15">
        <f>[1]consoCURRENT!R15352</f>
        <v>0</v>
      </c>
      <c r="P664" s="15">
        <f>[1]consoCURRENT!S15352</f>
        <v>0</v>
      </c>
      <c r="Q664" s="15">
        <f>[1]consoCURRENT!T15352</f>
        <v>0</v>
      </c>
      <c r="R664" s="15">
        <f>[1]consoCURRENT!U15352</f>
        <v>0</v>
      </c>
      <c r="S664" s="15">
        <f>[1]consoCURRENT!V15352</f>
        <v>0</v>
      </c>
      <c r="T664" s="15">
        <f>[1]consoCURRENT!W15352</f>
        <v>0</v>
      </c>
      <c r="U664" s="15">
        <f>[1]consoCURRENT!X15352</f>
        <v>0</v>
      </c>
      <c r="V664" s="15">
        <f>[1]consoCURRENT!Y15352</f>
        <v>0</v>
      </c>
      <c r="W664" s="15">
        <f>[1]consoCURRENT!Z15352</f>
        <v>0</v>
      </c>
      <c r="X664" s="15">
        <f>[1]consoCURRENT!AA15352</f>
        <v>0</v>
      </c>
      <c r="Y664" s="15">
        <f>[1]consoCURRENT!AB15352</f>
        <v>0</v>
      </c>
      <c r="Z664" s="15">
        <f t="shared" ref="Z664" si="466">SUM(M664:Y664)</f>
        <v>0</v>
      </c>
      <c r="AA664" s="15">
        <f t="shared" ref="AA664" si="467">B664-Z664</f>
        <v>0</v>
      </c>
      <c r="AB664" s="21"/>
      <c r="AC664" s="16"/>
      <c r="AG664" s="86"/>
      <c r="AH664" s="87"/>
      <c r="AI664" s="87"/>
      <c r="AJ664" s="87"/>
      <c r="AK664" s="87"/>
      <c r="AL664" s="87"/>
      <c r="AM664" s="87"/>
      <c r="AN664" s="87"/>
      <c r="AO664" s="87"/>
    </row>
    <row r="665" spans="1:41" s="17" customFormat="1" ht="18" customHeight="1" x14ac:dyDescent="0.25">
      <c r="A665" s="23" t="s">
        <v>42</v>
      </c>
      <c r="B665" s="24">
        <f>B664+B663</f>
        <v>0</v>
      </c>
      <c r="C665" s="24">
        <f t="shared" ref="C665:AA665" si="468">C664+C663</f>
        <v>0</v>
      </c>
      <c r="D665" s="24">
        <f t="shared" si="468"/>
        <v>0</v>
      </c>
      <c r="E665" s="24">
        <f t="shared" si="468"/>
        <v>0</v>
      </c>
      <c r="F665" s="24">
        <f t="shared" si="468"/>
        <v>0</v>
      </c>
      <c r="G665" s="24">
        <f t="shared" si="468"/>
        <v>0</v>
      </c>
      <c r="H665" s="24">
        <f t="shared" si="468"/>
        <v>0</v>
      </c>
      <c r="I665" s="24">
        <f t="shared" si="468"/>
        <v>0</v>
      </c>
      <c r="J665" s="24">
        <f t="shared" si="468"/>
        <v>0</v>
      </c>
      <c r="K665" s="24">
        <f t="shared" si="468"/>
        <v>0</v>
      </c>
      <c r="L665" s="24">
        <f t="shared" si="468"/>
        <v>0</v>
      </c>
      <c r="M665" s="24">
        <f t="shared" si="468"/>
        <v>0</v>
      </c>
      <c r="N665" s="24">
        <f t="shared" si="468"/>
        <v>0</v>
      </c>
      <c r="O665" s="24">
        <f t="shared" si="468"/>
        <v>0</v>
      </c>
      <c r="P665" s="24">
        <f t="shared" si="468"/>
        <v>0</v>
      </c>
      <c r="Q665" s="24">
        <f t="shared" si="468"/>
        <v>0</v>
      </c>
      <c r="R665" s="24">
        <f t="shared" si="468"/>
        <v>0</v>
      </c>
      <c r="S665" s="24">
        <f t="shared" si="468"/>
        <v>0</v>
      </c>
      <c r="T665" s="24">
        <f t="shared" si="468"/>
        <v>0</v>
      </c>
      <c r="U665" s="24">
        <f t="shared" si="468"/>
        <v>0</v>
      </c>
      <c r="V665" s="24">
        <f t="shared" si="468"/>
        <v>0</v>
      </c>
      <c r="W665" s="24">
        <f t="shared" si="468"/>
        <v>0</v>
      </c>
      <c r="X665" s="24">
        <f t="shared" si="468"/>
        <v>0</v>
      </c>
      <c r="Y665" s="24">
        <f t="shared" si="468"/>
        <v>0</v>
      </c>
      <c r="Z665" s="24">
        <f t="shared" si="468"/>
        <v>0</v>
      </c>
      <c r="AA665" s="24">
        <f t="shared" si="468"/>
        <v>0</v>
      </c>
      <c r="AB665" s="34" t="e">
        <f t="shared" si="464"/>
        <v>#DIV/0!</v>
      </c>
      <c r="AC665" s="27"/>
      <c r="AG665" s="86"/>
      <c r="AH665" s="87"/>
      <c r="AI665" s="87"/>
      <c r="AJ665" s="87"/>
      <c r="AK665" s="87"/>
      <c r="AL665" s="87"/>
      <c r="AM665" s="87"/>
      <c r="AN665" s="87"/>
      <c r="AO665" s="87"/>
    </row>
    <row r="666" spans="1:41" s="17" customFormat="1" ht="15" customHeight="1" x14ac:dyDescent="0.25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6"/>
      <c r="AG666" s="86"/>
      <c r="AH666" s="87"/>
      <c r="AI666" s="87"/>
      <c r="AJ666" s="87"/>
      <c r="AK666" s="87"/>
      <c r="AL666" s="87"/>
      <c r="AM666" s="87"/>
      <c r="AN666" s="87"/>
      <c r="AO666" s="87"/>
    </row>
    <row r="667" spans="1:41" s="17" customFormat="1" ht="15" customHeight="1" x14ac:dyDescent="0.25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6"/>
      <c r="AG667" s="86"/>
      <c r="AH667" s="87"/>
      <c r="AI667" s="87"/>
      <c r="AJ667" s="87"/>
      <c r="AK667" s="87"/>
      <c r="AL667" s="87"/>
      <c r="AM667" s="87"/>
      <c r="AN667" s="87"/>
      <c r="AO667" s="87"/>
    </row>
    <row r="668" spans="1:41" s="17" customFormat="1" ht="15" customHeight="1" x14ac:dyDescent="0.25">
      <c r="A668" s="19" t="s">
        <v>69</v>
      </c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6"/>
      <c r="AG668" s="86"/>
      <c r="AH668" s="87"/>
      <c r="AI668" s="87"/>
      <c r="AJ668" s="87"/>
      <c r="AK668" s="87"/>
      <c r="AL668" s="87"/>
      <c r="AM668" s="87"/>
      <c r="AN668" s="87"/>
      <c r="AO668" s="87"/>
    </row>
    <row r="669" spans="1:41" s="17" customFormat="1" ht="18" customHeight="1" x14ac:dyDescent="0.2">
      <c r="A669" s="20" t="s">
        <v>36</v>
      </c>
      <c r="B669" s="15">
        <f>[1]consoCURRENT!E15412</f>
        <v>0</v>
      </c>
      <c r="C669" s="15">
        <f>[1]consoCURRENT!F15412</f>
        <v>0</v>
      </c>
      <c r="D669" s="15">
        <f>[1]consoCURRENT!G15412</f>
        <v>0</v>
      </c>
      <c r="E669" s="15">
        <f>[1]consoCURRENT!H15412</f>
        <v>0</v>
      </c>
      <c r="F669" s="15">
        <f>[1]consoCURRENT!I15412</f>
        <v>0</v>
      </c>
      <c r="G669" s="15">
        <f>[1]consoCURRENT!J15412</f>
        <v>0</v>
      </c>
      <c r="H669" s="15">
        <f>[1]consoCURRENT!K15412</f>
        <v>0</v>
      </c>
      <c r="I669" s="15">
        <f>[1]consoCURRENT!L15412</f>
        <v>0</v>
      </c>
      <c r="J669" s="15">
        <f>[1]consoCURRENT!M15412</f>
        <v>0</v>
      </c>
      <c r="K669" s="15">
        <f>[1]consoCURRENT!N15412</f>
        <v>0</v>
      </c>
      <c r="L669" s="15">
        <f>[1]consoCURRENT!O15412</f>
        <v>0</v>
      </c>
      <c r="M669" s="15">
        <f>[1]consoCURRENT!P15412</f>
        <v>0</v>
      </c>
      <c r="N669" s="15">
        <f>[1]consoCURRENT!Q15412</f>
        <v>0</v>
      </c>
      <c r="O669" s="15">
        <f>[1]consoCURRENT!R15412</f>
        <v>0</v>
      </c>
      <c r="P669" s="15">
        <f>[1]consoCURRENT!S15412</f>
        <v>0</v>
      </c>
      <c r="Q669" s="15">
        <f>[1]consoCURRENT!T15412</f>
        <v>0</v>
      </c>
      <c r="R669" s="15">
        <f>[1]consoCURRENT!U15412</f>
        <v>0</v>
      </c>
      <c r="S669" s="15">
        <f>[1]consoCURRENT!V15412</f>
        <v>0</v>
      </c>
      <c r="T669" s="15">
        <f>[1]consoCURRENT!W15412</f>
        <v>0</v>
      </c>
      <c r="U669" s="15">
        <f>[1]consoCURRENT!X15412</f>
        <v>0</v>
      </c>
      <c r="V669" s="15">
        <f>[1]consoCURRENT!Y15412</f>
        <v>0</v>
      </c>
      <c r="W669" s="15">
        <f>[1]consoCURRENT!Z15412</f>
        <v>0</v>
      </c>
      <c r="X669" s="15">
        <f>[1]consoCURRENT!AA15412</f>
        <v>0</v>
      </c>
      <c r="Y669" s="15">
        <f>[1]consoCURRENT!AB15412</f>
        <v>0</v>
      </c>
      <c r="Z669" s="15">
        <f>SUM(M669:Y669)</f>
        <v>0</v>
      </c>
      <c r="AA669" s="15">
        <f>B669-Z669</f>
        <v>0</v>
      </c>
      <c r="AB669" s="22"/>
      <c r="AC669" s="16"/>
      <c r="AG669" s="86"/>
      <c r="AH669" s="87"/>
      <c r="AI669" s="87"/>
      <c r="AJ669" s="87"/>
      <c r="AK669" s="87"/>
      <c r="AL669" s="87"/>
      <c r="AM669" s="87"/>
      <c r="AN669" s="87"/>
      <c r="AO669" s="87"/>
    </row>
    <row r="670" spans="1:41" s="17" customFormat="1" ht="18" customHeight="1" x14ac:dyDescent="0.2">
      <c r="A670" s="20" t="s">
        <v>37</v>
      </c>
      <c r="B670" s="15">
        <f>[1]consoCURRENT!E15500</f>
        <v>15634.43</v>
      </c>
      <c r="C670" s="15">
        <f>[1]consoCURRENT!F15500</f>
        <v>0</v>
      </c>
      <c r="D670" s="15">
        <f>[1]consoCURRENT!G15500</f>
        <v>0</v>
      </c>
      <c r="E670" s="15">
        <f>[1]consoCURRENT!H15500</f>
        <v>0</v>
      </c>
      <c r="F670" s="15">
        <f>[1]consoCURRENT!I15500</f>
        <v>0</v>
      </c>
      <c r="G670" s="15">
        <f>[1]consoCURRENT!J15500</f>
        <v>0</v>
      </c>
      <c r="H670" s="15">
        <f>[1]consoCURRENT!K15500</f>
        <v>13096</v>
      </c>
      <c r="I670" s="15">
        <f>[1]consoCURRENT!L15500</f>
        <v>0</v>
      </c>
      <c r="J670" s="15">
        <f>[1]consoCURRENT!M15500</f>
        <v>0</v>
      </c>
      <c r="K670" s="15">
        <f>[1]consoCURRENT!N15500</f>
        <v>0</v>
      </c>
      <c r="L670" s="15">
        <f>[1]consoCURRENT!O15500</f>
        <v>0</v>
      </c>
      <c r="M670" s="15">
        <f>[1]consoCURRENT!P15500</f>
        <v>0</v>
      </c>
      <c r="N670" s="15">
        <f>[1]consoCURRENT!Q15500</f>
        <v>0</v>
      </c>
      <c r="O670" s="15">
        <f>[1]consoCURRENT!R15500</f>
        <v>0</v>
      </c>
      <c r="P670" s="15">
        <f>[1]consoCURRENT!S15500</f>
        <v>0</v>
      </c>
      <c r="Q670" s="15">
        <f>[1]consoCURRENT!T15500</f>
        <v>0</v>
      </c>
      <c r="R670" s="15">
        <f>[1]consoCURRENT!U15500</f>
        <v>0</v>
      </c>
      <c r="S670" s="15">
        <f>[1]consoCURRENT!V15500</f>
        <v>0</v>
      </c>
      <c r="T670" s="15">
        <f>[1]consoCURRENT!W15500</f>
        <v>0</v>
      </c>
      <c r="U670" s="15">
        <f>[1]consoCURRENT!X15500</f>
        <v>0</v>
      </c>
      <c r="V670" s="15">
        <f>[1]consoCURRENT!Y15500</f>
        <v>0</v>
      </c>
      <c r="W670" s="15">
        <f>[1]consoCURRENT!Z15500</f>
        <v>0</v>
      </c>
      <c r="X670" s="15">
        <f>[1]consoCURRENT!AA15500</f>
        <v>0</v>
      </c>
      <c r="Y670" s="15">
        <f>[1]consoCURRENT!AB15500</f>
        <v>13096</v>
      </c>
      <c r="Z670" s="15">
        <f t="shared" ref="Z670:Z672" si="469">SUM(M670:Y670)</f>
        <v>13096</v>
      </c>
      <c r="AA670" s="15">
        <f t="shared" ref="AA670:AA672" si="470">B670-Z670</f>
        <v>2538.4300000000003</v>
      </c>
      <c r="AB670" s="22">
        <f t="shared" ref="AB670:AB675" si="471">Z670/B670</f>
        <v>0.83763846843153222</v>
      </c>
      <c r="AC670" s="16"/>
      <c r="AG670" s="86"/>
      <c r="AH670" s="87"/>
      <c r="AI670" s="87"/>
      <c r="AJ670" s="87"/>
      <c r="AK670" s="87"/>
      <c r="AL670" s="87"/>
      <c r="AM670" s="87"/>
      <c r="AN670" s="87"/>
      <c r="AO670" s="87"/>
    </row>
    <row r="671" spans="1:41" s="17" customFormat="1" ht="18" customHeight="1" x14ac:dyDescent="0.2">
      <c r="A671" s="20" t="s">
        <v>38</v>
      </c>
      <c r="B671" s="15">
        <f>[1]consoCURRENT!E15506</f>
        <v>0</v>
      </c>
      <c r="C671" s="15">
        <f>[1]consoCURRENT!F15506</f>
        <v>0</v>
      </c>
      <c r="D671" s="15">
        <f>[1]consoCURRENT!G15506</f>
        <v>0</v>
      </c>
      <c r="E671" s="15">
        <f>[1]consoCURRENT!H15506</f>
        <v>0</v>
      </c>
      <c r="F671" s="15">
        <f>[1]consoCURRENT!I15506</f>
        <v>0</v>
      </c>
      <c r="G671" s="15">
        <f>[1]consoCURRENT!J15506</f>
        <v>0</v>
      </c>
      <c r="H671" s="15">
        <f>[1]consoCURRENT!K15506</f>
        <v>0</v>
      </c>
      <c r="I671" s="15">
        <f>[1]consoCURRENT!L15506</f>
        <v>0</v>
      </c>
      <c r="J671" s="15">
        <f>[1]consoCURRENT!M15506</f>
        <v>0</v>
      </c>
      <c r="K671" s="15">
        <f>[1]consoCURRENT!N15506</f>
        <v>0</v>
      </c>
      <c r="L671" s="15">
        <f>[1]consoCURRENT!O15506</f>
        <v>0</v>
      </c>
      <c r="M671" s="15">
        <f>[1]consoCURRENT!P15506</f>
        <v>0</v>
      </c>
      <c r="N671" s="15">
        <f>[1]consoCURRENT!Q15506</f>
        <v>0</v>
      </c>
      <c r="O671" s="15">
        <f>[1]consoCURRENT!R15506</f>
        <v>0</v>
      </c>
      <c r="P671" s="15">
        <f>[1]consoCURRENT!S15506</f>
        <v>0</v>
      </c>
      <c r="Q671" s="15">
        <f>[1]consoCURRENT!T15506</f>
        <v>0</v>
      </c>
      <c r="R671" s="15">
        <f>[1]consoCURRENT!U15506</f>
        <v>0</v>
      </c>
      <c r="S671" s="15">
        <f>[1]consoCURRENT!V15506</f>
        <v>0</v>
      </c>
      <c r="T671" s="15">
        <f>[1]consoCURRENT!W15506</f>
        <v>0</v>
      </c>
      <c r="U671" s="15">
        <f>[1]consoCURRENT!X15506</f>
        <v>0</v>
      </c>
      <c r="V671" s="15">
        <f>[1]consoCURRENT!Y15506</f>
        <v>0</v>
      </c>
      <c r="W671" s="15">
        <f>[1]consoCURRENT!Z15506</f>
        <v>0</v>
      </c>
      <c r="X671" s="15">
        <f>[1]consoCURRENT!AA15506</f>
        <v>0</v>
      </c>
      <c r="Y671" s="15">
        <f>[1]consoCURRENT!AB15506</f>
        <v>0</v>
      </c>
      <c r="Z671" s="15">
        <f t="shared" si="469"/>
        <v>0</v>
      </c>
      <c r="AA671" s="15">
        <f t="shared" si="470"/>
        <v>0</v>
      </c>
      <c r="AB671" s="22"/>
      <c r="AC671" s="16"/>
      <c r="AG671" s="86"/>
      <c r="AH671" s="87"/>
      <c r="AI671" s="87"/>
      <c r="AJ671" s="87"/>
      <c r="AK671" s="87"/>
      <c r="AL671" s="87"/>
      <c r="AM671" s="87"/>
      <c r="AN671" s="87"/>
      <c r="AO671" s="87"/>
    </row>
    <row r="672" spans="1:41" s="17" customFormat="1" ht="18" customHeight="1" x14ac:dyDescent="0.2">
      <c r="A672" s="20" t="s">
        <v>39</v>
      </c>
      <c r="B672" s="15">
        <f>[1]consoCURRENT!E15535</f>
        <v>0</v>
      </c>
      <c r="C672" s="15">
        <f>[1]consoCURRENT!F15535</f>
        <v>0</v>
      </c>
      <c r="D672" s="15">
        <f>[1]consoCURRENT!G15535</f>
        <v>0</v>
      </c>
      <c r="E672" s="15">
        <f>[1]consoCURRENT!H15535</f>
        <v>0</v>
      </c>
      <c r="F672" s="15">
        <f>[1]consoCURRENT!I15535</f>
        <v>0</v>
      </c>
      <c r="G672" s="15">
        <f>[1]consoCURRENT!J15535</f>
        <v>0</v>
      </c>
      <c r="H672" s="15">
        <f>[1]consoCURRENT!K15535</f>
        <v>0</v>
      </c>
      <c r="I672" s="15">
        <f>[1]consoCURRENT!L15535</f>
        <v>0</v>
      </c>
      <c r="J672" s="15">
        <f>[1]consoCURRENT!M15535</f>
        <v>0</v>
      </c>
      <c r="K672" s="15">
        <f>[1]consoCURRENT!N15535</f>
        <v>0</v>
      </c>
      <c r="L672" s="15">
        <f>[1]consoCURRENT!O15535</f>
        <v>0</v>
      </c>
      <c r="M672" s="15">
        <f>[1]consoCURRENT!P15535</f>
        <v>0</v>
      </c>
      <c r="N672" s="15">
        <f>[1]consoCURRENT!Q15535</f>
        <v>0</v>
      </c>
      <c r="O672" s="15">
        <f>[1]consoCURRENT!R15535</f>
        <v>0</v>
      </c>
      <c r="P672" s="15">
        <f>[1]consoCURRENT!S15535</f>
        <v>0</v>
      </c>
      <c r="Q672" s="15">
        <f>[1]consoCURRENT!T15535</f>
        <v>0</v>
      </c>
      <c r="R672" s="15">
        <f>[1]consoCURRENT!U15535</f>
        <v>0</v>
      </c>
      <c r="S672" s="15">
        <f>[1]consoCURRENT!V15535</f>
        <v>0</v>
      </c>
      <c r="T672" s="15">
        <f>[1]consoCURRENT!W15535</f>
        <v>0</v>
      </c>
      <c r="U672" s="15">
        <f>[1]consoCURRENT!X15535</f>
        <v>0</v>
      </c>
      <c r="V672" s="15">
        <f>[1]consoCURRENT!Y15535</f>
        <v>0</v>
      </c>
      <c r="W672" s="15">
        <f>[1]consoCURRENT!Z15535</f>
        <v>0</v>
      </c>
      <c r="X672" s="15">
        <f>[1]consoCURRENT!AA15535</f>
        <v>0</v>
      </c>
      <c r="Y672" s="15">
        <f>[1]consoCURRENT!AB15535</f>
        <v>0</v>
      </c>
      <c r="Z672" s="15">
        <f t="shared" si="469"/>
        <v>0</v>
      </c>
      <c r="AA672" s="15">
        <f t="shared" si="470"/>
        <v>0</v>
      </c>
      <c r="AB672" s="22"/>
      <c r="AC672" s="16"/>
      <c r="AG672" s="86"/>
      <c r="AH672" s="87"/>
      <c r="AI672" s="87"/>
      <c r="AJ672" s="87"/>
      <c r="AK672" s="87"/>
      <c r="AL672" s="87"/>
      <c r="AM672" s="87"/>
      <c r="AN672" s="87"/>
      <c r="AO672" s="87"/>
    </row>
    <row r="673" spans="1:41" s="17" customFormat="1" ht="18" hidden="1" customHeight="1" x14ac:dyDescent="0.25">
      <c r="A673" s="23" t="s">
        <v>40</v>
      </c>
      <c r="B673" s="24">
        <f>SUM(B669:B672)</f>
        <v>15634.43</v>
      </c>
      <c r="C673" s="24">
        <f t="shared" ref="C673:AA673" si="472">SUM(C669:C672)</f>
        <v>0</v>
      </c>
      <c r="D673" s="24">
        <f t="shared" si="472"/>
        <v>0</v>
      </c>
      <c r="E673" s="24">
        <f t="shared" si="472"/>
        <v>0</v>
      </c>
      <c r="F673" s="24">
        <f t="shared" si="472"/>
        <v>0</v>
      </c>
      <c r="G673" s="24">
        <f t="shared" si="472"/>
        <v>0</v>
      </c>
      <c r="H673" s="24">
        <f t="shared" si="472"/>
        <v>13096</v>
      </c>
      <c r="I673" s="24">
        <f t="shared" si="472"/>
        <v>0</v>
      </c>
      <c r="J673" s="24">
        <f t="shared" si="472"/>
        <v>0</v>
      </c>
      <c r="K673" s="24">
        <f t="shared" si="472"/>
        <v>0</v>
      </c>
      <c r="L673" s="24">
        <f t="shared" si="472"/>
        <v>0</v>
      </c>
      <c r="M673" s="24">
        <f t="shared" si="472"/>
        <v>0</v>
      </c>
      <c r="N673" s="24">
        <f t="shared" si="472"/>
        <v>0</v>
      </c>
      <c r="O673" s="24">
        <f t="shared" si="472"/>
        <v>0</v>
      </c>
      <c r="P673" s="24">
        <f t="shared" si="472"/>
        <v>0</v>
      </c>
      <c r="Q673" s="24">
        <f t="shared" si="472"/>
        <v>0</v>
      </c>
      <c r="R673" s="24">
        <f t="shared" si="472"/>
        <v>0</v>
      </c>
      <c r="S673" s="24">
        <f t="shared" si="472"/>
        <v>0</v>
      </c>
      <c r="T673" s="24">
        <f t="shared" si="472"/>
        <v>0</v>
      </c>
      <c r="U673" s="24">
        <f t="shared" si="472"/>
        <v>0</v>
      </c>
      <c r="V673" s="24">
        <f t="shared" si="472"/>
        <v>0</v>
      </c>
      <c r="W673" s="24">
        <f t="shared" si="472"/>
        <v>0</v>
      </c>
      <c r="X673" s="24">
        <f t="shared" si="472"/>
        <v>0</v>
      </c>
      <c r="Y673" s="24">
        <f t="shared" si="472"/>
        <v>13096</v>
      </c>
      <c r="Z673" s="24">
        <f t="shared" si="472"/>
        <v>13096</v>
      </c>
      <c r="AA673" s="24">
        <f t="shared" si="472"/>
        <v>2538.4300000000003</v>
      </c>
      <c r="AB673" s="25">
        <f t="shared" si="471"/>
        <v>0.83763846843153222</v>
      </c>
      <c r="AC673" s="16"/>
      <c r="AG673" s="86"/>
      <c r="AH673" s="87"/>
      <c r="AI673" s="87"/>
      <c r="AJ673" s="87"/>
      <c r="AK673" s="87"/>
      <c r="AL673" s="87"/>
      <c r="AM673" s="87"/>
      <c r="AN673" s="87"/>
      <c r="AO673" s="87"/>
    </row>
    <row r="674" spans="1:41" s="17" customFormat="1" ht="18" hidden="1" customHeight="1" x14ac:dyDescent="0.25">
      <c r="A674" s="26" t="s">
        <v>41</v>
      </c>
      <c r="B674" s="15">
        <f>[1]consoCURRENT!E15539</f>
        <v>0</v>
      </c>
      <c r="C674" s="15">
        <f>[1]consoCURRENT!F15539</f>
        <v>0</v>
      </c>
      <c r="D674" s="15">
        <f>[1]consoCURRENT!G15539</f>
        <v>0</v>
      </c>
      <c r="E674" s="15">
        <f>[1]consoCURRENT!H15539</f>
        <v>0</v>
      </c>
      <c r="F674" s="15">
        <f>[1]consoCURRENT!I15539</f>
        <v>0</v>
      </c>
      <c r="G674" s="15">
        <f>[1]consoCURRENT!J15539</f>
        <v>0</v>
      </c>
      <c r="H674" s="15">
        <f>[1]consoCURRENT!K15539</f>
        <v>0</v>
      </c>
      <c r="I674" s="15">
        <f>[1]consoCURRENT!L15539</f>
        <v>0</v>
      </c>
      <c r="J674" s="15">
        <f>[1]consoCURRENT!M15539</f>
        <v>0</v>
      </c>
      <c r="K674" s="15">
        <f>[1]consoCURRENT!N15539</f>
        <v>0</v>
      </c>
      <c r="L674" s="15">
        <f>[1]consoCURRENT!O15539</f>
        <v>0</v>
      </c>
      <c r="M674" s="15">
        <f>[1]consoCURRENT!P15539</f>
        <v>0</v>
      </c>
      <c r="N674" s="15">
        <f>[1]consoCURRENT!Q15539</f>
        <v>0</v>
      </c>
      <c r="O674" s="15">
        <f>[1]consoCURRENT!R15539</f>
        <v>0</v>
      </c>
      <c r="P674" s="15">
        <f>[1]consoCURRENT!S15539</f>
        <v>0</v>
      </c>
      <c r="Q674" s="15">
        <f>[1]consoCURRENT!T15539</f>
        <v>0</v>
      </c>
      <c r="R674" s="15">
        <f>[1]consoCURRENT!U15539</f>
        <v>0</v>
      </c>
      <c r="S674" s="15">
        <f>[1]consoCURRENT!V15539</f>
        <v>0</v>
      </c>
      <c r="T674" s="15">
        <f>[1]consoCURRENT!W15539</f>
        <v>0</v>
      </c>
      <c r="U674" s="15">
        <f>[1]consoCURRENT!X15539</f>
        <v>0</v>
      </c>
      <c r="V674" s="15">
        <f>[1]consoCURRENT!Y15539</f>
        <v>0</v>
      </c>
      <c r="W674" s="15">
        <f>[1]consoCURRENT!Z15539</f>
        <v>0</v>
      </c>
      <c r="X674" s="15">
        <f>[1]consoCURRENT!AA15539</f>
        <v>0</v>
      </c>
      <c r="Y674" s="15">
        <f>[1]consoCURRENT!AB15539</f>
        <v>0</v>
      </c>
      <c r="Z674" s="15">
        <f t="shared" ref="Z674" si="473">SUM(M674:Y674)</f>
        <v>0</v>
      </c>
      <c r="AA674" s="15">
        <f t="shared" ref="AA674" si="474">B674-Z674</f>
        <v>0</v>
      </c>
      <c r="AB674" s="22"/>
      <c r="AC674" s="16"/>
      <c r="AG674" s="86"/>
      <c r="AH674" s="87"/>
      <c r="AI674" s="87"/>
      <c r="AJ674" s="87"/>
      <c r="AK674" s="87"/>
      <c r="AL674" s="87"/>
      <c r="AM674" s="87"/>
      <c r="AN674" s="87"/>
      <c r="AO674" s="87"/>
    </row>
    <row r="675" spans="1:41" s="17" customFormat="1" ht="18" customHeight="1" x14ac:dyDescent="0.25">
      <c r="A675" s="23" t="s">
        <v>42</v>
      </c>
      <c r="B675" s="24">
        <f>B674+B673</f>
        <v>15634.43</v>
      </c>
      <c r="C675" s="24">
        <f t="shared" ref="C675:AA675" si="475">C674+C673</f>
        <v>0</v>
      </c>
      <c r="D675" s="24">
        <f t="shared" si="475"/>
        <v>0</v>
      </c>
      <c r="E675" s="24">
        <f t="shared" si="475"/>
        <v>0</v>
      </c>
      <c r="F675" s="24">
        <f t="shared" si="475"/>
        <v>0</v>
      </c>
      <c r="G675" s="24">
        <f t="shared" si="475"/>
        <v>0</v>
      </c>
      <c r="H675" s="24">
        <f t="shared" si="475"/>
        <v>13096</v>
      </c>
      <c r="I675" s="24">
        <f t="shared" si="475"/>
        <v>0</v>
      </c>
      <c r="J675" s="24">
        <f t="shared" si="475"/>
        <v>0</v>
      </c>
      <c r="K675" s="24">
        <f t="shared" si="475"/>
        <v>0</v>
      </c>
      <c r="L675" s="24">
        <f t="shared" si="475"/>
        <v>0</v>
      </c>
      <c r="M675" s="24">
        <f t="shared" si="475"/>
        <v>0</v>
      </c>
      <c r="N675" s="24">
        <f t="shared" si="475"/>
        <v>0</v>
      </c>
      <c r="O675" s="24">
        <f t="shared" si="475"/>
        <v>0</v>
      </c>
      <c r="P675" s="24">
        <f t="shared" si="475"/>
        <v>0</v>
      </c>
      <c r="Q675" s="24">
        <f t="shared" si="475"/>
        <v>0</v>
      </c>
      <c r="R675" s="24">
        <f t="shared" si="475"/>
        <v>0</v>
      </c>
      <c r="S675" s="24">
        <f t="shared" si="475"/>
        <v>0</v>
      </c>
      <c r="T675" s="24">
        <f t="shared" si="475"/>
        <v>0</v>
      </c>
      <c r="U675" s="24">
        <f t="shared" si="475"/>
        <v>0</v>
      </c>
      <c r="V675" s="24">
        <f t="shared" si="475"/>
        <v>0</v>
      </c>
      <c r="W675" s="24">
        <f t="shared" si="475"/>
        <v>0</v>
      </c>
      <c r="X675" s="24">
        <f t="shared" si="475"/>
        <v>0</v>
      </c>
      <c r="Y675" s="24">
        <f t="shared" si="475"/>
        <v>13096</v>
      </c>
      <c r="Z675" s="24">
        <f t="shared" si="475"/>
        <v>13096</v>
      </c>
      <c r="AA675" s="24">
        <f t="shared" si="475"/>
        <v>2538.4300000000003</v>
      </c>
      <c r="AB675" s="25">
        <f t="shared" si="471"/>
        <v>0.83763846843153222</v>
      </c>
      <c r="AC675" s="27"/>
      <c r="AG675" s="86"/>
      <c r="AH675" s="87"/>
      <c r="AI675" s="87"/>
      <c r="AJ675" s="87"/>
      <c r="AK675" s="87"/>
      <c r="AL675" s="87"/>
      <c r="AM675" s="87"/>
      <c r="AN675" s="87"/>
      <c r="AO675" s="87"/>
    </row>
    <row r="676" spans="1:41" s="17" customFormat="1" ht="15" customHeight="1" x14ac:dyDescent="0.25">
      <c r="A676" s="14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6"/>
      <c r="AG676" s="86"/>
      <c r="AH676" s="87"/>
      <c r="AI676" s="87"/>
      <c r="AJ676" s="87"/>
      <c r="AK676" s="87"/>
      <c r="AL676" s="87"/>
      <c r="AM676" s="87"/>
      <c r="AN676" s="87"/>
      <c r="AO676" s="87"/>
    </row>
    <row r="677" spans="1:41" s="17" customFormat="1" ht="15" customHeight="1" x14ac:dyDescent="0.25">
      <c r="A677" s="14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6"/>
      <c r="AG677" s="86"/>
      <c r="AH677" s="87"/>
      <c r="AI677" s="87"/>
      <c r="AJ677" s="87"/>
      <c r="AK677" s="87"/>
      <c r="AL677" s="87"/>
      <c r="AM677" s="87"/>
      <c r="AN677" s="87"/>
      <c r="AO677" s="87"/>
    </row>
    <row r="678" spans="1:41" s="17" customFormat="1" ht="15" customHeight="1" x14ac:dyDescent="0.25">
      <c r="A678" s="19" t="s">
        <v>70</v>
      </c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6"/>
      <c r="AG678" s="86"/>
      <c r="AH678" s="87"/>
      <c r="AI678" s="87"/>
      <c r="AJ678" s="87"/>
      <c r="AK678" s="87"/>
      <c r="AL678" s="87"/>
      <c r="AM678" s="87"/>
      <c r="AN678" s="87"/>
      <c r="AO678" s="87"/>
    </row>
    <row r="679" spans="1:41" s="17" customFormat="1" ht="18" customHeight="1" x14ac:dyDescent="0.2">
      <c r="A679" s="20" t="s">
        <v>36</v>
      </c>
      <c r="B679" s="15">
        <f>[1]consoCURRENT!E15599</f>
        <v>0</v>
      </c>
      <c r="C679" s="15">
        <f>[1]consoCURRENT!F15599</f>
        <v>0</v>
      </c>
      <c r="D679" s="15">
        <f>[1]consoCURRENT!G15599</f>
        <v>0</v>
      </c>
      <c r="E679" s="15">
        <f>[1]consoCURRENT!H15599</f>
        <v>0</v>
      </c>
      <c r="F679" s="15">
        <f>[1]consoCURRENT!I15599</f>
        <v>0</v>
      </c>
      <c r="G679" s="15">
        <f>[1]consoCURRENT!J15599</f>
        <v>0</v>
      </c>
      <c r="H679" s="15">
        <f>[1]consoCURRENT!K15599</f>
        <v>0</v>
      </c>
      <c r="I679" s="15">
        <f>[1]consoCURRENT!L15599</f>
        <v>0</v>
      </c>
      <c r="J679" s="15">
        <f>[1]consoCURRENT!M15599</f>
        <v>0</v>
      </c>
      <c r="K679" s="15">
        <f>[1]consoCURRENT!N15599</f>
        <v>0</v>
      </c>
      <c r="L679" s="15">
        <f>[1]consoCURRENT!O15599</f>
        <v>0</v>
      </c>
      <c r="M679" s="15">
        <f>[1]consoCURRENT!P15599</f>
        <v>0</v>
      </c>
      <c r="N679" s="15">
        <f>[1]consoCURRENT!Q15599</f>
        <v>0</v>
      </c>
      <c r="O679" s="15">
        <f>[1]consoCURRENT!R15599</f>
        <v>0</v>
      </c>
      <c r="P679" s="15">
        <f>[1]consoCURRENT!S15599</f>
        <v>0</v>
      </c>
      <c r="Q679" s="15">
        <f>[1]consoCURRENT!T15599</f>
        <v>0</v>
      </c>
      <c r="R679" s="15">
        <f>[1]consoCURRENT!U15599</f>
        <v>0</v>
      </c>
      <c r="S679" s="15">
        <f>[1]consoCURRENT!V15599</f>
        <v>0</v>
      </c>
      <c r="T679" s="15">
        <f>[1]consoCURRENT!W15599</f>
        <v>0</v>
      </c>
      <c r="U679" s="15">
        <f>[1]consoCURRENT!X15599</f>
        <v>0</v>
      </c>
      <c r="V679" s="15">
        <f>[1]consoCURRENT!Y15599</f>
        <v>0</v>
      </c>
      <c r="W679" s="15">
        <f>[1]consoCURRENT!Z15599</f>
        <v>0</v>
      </c>
      <c r="X679" s="15">
        <f>[1]consoCURRENT!AA15599</f>
        <v>0</v>
      </c>
      <c r="Y679" s="15">
        <f>[1]consoCURRENT!AB15599</f>
        <v>0</v>
      </c>
      <c r="Z679" s="15">
        <f>SUM(M679:Y679)</f>
        <v>0</v>
      </c>
      <c r="AA679" s="15">
        <f>B679-Z679</f>
        <v>0</v>
      </c>
      <c r="AB679" s="22"/>
      <c r="AC679" s="16"/>
      <c r="AG679" s="86"/>
      <c r="AH679" s="87"/>
      <c r="AI679" s="87"/>
      <c r="AJ679" s="87"/>
      <c r="AK679" s="87"/>
      <c r="AL679" s="87"/>
      <c r="AM679" s="87"/>
      <c r="AN679" s="87"/>
      <c r="AO679" s="87"/>
    </row>
    <row r="680" spans="1:41" s="17" customFormat="1" ht="18" customHeight="1" x14ac:dyDescent="0.2">
      <c r="A680" s="20" t="s">
        <v>37</v>
      </c>
      <c r="B680" s="15">
        <f>[1]consoCURRENT!E15687</f>
        <v>0</v>
      </c>
      <c r="C680" s="15">
        <f>[1]consoCURRENT!F15687</f>
        <v>0</v>
      </c>
      <c r="D680" s="15">
        <f>[1]consoCURRENT!G15687</f>
        <v>0</v>
      </c>
      <c r="E680" s="15">
        <f>[1]consoCURRENT!H15687</f>
        <v>0</v>
      </c>
      <c r="F680" s="15">
        <f>[1]consoCURRENT!I15687</f>
        <v>0</v>
      </c>
      <c r="G680" s="15">
        <f>[1]consoCURRENT!J15687</f>
        <v>0</v>
      </c>
      <c r="H680" s="15">
        <f>[1]consoCURRENT!K15687</f>
        <v>0</v>
      </c>
      <c r="I680" s="15">
        <f>[1]consoCURRENT!L15687</f>
        <v>0</v>
      </c>
      <c r="J680" s="15">
        <f>[1]consoCURRENT!M15687</f>
        <v>0</v>
      </c>
      <c r="K680" s="15">
        <f>[1]consoCURRENT!N15687</f>
        <v>0</v>
      </c>
      <c r="L680" s="15">
        <f>[1]consoCURRENT!O15687</f>
        <v>0</v>
      </c>
      <c r="M680" s="15">
        <f>[1]consoCURRENT!P15687</f>
        <v>0</v>
      </c>
      <c r="N680" s="15">
        <f>[1]consoCURRENT!Q15687</f>
        <v>0</v>
      </c>
      <c r="O680" s="15">
        <f>[1]consoCURRENT!R15687</f>
        <v>0</v>
      </c>
      <c r="P680" s="15">
        <f>[1]consoCURRENT!S15687</f>
        <v>0</v>
      </c>
      <c r="Q680" s="15">
        <f>[1]consoCURRENT!T15687</f>
        <v>0</v>
      </c>
      <c r="R680" s="15">
        <f>[1]consoCURRENT!U15687</f>
        <v>0</v>
      </c>
      <c r="S680" s="15">
        <f>[1]consoCURRENT!V15687</f>
        <v>0</v>
      </c>
      <c r="T680" s="15">
        <f>[1]consoCURRENT!W15687</f>
        <v>0</v>
      </c>
      <c r="U680" s="15">
        <f>[1]consoCURRENT!X15687</f>
        <v>0</v>
      </c>
      <c r="V680" s="15">
        <f>[1]consoCURRENT!Y15687</f>
        <v>0</v>
      </c>
      <c r="W680" s="15">
        <f>[1]consoCURRENT!Z15687</f>
        <v>0</v>
      </c>
      <c r="X680" s="15">
        <f>[1]consoCURRENT!AA15687</f>
        <v>0</v>
      </c>
      <c r="Y680" s="15">
        <f>[1]consoCURRENT!AB15687</f>
        <v>0</v>
      </c>
      <c r="Z680" s="15">
        <f t="shared" ref="Z680:Z682" si="476">SUM(M680:Y680)</f>
        <v>0</v>
      </c>
      <c r="AA680" s="15">
        <f t="shared" ref="AA680:AA682" si="477">B680-Z680</f>
        <v>0</v>
      </c>
      <c r="AB680" s="21" t="e">
        <f t="shared" ref="AB680:AB685" si="478">Z680/B680</f>
        <v>#DIV/0!</v>
      </c>
      <c r="AC680" s="16"/>
      <c r="AG680" s="86"/>
      <c r="AH680" s="87"/>
      <c r="AI680" s="87"/>
      <c r="AJ680" s="87"/>
      <c r="AK680" s="87"/>
      <c r="AL680" s="87"/>
      <c r="AM680" s="87"/>
      <c r="AN680" s="87"/>
      <c r="AO680" s="87"/>
    </row>
    <row r="681" spans="1:41" s="17" customFormat="1" ht="18" customHeight="1" x14ac:dyDescent="0.2">
      <c r="A681" s="20" t="s">
        <v>38</v>
      </c>
      <c r="B681" s="15">
        <f>[1]consoCURRENT!E15693</f>
        <v>0</v>
      </c>
      <c r="C681" s="15">
        <f>[1]consoCURRENT!F15693</f>
        <v>0</v>
      </c>
      <c r="D681" s="15">
        <f>[1]consoCURRENT!G15693</f>
        <v>0</v>
      </c>
      <c r="E681" s="15">
        <f>[1]consoCURRENT!H15693</f>
        <v>0</v>
      </c>
      <c r="F681" s="15">
        <f>[1]consoCURRENT!I15693</f>
        <v>0</v>
      </c>
      <c r="G681" s="15">
        <f>[1]consoCURRENT!J15693</f>
        <v>0</v>
      </c>
      <c r="H681" s="15">
        <f>[1]consoCURRENT!K15693</f>
        <v>0</v>
      </c>
      <c r="I681" s="15">
        <f>[1]consoCURRENT!L15693</f>
        <v>0</v>
      </c>
      <c r="J681" s="15">
        <f>[1]consoCURRENT!M15693</f>
        <v>0</v>
      </c>
      <c r="K681" s="15">
        <f>[1]consoCURRENT!N15693</f>
        <v>0</v>
      </c>
      <c r="L681" s="15">
        <f>[1]consoCURRENT!O15693</f>
        <v>0</v>
      </c>
      <c r="M681" s="15">
        <f>[1]consoCURRENT!P15693</f>
        <v>0</v>
      </c>
      <c r="N681" s="15">
        <f>[1]consoCURRENT!Q15693</f>
        <v>0</v>
      </c>
      <c r="O681" s="15">
        <f>[1]consoCURRENT!R15693</f>
        <v>0</v>
      </c>
      <c r="P681" s="15">
        <f>[1]consoCURRENT!S15693</f>
        <v>0</v>
      </c>
      <c r="Q681" s="15">
        <f>[1]consoCURRENT!T15693</f>
        <v>0</v>
      </c>
      <c r="R681" s="15">
        <f>[1]consoCURRENT!U15693</f>
        <v>0</v>
      </c>
      <c r="S681" s="15">
        <f>[1]consoCURRENT!V15693</f>
        <v>0</v>
      </c>
      <c r="T681" s="15">
        <f>[1]consoCURRENT!W15693</f>
        <v>0</v>
      </c>
      <c r="U681" s="15">
        <f>[1]consoCURRENT!X15693</f>
        <v>0</v>
      </c>
      <c r="V681" s="15">
        <f>[1]consoCURRENT!Y15693</f>
        <v>0</v>
      </c>
      <c r="W681" s="15">
        <f>[1]consoCURRENT!Z15693</f>
        <v>0</v>
      </c>
      <c r="X681" s="15">
        <f>[1]consoCURRENT!AA15693</f>
        <v>0</v>
      </c>
      <c r="Y681" s="15">
        <f>[1]consoCURRENT!AB15693</f>
        <v>0</v>
      </c>
      <c r="Z681" s="15">
        <f t="shared" si="476"/>
        <v>0</v>
      </c>
      <c r="AA681" s="15">
        <f t="shared" si="477"/>
        <v>0</v>
      </c>
      <c r="AB681" s="21"/>
      <c r="AC681" s="16"/>
      <c r="AG681" s="86"/>
      <c r="AH681" s="87"/>
      <c r="AI681" s="87"/>
      <c r="AJ681" s="87"/>
      <c r="AK681" s="87"/>
      <c r="AL681" s="87"/>
      <c r="AM681" s="87"/>
      <c r="AN681" s="87"/>
      <c r="AO681" s="87"/>
    </row>
    <row r="682" spans="1:41" s="17" customFormat="1" ht="18" customHeight="1" x14ac:dyDescent="0.2">
      <c r="A682" s="20" t="s">
        <v>39</v>
      </c>
      <c r="B682" s="15">
        <f>[1]consoCURRENT!E15722</f>
        <v>0</v>
      </c>
      <c r="C682" s="15">
        <f>[1]consoCURRENT!F15722</f>
        <v>0</v>
      </c>
      <c r="D682" s="15">
        <f>[1]consoCURRENT!G15722</f>
        <v>0</v>
      </c>
      <c r="E682" s="15">
        <f>[1]consoCURRENT!H15722</f>
        <v>0</v>
      </c>
      <c r="F682" s="15">
        <f>[1]consoCURRENT!I15722</f>
        <v>0</v>
      </c>
      <c r="G682" s="15">
        <f>[1]consoCURRENT!J15722</f>
        <v>0</v>
      </c>
      <c r="H682" s="15">
        <f>[1]consoCURRENT!K15722</f>
        <v>0</v>
      </c>
      <c r="I682" s="15">
        <f>[1]consoCURRENT!L15722</f>
        <v>0</v>
      </c>
      <c r="J682" s="15">
        <f>[1]consoCURRENT!M15722</f>
        <v>0</v>
      </c>
      <c r="K682" s="15">
        <f>[1]consoCURRENT!N15722</f>
        <v>0</v>
      </c>
      <c r="L682" s="15">
        <f>[1]consoCURRENT!O15722</f>
        <v>0</v>
      </c>
      <c r="M682" s="15">
        <f>[1]consoCURRENT!P15722</f>
        <v>0</v>
      </c>
      <c r="N682" s="15">
        <f>[1]consoCURRENT!Q15722</f>
        <v>0</v>
      </c>
      <c r="O682" s="15">
        <f>[1]consoCURRENT!R15722</f>
        <v>0</v>
      </c>
      <c r="P682" s="15">
        <f>[1]consoCURRENT!S15722</f>
        <v>0</v>
      </c>
      <c r="Q682" s="15">
        <f>[1]consoCURRENT!T15722</f>
        <v>0</v>
      </c>
      <c r="R682" s="15">
        <f>[1]consoCURRENT!U15722</f>
        <v>0</v>
      </c>
      <c r="S682" s="15">
        <f>[1]consoCURRENT!V15722</f>
        <v>0</v>
      </c>
      <c r="T682" s="15">
        <f>[1]consoCURRENT!W15722</f>
        <v>0</v>
      </c>
      <c r="U682" s="15">
        <f>[1]consoCURRENT!X15722</f>
        <v>0</v>
      </c>
      <c r="V682" s="15">
        <f>[1]consoCURRENT!Y15722</f>
        <v>0</v>
      </c>
      <c r="W682" s="15">
        <f>[1]consoCURRENT!Z15722</f>
        <v>0</v>
      </c>
      <c r="X682" s="15">
        <f>[1]consoCURRENT!AA15722</f>
        <v>0</v>
      </c>
      <c r="Y682" s="15">
        <f>[1]consoCURRENT!AB15722</f>
        <v>0</v>
      </c>
      <c r="Z682" s="15">
        <f t="shared" si="476"/>
        <v>0</v>
      </c>
      <c r="AA682" s="15">
        <f t="shared" si="477"/>
        <v>0</v>
      </c>
      <c r="AB682" s="21"/>
      <c r="AC682" s="16"/>
      <c r="AG682" s="86"/>
      <c r="AH682" s="87"/>
      <c r="AI682" s="87"/>
      <c r="AJ682" s="87"/>
      <c r="AK682" s="87"/>
      <c r="AL682" s="87"/>
      <c r="AM682" s="87"/>
      <c r="AN682" s="87"/>
      <c r="AO682" s="87"/>
    </row>
    <row r="683" spans="1:41" s="17" customFormat="1" ht="18" hidden="1" customHeight="1" x14ac:dyDescent="0.25">
      <c r="A683" s="23" t="s">
        <v>40</v>
      </c>
      <c r="B683" s="24">
        <f>SUM(B679:B682)</f>
        <v>0</v>
      </c>
      <c r="C683" s="24">
        <f t="shared" ref="C683:AA683" si="479">SUM(C679:C682)</f>
        <v>0</v>
      </c>
      <c r="D683" s="24">
        <f t="shared" si="479"/>
        <v>0</v>
      </c>
      <c r="E683" s="24">
        <f t="shared" si="479"/>
        <v>0</v>
      </c>
      <c r="F683" s="24">
        <f t="shared" si="479"/>
        <v>0</v>
      </c>
      <c r="G683" s="24">
        <f t="shared" si="479"/>
        <v>0</v>
      </c>
      <c r="H683" s="24">
        <f t="shared" si="479"/>
        <v>0</v>
      </c>
      <c r="I683" s="24">
        <f t="shared" si="479"/>
        <v>0</v>
      </c>
      <c r="J683" s="24">
        <f t="shared" si="479"/>
        <v>0</v>
      </c>
      <c r="K683" s="24">
        <f t="shared" si="479"/>
        <v>0</v>
      </c>
      <c r="L683" s="24">
        <f t="shared" si="479"/>
        <v>0</v>
      </c>
      <c r="M683" s="24">
        <f t="shared" si="479"/>
        <v>0</v>
      </c>
      <c r="N683" s="24">
        <f t="shared" si="479"/>
        <v>0</v>
      </c>
      <c r="O683" s="24">
        <f t="shared" si="479"/>
        <v>0</v>
      </c>
      <c r="P683" s="24">
        <f t="shared" si="479"/>
        <v>0</v>
      </c>
      <c r="Q683" s="24">
        <f t="shared" si="479"/>
        <v>0</v>
      </c>
      <c r="R683" s="24">
        <f t="shared" si="479"/>
        <v>0</v>
      </c>
      <c r="S683" s="24">
        <f t="shared" si="479"/>
        <v>0</v>
      </c>
      <c r="T683" s="24">
        <f t="shared" si="479"/>
        <v>0</v>
      </c>
      <c r="U683" s="24">
        <f t="shared" si="479"/>
        <v>0</v>
      </c>
      <c r="V683" s="24">
        <f t="shared" si="479"/>
        <v>0</v>
      </c>
      <c r="W683" s="24">
        <f t="shared" si="479"/>
        <v>0</v>
      </c>
      <c r="X683" s="24">
        <f t="shared" si="479"/>
        <v>0</v>
      </c>
      <c r="Y683" s="24">
        <f t="shared" si="479"/>
        <v>0</v>
      </c>
      <c r="Z683" s="24">
        <f t="shared" si="479"/>
        <v>0</v>
      </c>
      <c r="AA683" s="24">
        <f t="shared" si="479"/>
        <v>0</v>
      </c>
      <c r="AB683" s="34" t="e">
        <f t="shared" si="478"/>
        <v>#DIV/0!</v>
      </c>
      <c r="AC683" s="16"/>
      <c r="AG683" s="86"/>
      <c r="AH683" s="87"/>
      <c r="AI683" s="87"/>
      <c r="AJ683" s="87"/>
      <c r="AK683" s="87"/>
      <c r="AL683" s="87"/>
      <c r="AM683" s="87"/>
      <c r="AN683" s="87"/>
      <c r="AO683" s="87"/>
    </row>
    <row r="684" spans="1:41" s="17" customFormat="1" ht="18" hidden="1" customHeight="1" x14ac:dyDescent="0.25">
      <c r="A684" s="26" t="s">
        <v>41</v>
      </c>
      <c r="B684" s="15">
        <f>[1]consoCURRENT!E15726</f>
        <v>0</v>
      </c>
      <c r="C684" s="15">
        <f>[1]consoCURRENT!F15726</f>
        <v>0</v>
      </c>
      <c r="D684" s="15">
        <f>[1]consoCURRENT!G15726</f>
        <v>0</v>
      </c>
      <c r="E684" s="15">
        <f>[1]consoCURRENT!H15726</f>
        <v>0</v>
      </c>
      <c r="F684" s="15">
        <f>[1]consoCURRENT!I15726</f>
        <v>0</v>
      </c>
      <c r="G684" s="15">
        <f>[1]consoCURRENT!J15726</f>
        <v>0</v>
      </c>
      <c r="H684" s="15">
        <f>[1]consoCURRENT!K15726</f>
        <v>0</v>
      </c>
      <c r="I684" s="15">
        <f>[1]consoCURRENT!L15726</f>
        <v>0</v>
      </c>
      <c r="J684" s="15">
        <f>[1]consoCURRENT!M15726</f>
        <v>0</v>
      </c>
      <c r="K684" s="15">
        <f>[1]consoCURRENT!N15726</f>
        <v>0</v>
      </c>
      <c r="L684" s="15">
        <f>[1]consoCURRENT!O15726</f>
        <v>0</v>
      </c>
      <c r="M684" s="15">
        <f>[1]consoCURRENT!P15726</f>
        <v>0</v>
      </c>
      <c r="N684" s="15">
        <f>[1]consoCURRENT!Q15726</f>
        <v>0</v>
      </c>
      <c r="O684" s="15">
        <f>[1]consoCURRENT!R15726</f>
        <v>0</v>
      </c>
      <c r="P684" s="15">
        <f>[1]consoCURRENT!S15726</f>
        <v>0</v>
      </c>
      <c r="Q684" s="15">
        <f>[1]consoCURRENT!T15726</f>
        <v>0</v>
      </c>
      <c r="R684" s="15">
        <f>[1]consoCURRENT!U15726</f>
        <v>0</v>
      </c>
      <c r="S684" s="15">
        <f>[1]consoCURRENT!V15726</f>
        <v>0</v>
      </c>
      <c r="T684" s="15">
        <f>[1]consoCURRENT!W15726</f>
        <v>0</v>
      </c>
      <c r="U684" s="15">
        <f>[1]consoCURRENT!X15726</f>
        <v>0</v>
      </c>
      <c r="V684" s="15">
        <f>[1]consoCURRENT!Y15726</f>
        <v>0</v>
      </c>
      <c r="W684" s="15">
        <f>[1]consoCURRENT!Z15726</f>
        <v>0</v>
      </c>
      <c r="X684" s="15">
        <f>[1]consoCURRENT!AA15726</f>
        <v>0</v>
      </c>
      <c r="Y684" s="15">
        <f>[1]consoCURRENT!AB15726</f>
        <v>0</v>
      </c>
      <c r="Z684" s="15">
        <f t="shared" ref="Z684" si="480">SUM(M684:Y684)</f>
        <v>0</v>
      </c>
      <c r="AA684" s="15">
        <f t="shared" ref="AA684" si="481">B684-Z684</f>
        <v>0</v>
      </c>
      <c r="AB684" s="21"/>
      <c r="AC684" s="16"/>
      <c r="AG684" s="86"/>
      <c r="AH684" s="87"/>
      <c r="AI684" s="87"/>
      <c r="AJ684" s="87"/>
      <c r="AK684" s="87"/>
      <c r="AL684" s="87"/>
      <c r="AM684" s="87"/>
      <c r="AN684" s="87"/>
      <c r="AO684" s="87"/>
    </row>
    <row r="685" spans="1:41" s="17" customFormat="1" ht="18" customHeight="1" x14ac:dyDescent="0.25">
      <c r="A685" s="23" t="s">
        <v>42</v>
      </c>
      <c r="B685" s="24">
        <f>B684+B683</f>
        <v>0</v>
      </c>
      <c r="C685" s="24">
        <f t="shared" ref="C685:AA685" si="482">C684+C683</f>
        <v>0</v>
      </c>
      <c r="D685" s="24">
        <f t="shared" si="482"/>
        <v>0</v>
      </c>
      <c r="E685" s="24">
        <f t="shared" si="482"/>
        <v>0</v>
      </c>
      <c r="F685" s="24">
        <f t="shared" si="482"/>
        <v>0</v>
      </c>
      <c r="G685" s="24">
        <f t="shared" si="482"/>
        <v>0</v>
      </c>
      <c r="H685" s="24">
        <f t="shared" si="482"/>
        <v>0</v>
      </c>
      <c r="I685" s="24">
        <f t="shared" si="482"/>
        <v>0</v>
      </c>
      <c r="J685" s="24">
        <f t="shared" si="482"/>
        <v>0</v>
      </c>
      <c r="K685" s="24">
        <f t="shared" si="482"/>
        <v>0</v>
      </c>
      <c r="L685" s="24">
        <f t="shared" si="482"/>
        <v>0</v>
      </c>
      <c r="M685" s="24">
        <f t="shared" si="482"/>
        <v>0</v>
      </c>
      <c r="N685" s="24">
        <f t="shared" si="482"/>
        <v>0</v>
      </c>
      <c r="O685" s="24">
        <f t="shared" si="482"/>
        <v>0</v>
      </c>
      <c r="P685" s="24">
        <f t="shared" si="482"/>
        <v>0</v>
      </c>
      <c r="Q685" s="24">
        <f t="shared" si="482"/>
        <v>0</v>
      </c>
      <c r="R685" s="24">
        <f t="shared" si="482"/>
        <v>0</v>
      </c>
      <c r="S685" s="24">
        <f t="shared" si="482"/>
        <v>0</v>
      </c>
      <c r="T685" s="24">
        <f t="shared" si="482"/>
        <v>0</v>
      </c>
      <c r="U685" s="24">
        <f t="shared" si="482"/>
        <v>0</v>
      </c>
      <c r="V685" s="24">
        <f t="shared" si="482"/>
        <v>0</v>
      </c>
      <c r="W685" s="24">
        <f t="shared" si="482"/>
        <v>0</v>
      </c>
      <c r="X685" s="24">
        <f t="shared" si="482"/>
        <v>0</v>
      </c>
      <c r="Y685" s="24">
        <f t="shared" si="482"/>
        <v>0</v>
      </c>
      <c r="Z685" s="24">
        <f t="shared" si="482"/>
        <v>0</v>
      </c>
      <c r="AA685" s="24">
        <f t="shared" si="482"/>
        <v>0</v>
      </c>
      <c r="AB685" s="34" t="e">
        <f t="shared" si="478"/>
        <v>#DIV/0!</v>
      </c>
      <c r="AC685" s="27"/>
      <c r="AG685" s="86"/>
      <c r="AH685" s="87"/>
      <c r="AI685" s="87"/>
      <c r="AJ685" s="87"/>
      <c r="AK685" s="87"/>
      <c r="AL685" s="87"/>
      <c r="AM685" s="87"/>
      <c r="AN685" s="87"/>
      <c r="AO685" s="87"/>
    </row>
    <row r="686" spans="1:41" s="17" customFormat="1" ht="15" customHeight="1" x14ac:dyDescent="0.25">
      <c r="A686" s="14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39"/>
      <c r="AC686" s="16"/>
      <c r="AG686" s="86"/>
      <c r="AH686" s="87"/>
      <c r="AI686" s="87"/>
      <c r="AJ686" s="87"/>
      <c r="AK686" s="87"/>
      <c r="AL686" s="87"/>
      <c r="AM686" s="87"/>
      <c r="AN686" s="87"/>
      <c r="AO686" s="87"/>
    </row>
    <row r="687" spans="1:41" s="17" customFormat="1" ht="15" customHeight="1" x14ac:dyDescent="0.25">
      <c r="A687" s="14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39"/>
      <c r="AC687" s="16"/>
      <c r="AG687" s="86"/>
      <c r="AH687" s="87"/>
      <c r="AI687" s="87"/>
      <c r="AJ687" s="87"/>
      <c r="AK687" s="87"/>
      <c r="AL687" s="87"/>
      <c r="AM687" s="87"/>
      <c r="AN687" s="87"/>
      <c r="AO687" s="87"/>
    </row>
    <row r="688" spans="1:41" s="17" customFormat="1" ht="15" customHeight="1" x14ac:dyDescent="0.25">
      <c r="A688" s="19" t="s">
        <v>82</v>
      </c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39"/>
      <c r="AC688" s="16"/>
      <c r="AG688" s="86"/>
      <c r="AH688" s="87"/>
      <c r="AI688" s="87"/>
      <c r="AJ688" s="87"/>
      <c r="AK688" s="87"/>
      <c r="AL688" s="87"/>
      <c r="AM688" s="87"/>
      <c r="AN688" s="87"/>
      <c r="AO688" s="87"/>
    </row>
    <row r="689" spans="1:41" s="17" customFormat="1" ht="18" customHeight="1" x14ac:dyDescent="0.2">
      <c r="A689" s="20" t="s">
        <v>36</v>
      </c>
      <c r="B689" s="15">
        <f>B699+B709+B719+B729+B739+B749+B759+B769+B779+B789+B799+B809+B819+B829+B839+B849+B859</f>
        <v>0</v>
      </c>
      <c r="C689" s="15">
        <f t="shared" ref="C689:Y689" si="483">C699+C709+C719+C729+C739+C749+C759+C769+C779+C789+C799+C809+C819+C829+C839+C849+C859</f>
        <v>0</v>
      </c>
      <c r="D689" s="15">
        <f t="shared" si="483"/>
        <v>0</v>
      </c>
      <c r="E689" s="15">
        <f t="shared" si="483"/>
        <v>0</v>
      </c>
      <c r="F689" s="15">
        <f t="shared" si="483"/>
        <v>0</v>
      </c>
      <c r="G689" s="15">
        <f t="shared" si="483"/>
        <v>0</v>
      </c>
      <c r="H689" s="15">
        <f t="shared" si="483"/>
        <v>0</v>
      </c>
      <c r="I689" s="15">
        <f t="shared" si="483"/>
        <v>0</v>
      </c>
      <c r="J689" s="15">
        <f t="shared" si="483"/>
        <v>0</v>
      </c>
      <c r="K689" s="15">
        <f t="shared" si="483"/>
        <v>0</v>
      </c>
      <c r="L689" s="15">
        <f t="shared" si="483"/>
        <v>0</v>
      </c>
      <c r="M689" s="15">
        <f t="shared" si="483"/>
        <v>0</v>
      </c>
      <c r="N689" s="15">
        <f t="shared" si="483"/>
        <v>0</v>
      </c>
      <c r="O689" s="15">
        <f t="shared" si="483"/>
        <v>0</v>
      </c>
      <c r="P689" s="15">
        <f t="shared" si="483"/>
        <v>0</v>
      </c>
      <c r="Q689" s="15">
        <f t="shared" si="483"/>
        <v>0</v>
      </c>
      <c r="R689" s="15">
        <f t="shared" si="483"/>
        <v>0</v>
      </c>
      <c r="S689" s="15">
        <f t="shared" si="483"/>
        <v>0</v>
      </c>
      <c r="T689" s="15">
        <f t="shared" si="483"/>
        <v>0</v>
      </c>
      <c r="U689" s="15">
        <f t="shared" si="483"/>
        <v>0</v>
      </c>
      <c r="V689" s="15">
        <f t="shared" si="483"/>
        <v>0</v>
      </c>
      <c r="W689" s="15">
        <f t="shared" si="483"/>
        <v>0</v>
      </c>
      <c r="X689" s="15">
        <f t="shared" si="483"/>
        <v>0</v>
      </c>
      <c r="Y689" s="15">
        <f t="shared" si="483"/>
        <v>0</v>
      </c>
      <c r="Z689" s="15">
        <f>SUM(M689:Y689)</f>
        <v>0</v>
      </c>
      <c r="AA689" s="15">
        <f>B689-Z689</f>
        <v>0</v>
      </c>
      <c r="AB689" s="21" t="e">
        <f>Z689/B689</f>
        <v>#DIV/0!</v>
      </c>
      <c r="AC689" s="16"/>
      <c r="AG689" s="86"/>
      <c r="AH689" s="87"/>
      <c r="AI689" s="87"/>
      <c r="AJ689" s="87"/>
      <c r="AK689" s="87"/>
      <c r="AL689" s="87"/>
      <c r="AM689" s="87"/>
      <c r="AN689" s="87"/>
      <c r="AO689" s="87"/>
    </row>
    <row r="690" spans="1:41" s="17" customFormat="1" ht="18" customHeight="1" x14ac:dyDescent="0.2">
      <c r="A690" s="20" t="s">
        <v>37</v>
      </c>
      <c r="B690" s="15">
        <f t="shared" ref="B690:Y692" si="484">B700+B710+B720+B730+B740+B750+B760+B770+B780+B790+B800+B810+B820+B830+B840+B850+B860</f>
        <v>15279339.379999999</v>
      </c>
      <c r="C690" s="15">
        <f t="shared" si="484"/>
        <v>1042331.9400000001</v>
      </c>
      <c r="D690" s="15">
        <f t="shared" si="484"/>
        <v>-528942.07999999996</v>
      </c>
      <c r="E690" s="15">
        <f t="shared" si="484"/>
        <v>4519087.1199999405</v>
      </c>
      <c r="F690" s="15">
        <f t="shared" si="484"/>
        <v>4106446.6900000004</v>
      </c>
      <c r="G690" s="15">
        <f t="shared" si="484"/>
        <v>3324925.0700000003</v>
      </c>
      <c r="H690" s="15">
        <f t="shared" si="484"/>
        <v>3093426.15</v>
      </c>
      <c r="I690" s="15">
        <f t="shared" si="484"/>
        <v>817701.01</v>
      </c>
      <c r="J690" s="15">
        <f t="shared" si="484"/>
        <v>222227.47000000003</v>
      </c>
      <c r="K690" s="15">
        <f t="shared" si="484"/>
        <v>218113.5</v>
      </c>
      <c r="L690" s="15">
        <f t="shared" si="484"/>
        <v>163886.70000000001</v>
      </c>
      <c r="M690" s="15">
        <f t="shared" si="484"/>
        <v>1421928.68</v>
      </c>
      <c r="N690" s="15">
        <f t="shared" si="484"/>
        <v>1653176.2799999404</v>
      </c>
      <c r="O690" s="15">
        <f t="shared" si="484"/>
        <v>579820</v>
      </c>
      <c r="P690" s="15">
        <f t="shared" si="484"/>
        <v>1468389.83</v>
      </c>
      <c r="Q690" s="15">
        <f t="shared" si="484"/>
        <v>1084853.54</v>
      </c>
      <c r="R690" s="15">
        <f t="shared" si="484"/>
        <v>1289702.5999999999</v>
      </c>
      <c r="S690" s="15">
        <f t="shared" si="484"/>
        <v>1509663.08</v>
      </c>
      <c r="T690" s="15">
        <f t="shared" si="484"/>
        <v>1314202.5</v>
      </c>
      <c r="U690" s="15">
        <f t="shared" si="484"/>
        <v>1166699.45</v>
      </c>
      <c r="V690" s="15">
        <f t="shared" si="484"/>
        <v>625909.62</v>
      </c>
      <c r="W690" s="15">
        <f t="shared" si="484"/>
        <v>402670.21</v>
      </c>
      <c r="X690" s="15">
        <f t="shared" si="484"/>
        <v>457269.64999999997</v>
      </c>
      <c r="Y690" s="15">
        <f t="shared" si="484"/>
        <v>2069599.5899999999</v>
      </c>
      <c r="Z690" s="15">
        <f t="shared" ref="Z690:Z692" si="485">SUM(M690:Y690)</f>
        <v>15043885.02999994</v>
      </c>
      <c r="AA690" s="15">
        <f t="shared" ref="AA690:AA692" si="486">B690-Z690</f>
        <v>235454.35000005923</v>
      </c>
      <c r="AB690" s="22">
        <f t="shared" ref="AB690:AB695" si="487">Z690/B690</f>
        <v>0.9845900176608251</v>
      </c>
      <c r="AC690" s="16"/>
      <c r="AG690" s="86"/>
      <c r="AH690" s="87"/>
      <c r="AI690" s="87"/>
      <c r="AJ690" s="87"/>
      <c r="AK690" s="87"/>
      <c r="AL690" s="87"/>
      <c r="AM690" s="87"/>
      <c r="AN690" s="87"/>
      <c r="AO690" s="87"/>
    </row>
    <row r="691" spans="1:41" s="17" customFormat="1" ht="18" customHeight="1" x14ac:dyDescent="0.2">
      <c r="A691" s="20" t="s">
        <v>38</v>
      </c>
      <c r="B691" s="15">
        <f t="shared" si="484"/>
        <v>0</v>
      </c>
      <c r="C691" s="15">
        <f t="shared" si="484"/>
        <v>0</v>
      </c>
      <c r="D691" s="15">
        <f t="shared" si="484"/>
        <v>0</v>
      </c>
      <c r="E691" s="15">
        <f t="shared" si="484"/>
        <v>0</v>
      </c>
      <c r="F691" s="15">
        <f t="shared" si="484"/>
        <v>0</v>
      </c>
      <c r="G691" s="15">
        <f t="shared" si="484"/>
        <v>0</v>
      </c>
      <c r="H691" s="15">
        <f t="shared" si="484"/>
        <v>0</v>
      </c>
      <c r="I691" s="15">
        <f t="shared" si="484"/>
        <v>0</v>
      </c>
      <c r="J691" s="15">
        <f t="shared" si="484"/>
        <v>0</v>
      </c>
      <c r="K691" s="15">
        <f t="shared" si="484"/>
        <v>0</v>
      </c>
      <c r="L691" s="15">
        <f t="shared" si="484"/>
        <v>0</v>
      </c>
      <c r="M691" s="15">
        <f t="shared" si="484"/>
        <v>0</v>
      </c>
      <c r="N691" s="15">
        <f t="shared" si="484"/>
        <v>0</v>
      </c>
      <c r="O691" s="15">
        <f t="shared" si="484"/>
        <v>0</v>
      </c>
      <c r="P691" s="15">
        <f t="shared" si="484"/>
        <v>0</v>
      </c>
      <c r="Q691" s="15">
        <f t="shared" si="484"/>
        <v>0</v>
      </c>
      <c r="R691" s="15">
        <f t="shared" si="484"/>
        <v>0</v>
      </c>
      <c r="S691" s="15">
        <f t="shared" si="484"/>
        <v>0</v>
      </c>
      <c r="T691" s="15">
        <f t="shared" si="484"/>
        <v>0</v>
      </c>
      <c r="U691" s="15">
        <f t="shared" si="484"/>
        <v>0</v>
      </c>
      <c r="V691" s="15">
        <f t="shared" si="484"/>
        <v>0</v>
      </c>
      <c r="W691" s="15">
        <f t="shared" si="484"/>
        <v>0</v>
      </c>
      <c r="X691" s="15">
        <f t="shared" si="484"/>
        <v>0</v>
      </c>
      <c r="Y691" s="15">
        <f t="shared" si="484"/>
        <v>0</v>
      </c>
      <c r="Z691" s="15">
        <f t="shared" si="485"/>
        <v>0</v>
      </c>
      <c r="AA691" s="15">
        <f t="shared" si="486"/>
        <v>0</v>
      </c>
      <c r="AB691" s="22"/>
      <c r="AC691" s="16"/>
      <c r="AG691" s="86"/>
      <c r="AH691" s="87"/>
      <c r="AI691" s="87"/>
      <c r="AJ691" s="87"/>
      <c r="AK691" s="87"/>
      <c r="AL691" s="87"/>
      <c r="AM691" s="87"/>
      <c r="AN691" s="87"/>
      <c r="AO691" s="87"/>
    </row>
    <row r="692" spans="1:41" s="17" customFormat="1" ht="18" customHeight="1" x14ac:dyDescent="0.2">
      <c r="A692" s="20" t="s">
        <v>39</v>
      </c>
      <c r="B692" s="15">
        <f t="shared" si="484"/>
        <v>0</v>
      </c>
      <c r="C692" s="15">
        <f t="shared" si="484"/>
        <v>0</v>
      </c>
      <c r="D692" s="15">
        <f t="shared" si="484"/>
        <v>0</v>
      </c>
      <c r="E692" s="15">
        <f t="shared" si="484"/>
        <v>0</v>
      </c>
      <c r="F692" s="15">
        <f t="shared" si="484"/>
        <v>0</v>
      </c>
      <c r="G692" s="15">
        <f t="shared" si="484"/>
        <v>0</v>
      </c>
      <c r="H692" s="15">
        <f t="shared" si="484"/>
        <v>0</v>
      </c>
      <c r="I692" s="15">
        <f t="shared" si="484"/>
        <v>0</v>
      </c>
      <c r="J692" s="15">
        <f t="shared" si="484"/>
        <v>0</v>
      </c>
      <c r="K692" s="15">
        <f t="shared" si="484"/>
        <v>0</v>
      </c>
      <c r="L692" s="15">
        <f t="shared" si="484"/>
        <v>0</v>
      </c>
      <c r="M692" s="15">
        <f t="shared" si="484"/>
        <v>0</v>
      </c>
      <c r="N692" s="15">
        <f t="shared" si="484"/>
        <v>0</v>
      </c>
      <c r="O692" s="15">
        <f t="shared" si="484"/>
        <v>0</v>
      </c>
      <c r="P692" s="15">
        <f t="shared" si="484"/>
        <v>0</v>
      </c>
      <c r="Q692" s="15">
        <f t="shared" si="484"/>
        <v>0</v>
      </c>
      <c r="R692" s="15">
        <f t="shared" si="484"/>
        <v>0</v>
      </c>
      <c r="S692" s="15">
        <f t="shared" si="484"/>
        <v>0</v>
      </c>
      <c r="T692" s="15">
        <f t="shared" si="484"/>
        <v>0</v>
      </c>
      <c r="U692" s="15">
        <f t="shared" si="484"/>
        <v>0</v>
      </c>
      <c r="V692" s="15">
        <f t="shared" si="484"/>
        <v>0</v>
      </c>
      <c r="W692" s="15">
        <f t="shared" si="484"/>
        <v>0</v>
      </c>
      <c r="X692" s="15">
        <f t="shared" si="484"/>
        <v>0</v>
      </c>
      <c r="Y692" s="15">
        <f t="shared" si="484"/>
        <v>0</v>
      </c>
      <c r="Z692" s="15">
        <f t="shared" si="485"/>
        <v>0</v>
      </c>
      <c r="AA692" s="15">
        <f t="shared" si="486"/>
        <v>0</v>
      </c>
      <c r="AB692" s="22"/>
      <c r="AC692" s="16"/>
      <c r="AG692" s="86"/>
      <c r="AH692" s="87"/>
      <c r="AI692" s="87"/>
      <c r="AJ692" s="87"/>
      <c r="AK692" s="87"/>
      <c r="AL692" s="87"/>
      <c r="AM692" s="87"/>
      <c r="AN692" s="87"/>
      <c r="AO692" s="87"/>
    </row>
    <row r="693" spans="1:41" s="17" customFormat="1" ht="24.6" hidden="1" customHeight="1" x14ac:dyDescent="0.25">
      <c r="A693" s="23" t="s">
        <v>40</v>
      </c>
      <c r="B693" s="24">
        <f>SUM(B689:B692)</f>
        <v>15279339.379999999</v>
      </c>
      <c r="C693" s="24">
        <f t="shared" ref="C693:AA693" si="488">SUM(C689:C692)</f>
        <v>1042331.9400000001</v>
      </c>
      <c r="D693" s="24">
        <f t="shared" si="488"/>
        <v>-528942.07999999996</v>
      </c>
      <c r="E693" s="24">
        <f t="shared" si="488"/>
        <v>4519087.1199999405</v>
      </c>
      <c r="F693" s="24">
        <f t="shared" si="488"/>
        <v>4106446.6900000004</v>
      </c>
      <c r="G693" s="24">
        <f t="shared" si="488"/>
        <v>3324925.0700000003</v>
      </c>
      <c r="H693" s="24">
        <f t="shared" si="488"/>
        <v>3093426.15</v>
      </c>
      <c r="I693" s="24">
        <f t="shared" si="488"/>
        <v>817701.01</v>
      </c>
      <c r="J693" s="24">
        <f t="shared" si="488"/>
        <v>222227.47000000003</v>
      </c>
      <c r="K693" s="24">
        <f t="shared" si="488"/>
        <v>218113.5</v>
      </c>
      <c r="L693" s="24">
        <f t="shared" si="488"/>
        <v>163886.70000000001</v>
      </c>
      <c r="M693" s="24">
        <f t="shared" si="488"/>
        <v>1421928.68</v>
      </c>
      <c r="N693" s="24">
        <f t="shared" si="488"/>
        <v>1653176.2799999404</v>
      </c>
      <c r="O693" s="24">
        <f t="shared" si="488"/>
        <v>579820</v>
      </c>
      <c r="P693" s="24">
        <f t="shared" si="488"/>
        <v>1468389.83</v>
      </c>
      <c r="Q693" s="24">
        <f t="shared" si="488"/>
        <v>1084853.54</v>
      </c>
      <c r="R693" s="24">
        <f t="shared" si="488"/>
        <v>1289702.5999999999</v>
      </c>
      <c r="S693" s="24">
        <f t="shared" si="488"/>
        <v>1509663.08</v>
      </c>
      <c r="T693" s="24">
        <f t="shared" si="488"/>
        <v>1314202.5</v>
      </c>
      <c r="U693" s="24">
        <f t="shared" si="488"/>
        <v>1166699.45</v>
      </c>
      <c r="V693" s="24">
        <f t="shared" si="488"/>
        <v>625909.62</v>
      </c>
      <c r="W693" s="24">
        <f t="shared" si="488"/>
        <v>402670.21</v>
      </c>
      <c r="X693" s="24">
        <f t="shared" si="488"/>
        <v>457269.64999999997</v>
      </c>
      <c r="Y693" s="24">
        <f t="shared" si="488"/>
        <v>2069599.5899999999</v>
      </c>
      <c r="Z693" s="24">
        <f t="shared" si="488"/>
        <v>15043885.02999994</v>
      </c>
      <c r="AA693" s="24">
        <f t="shared" si="488"/>
        <v>235454.35000005923</v>
      </c>
      <c r="AB693" s="25">
        <f t="shared" si="487"/>
        <v>0.9845900176608251</v>
      </c>
      <c r="AC693" s="16"/>
      <c r="AG693" s="86"/>
      <c r="AH693" s="87"/>
      <c r="AI693" s="87"/>
      <c r="AJ693" s="87"/>
      <c r="AK693" s="87"/>
      <c r="AL693" s="87"/>
      <c r="AM693" s="87"/>
      <c r="AN693" s="87"/>
      <c r="AO693" s="87"/>
    </row>
    <row r="694" spans="1:41" s="17" customFormat="1" ht="22.15" hidden="1" customHeight="1" x14ac:dyDescent="0.25">
      <c r="A694" s="26" t="s">
        <v>41</v>
      </c>
      <c r="B694" s="15">
        <f>[1]consoCURRENT!E923</f>
        <v>0</v>
      </c>
      <c r="C694" s="15">
        <f>[1]consoCURRENT!F923</f>
        <v>0</v>
      </c>
      <c r="D694" s="15">
        <f>[1]consoCURRENT!G923</f>
        <v>0</v>
      </c>
      <c r="E694" s="15">
        <f>[1]consoCURRENT!H923</f>
        <v>0</v>
      </c>
      <c r="F694" s="15">
        <f>[1]consoCURRENT!I923</f>
        <v>0</v>
      </c>
      <c r="G694" s="15">
        <f>[1]consoCURRENT!J923</f>
        <v>0</v>
      </c>
      <c r="H694" s="15">
        <f>[1]consoCURRENT!K923</f>
        <v>0</v>
      </c>
      <c r="I694" s="15">
        <f>[1]consoCURRENT!L923</f>
        <v>0</v>
      </c>
      <c r="J694" s="15">
        <f>[1]consoCURRENT!M923</f>
        <v>0</v>
      </c>
      <c r="K694" s="15">
        <f>[1]consoCURRENT!N923</f>
        <v>0</v>
      </c>
      <c r="L694" s="15">
        <f>[1]consoCURRENT!O923</f>
        <v>0</v>
      </c>
      <c r="M694" s="15">
        <f>[1]consoCURRENT!P923</f>
        <v>0</v>
      </c>
      <c r="N694" s="15">
        <f>[1]consoCURRENT!Q923</f>
        <v>0</v>
      </c>
      <c r="O694" s="15">
        <f>[1]consoCURRENT!R923</f>
        <v>0</v>
      </c>
      <c r="P694" s="15">
        <f>[1]consoCURRENT!S923</f>
        <v>0</v>
      </c>
      <c r="Q694" s="15">
        <f>[1]consoCURRENT!T923</f>
        <v>0</v>
      </c>
      <c r="R694" s="15">
        <f>[1]consoCURRENT!U923</f>
        <v>0</v>
      </c>
      <c r="S694" s="15">
        <f>[1]consoCURRENT!V923</f>
        <v>0</v>
      </c>
      <c r="T694" s="15">
        <f>[1]consoCURRENT!W923</f>
        <v>0</v>
      </c>
      <c r="U694" s="15">
        <f>[1]consoCURRENT!X923</f>
        <v>0</v>
      </c>
      <c r="V694" s="15">
        <f>[1]consoCURRENT!Y923</f>
        <v>0</v>
      </c>
      <c r="W694" s="15">
        <f>[1]consoCURRENT!Z923</f>
        <v>0</v>
      </c>
      <c r="X694" s="15">
        <f>[1]consoCURRENT!AA923</f>
        <v>0</v>
      </c>
      <c r="Y694" s="15">
        <f>[1]consoCURRENT!AB923</f>
        <v>0</v>
      </c>
      <c r="Z694" s="15">
        <f t="shared" ref="Z694" si="489">SUM(M694:Y694)</f>
        <v>0</v>
      </c>
      <c r="AA694" s="15">
        <f t="shared" ref="AA694" si="490">B694-Z694</f>
        <v>0</v>
      </c>
      <c r="AB694" s="22"/>
      <c r="AC694" s="16"/>
      <c r="AG694" s="86"/>
      <c r="AH694" s="87"/>
      <c r="AI694" s="87"/>
      <c r="AJ694" s="87"/>
      <c r="AK694" s="87"/>
      <c r="AL694" s="87"/>
      <c r="AM694" s="87"/>
      <c r="AN694" s="87"/>
      <c r="AO694" s="87"/>
    </row>
    <row r="695" spans="1:41" s="17" customFormat="1" ht="18" customHeight="1" x14ac:dyDescent="0.25">
      <c r="A695" s="23" t="s">
        <v>42</v>
      </c>
      <c r="B695" s="24">
        <f>B694+B693</f>
        <v>15279339.379999999</v>
      </c>
      <c r="C695" s="24">
        <f t="shared" ref="C695:AA695" si="491">C694+C693</f>
        <v>1042331.9400000001</v>
      </c>
      <c r="D695" s="24">
        <f t="shared" si="491"/>
        <v>-528942.07999999996</v>
      </c>
      <c r="E695" s="24">
        <f t="shared" si="491"/>
        <v>4519087.1199999405</v>
      </c>
      <c r="F695" s="24">
        <f t="shared" si="491"/>
        <v>4106446.6900000004</v>
      </c>
      <c r="G695" s="24">
        <f t="shared" si="491"/>
        <v>3324925.0700000003</v>
      </c>
      <c r="H695" s="24">
        <f t="shared" si="491"/>
        <v>3093426.15</v>
      </c>
      <c r="I695" s="24">
        <f t="shared" si="491"/>
        <v>817701.01</v>
      </c>
      <c r="J695" s="24">
        <f t="shared" si="491"/>
        <v>222227.47000000003</v>
      </c>
      <c r="K695" s="24">
        <f t="shared" si="491"/>
        <v>218113.5</v>
      </c>
      <c r="L695" s="24">
        <f t="shared" si="491"/>
        <v>163886.70000000001</v>
      </c>
      <c r="M695" s="24">
        <f t="shared" si="491"/>
        <v>1421928.68</v>
      </c>
      <c r="N695" s="24">
        <f t="shared" si="491"/>
        <v>1653176.2799999404</v>
      </c>
      <c r="O695" s="24">
        <f t="shared" si="491"/>
        <v>579820</v>
      </c>
      <c r="P695" s="24">
        <f t="shared" si="491"/>
        <v>1468389.83</v>
      </c>
      <c r="Q695" s="24">
        <f t="shared" si="491"/>
        <v>1084853.54</v>
      </c>
      <c r="R695" s="24">
        <f t="shared" si="491"/>
        <v>1289702.5999999999</v>
      </c>
      <c r="S695" s="24">
        <f t="shared" si="491"/>
        <v>1509663.08</v>
      </c>
      <c r="T695" s="24">
        <f t="shared" si="491"/>
        <v>1314202.5</v>
      </c>
      <c r="U695" s="24">
        <f t="shared" si="491"/>
        <v>1166699.45</v>
      </c>
      <c r="V695" s="24">
        <f t="shared" si="491"/>
        <v>625909.62</v>
      </c>
      <c r="W695" s="24">
        <f t="shared" si="491"/>
        <v>402670.21</v>
      </c>
      <c r="X695" s="24">
        <f t="shared" si="491"/>
        <v>457269.64999999997</v>
      </c>
      <c r="Y695" s="24">
        <f t="shared" si="491"/>
        <v>2069599.5899999999</v>
      </c>
      <c r="Z695" s="24">
        <f t="shared" si="491"/>
        <v>15043885.02999994</v>
      </c>
      <c r="AA695" s="24">
        <f t="shared" si="491"/>
        <v>235454.35000005923</v>
      </c>
      <c r="AB695" s="25">
        <f t="shared" si="487"/>
        <v>0.9845900176608251</v>
      </c>
      <c r="AC695" s="27"/>
      <c r="AG695" s="86"/>
      <c r="AH695" s="87"/>
      <c r="AI695" s="87"/>
      <c r="AJ695" s="87"/>
      <c r="AK695" s="87"/>
      <c r="AL695" s="87"/>
      <c r="AM695" s="87"/>
      <c r="AN695" s="87"/>
      <c r="AO695" s="87"/>
    </row>
    <row r="696" spans="1:41" s="17" customFormat="1" ht="17.45" customHeight="1" x14ac:dyDescent="0.25">
      <c r="A696" s="30" t="s">
        <v>83</v>
      </c>
      <c r="B696" s="37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37"/>
      <c r="AB696" s="15"/>
      <c r="AC696" s="16"/>
      <c r="AG696" s="86"/>
      <c r="AH696" s="87"/>
      <c r="AI696" s="87"/>
      <c r="AJ696" s="87"/>
      <c r="AK696" s="87"/>
      <c r="AL696" s="87"/>
      <c r="AM696" s="87"/>
      <c r="AN696" s="87"/>
      <c r="AO696" s="87"/>
    </row>
    <row r="697" spans="1:41" s="17" customFormat="1" ht="15" customHeight="1" x14ac:dyDescent="0.25">
      <c r="A697" s="14"/>
      <c r="B697" s="15">
        <f>'[1]sum-co'!B188+'[1]sumFO-PROJ'!C455+'[2]FO CONT'!$DX$1309</f>
        <v>15279339.379999997</v>
      </c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6"/>
      <c r="AG697" s="86"/>
      <c r="AH697" s="87"/>
      <c r="AI697" s="87"/>
      <c r="AJ697" s="87"/>
      <c r="AK697" s="87"/>
      <c r="AL697" s="87"/>
      <c r="AM697" s="87"/>
      <c r="AN697" s="87"/>
      <c r="AO697" s="87"/>
    </row>
    <row r="698" spans="1:41" s="17" customFormat="1" ht="15" customHeight="1" x14ac:dyDescent="0.25">
      <c r="A698" s="19" t="s">
        <v>79</v>
      </c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6"/>
      <c r="AG698" s="86"/>
      <c r="AH698" s="87"/>
      <c r="AI698" s="87"/>
      <c r="AJ698" s="87"/>
      <c r="AK698" s="87"/>
      <c r="AL698" s="87"/>
      <c r="AM698" s="87"/>
      <c r="AN698" s="87"/>
      <c r="AO698" s="87"/>
    </row>
    <row r="699" spans="1:41" s="17" customFormat="1" ht="18" customHeight="1" x14ac:dyDescent="0.2">
      <c r="A699" s="20" t="s">
        <v>36</v>
      </c>
      <c r="B699" s="15">
        <f>[1]consoCURRENT!E15973</f>
        <v>0</v>
      </c>
      <c r="C699" s="15">
        <f>[1]consoCURRENT!F15973</f>
        <v>0</v>
      </c>
      <c r="D699" s="15">
        <f>[1]consoCURRENT!G15973</f>
        <v>0</v>
      </c>
      <c r="E699" s="15">
        <f>[1]consoCURRENT!H15973</f>
        <v>0</v>
      </c>
      <c r="F699" s="15">
        <f>[1]consoCURRENT!I15973</f>
        <v>0</v>
      </c>
      <c r="G699" s="15">
        <f>[1]consoCURRENT!J15973</f>
        <v>0</v>
      </c>
      <c r="H699" s="15">
        <f>[1]consoCURRENT!K15973</f>
        <v>0</v>
      </c>
      <c r="I699" s="15">
        <f>[1]consoCURRENT!L15973</f>
        <v>0</v>
      </c>
      <c r="J699" s="15">
        <f>[1]consoCURRENT!M15973</f>
        <v>0</v>
      </c>
      <c r="K699" s="15">
        <f>[1]consoCURRENT!N15973</f>
        <v>0</v>
      </c>
      <c r="L699" s="15">
        <f>[1]consoCURRENT!O15973</f>
        <v>0</v>
      </c>
      <c r="M699" s="15">
        <f>[1]consoCURRENT!P15973</f>
        <v>0</v>
      </c>
      <c r="N699" s="15">
        <f>[1]consoCURRENT!Q15973</f>
        <v>0</v>
      </c>
      <c r="O699" s="15">
        <f>[1]consoCURRENT!R15973</f>
        <v>0</v>
      </c>
      <c r="P699" s="15">
        <f>[1]consoCURRENT!S15973</f>
        <v>0</v>
      </c>
      <c r="Q699" s="15">
        <f>[1]consoCURRENT!T15973</f>
        <v>0</v>
      </c>
      <c r="R699" s="15">
        <f>[1]consoCURRENT!U15973</f>
        <v>0</v>
      </c>
      <c r="S699" s="15">
        <f>[1]consoCURRENT!V15973</f>
        <v>0</v>
      </c>
      <c r="T699" s="15">
        <f>[1]consoCURRENT!W15973</f>
        <v>0</v>
      </c>
      <c r="U699" s="15">
        <f>[1]consoCURRENT!X15973</f>
        <v>0</v>
      </c>
      <c r="V699" s="15">
        <f>[1]consoCURRENT!Y15973</f>
        <v>0</v>
      </c>
      <c r="W699" s="15">
        <f>[1]consoCURRENT!Z15973</f>
        <v>0</v>
      </c>
      <c r="X699" s="15">
        <f>[1]consoCURRENT!AA15973</f>
        <v>0</v>
      </c>
      <c r="Y699" s="15">
        <f>[1]consoCURRENT!AB15973</f>
        <v>0</v>
      </c>
      <c r="Z699" s="15">
        <f>SUM(M699:Y699)</f>
        <v>0</v>
      </c>
      <c r="AA699" s="15">
        <f>B699-Z699</f>
        <v>0</v>
      </c>
      <c r="AB699" s="21" t="e">
        <f>Z699/B699</f>
        <v>#DIV/0!</v>
      </c>
      <c r="AC699" s="16"/>
      <c r="AG699" s="86"/>
      <c r="AH699" s="87"/>
      <c r="AI699" s="87"/>
      <c r="AJ699" s="87"/>
      <c r="AK699" s="87"/>
      <c r="AL699" s="87"/>
      <c r="AM699" s="87"/>
      <c r="AN699" s="87"/>
      <c r="AO699" s="87"/>
    </row>
    <row r="700" spans="1:41" s="17" customFormat="1" ht="18" customHeight="1" x14ac:dyDescent="0.2">
      <c r="A700" s="20" t="s">
        <v>37</v>
      </c>
      <c r="B700" s="15">
        <f>[1]consoCURRENT!E16061</f>
        <v>1571274.02</v>
      </c>
      <c r="C700" s="15">
        <f>[1]consoCURRENT!F16061</f>
        <v>1042331.9400000001</v>
      </c>
      <c r="D700" s="15">
        <f>[1]consoCURRENT!G16061</f>
        <v>-528942.07999999996</v>
      </c>
      <c r="E700" s="15">
        <f>[1]consoCURRENT!H16061</f>
        <v>887701.01</v>
      </c>
      <c r="F700" s="15">
        <f>[1]consoCURRENT!I16061</f>
        <v>255908.07000000004</v>
      </c>
      <c r="G700" s="15">
        <f>[1]consoCURRENT!J16061</f>
        <v>221200.5</v>
      </c>
      <c r="H700" s="15">
        <f>[1]consoCURRENT!K16061</f>
        <v>163886.70000000001</v>
      </c>
      <c r="I700" s="15">
        <f>[1]consoCURRENT!L16061</f>
        <v>817701.01</v>
      </c>
      <c r="J700" s="15">
        <f>[1]consoCURRENT!M16061</f>
        <v>222227.47000000003</v>
      </c>
      <c r="K700" s="15">
        <f>[1]consoCURRENT!N16061</f>
        <v>218113.5</v>
      </c>
      <c r="L700" s="15">
        <f>[1]consoCURRENT!O16061</f>
        <v>163886.70000000001</v>
      </c>
      <c r="M700" s="15">
        <f>[1]consoCURRENT!P16061</f>
        <v>1421928.68</v>
      </c>
      <c r="N700" s="15">
        <f>[1]consoCURRENT!Q16061</f>
        <v>0</v>
      </c>
      <c r="O700" s="15">
        <f>[1]consoCURRENT!R16061</f>
        <v>0</v>
      </c>
      <c r="P700" s="15">
        <f>[1]consoCURRENT!S16061</f>
        <v>70000</v>
      </c>
      <c r="Q700" s="15">
        <f>[1]consoCURRENT!T16061</f>
        <v>0</v>
      </c>
      <c r="R700" s="15">
        <f>[1]consoCURRENT!U16061</f>
        <v>0</v>
      </c>
      <c r="S700" s="15">
        <f>[1]consoCURRENT!V16061</f>
        <v>33680.6</v>
      </c>
      <c r="T700" s="15">
        <f>[1]consoCURRENT!W16061</f>
        <v>3087</v>
      </c>
      <c r="U700" s="15">
        <f>[1]consoCURRENT!X16061</f>
        <v>0</v>
      </c>
      <c r="V700" s="15">
        <f>[1]consoCURRENT!Y16061</f>
        <v>0</v>
      </c>
      <c r="W700" s="15">
        <f>[1]consoCURRENT!Z16061</f>
        <v>0</v>
      </c>
      <c r="X700" s="15">
        <f>[1]consoCURRENT!AA16061</f>
        <v>0</v>
      </c>
      <c r="Y700" s="15">
        <f>[1]consoCURRENT!AB16061</f>
        <v>0</v>
      </c>
      <c r="Z700" s="15">
        <f t="shared" ref="Z700:Z702" si="492">SUM(M700:Y700)</f>
        <v>1528696.28</v>
      </c>
      <c r="AA700" s="15">
        <f t="shared" ref="AA700:AA702" si="493">B700-Z700</f>
        <v>42577.739999999991</v>
      </c>
      <c r="AB700" s="22">
        <f t="shared" ref="AB700:AB705" si="494">Z700/B700</f>
        <v>0.97290240947279205</v>
      </c>
      <c r="AC700" s="16"/>
      <c r="AG700" s="86"/>
      <c r="AH700" s="87"/>
      <c r="AI700" s="87"/>
      <c r="AJ700" s="87"/>
      <c r="AK700" s="87"/>
      <c r="AL700" s="87"/>
      <c r="AM700" s="87"/>
      <c r="AN700" s="87"/>
      <c r="AO700" s="87"/>
    </row>
    <row r="701" spans="1:41" s="17" customFormat="1" ht="18" customHeight="1" x14ac:dyDescent="0.2">
      <c r="A701" s="20" t="s">
        <v>38</v>
      </c>
      <c r="B701" s="15">
        <f>[1]consoCURRENT!E16067</f>
        <v>0</v>
      </c>
      <c r="C701" s="15">
        <f>[1]consoCURRENT!F16067</f>
        <v>0</v>
      </c>
      <c r="D701" s="15">
        <f>[1]consoCURRENT!G16067</f>
        <v>0</v>
      </c>
      <c r="E701" s="15">
        <f>[1]consoCURRENT!H16067</f>
        <v>0</v>
      </c>
      <c r="F701" s="15">
        <f>[1]consoCURRENT!I16067</f>
        <v>0</v>
      </c>
      <c r="G701" s="15">
        <f>[1]consoCURRENT!J16067</f>
        <v>0</v>
      </c>
      <c r="H701" s="15">
        <f>[1]consoCURRENT!K16067</f>
        <v>0</v>
      </c>
      <c r="I701" s="15">
        <f>[1]consoCURRENT!L16067</f>
        <v>0</v>
      </c>
      <c r="J701" s="15">
        <f>[1]consoCURRENT!M16067</f>
        <v>0</v>
      </c>
      <c r="K701" s="15">
        <f>[1]consoCURRENT!N16067</f>
        <v>0</v>
      </c>
      <c r="L701" s="15">
        <f>[1]consoCURRENT!O16067</f>
        <v>0</v>
      </c>
      <c r="M701" s="15">
        <f>[1]consoCURRENT!P16067</f>
        <v>0</v>
      </c>
      <c r="N701" s="15">
        <f>[1]consoCURRENT!Q16067</f>
        <v>0</v>
      </c>
      <c r="O701" s="15">
        <f>[1]consoCURRENT!R16067</f>
        <v>0</v>
      </c>
      <c r="P701" s="15">
        <f>[1]consoCURRENT!S16067</f>
        <v>0</v>
      </c>
      <c r="Q701" s="15">
        <f>[1]consoCURRENT!T16067</f>
        <v>0</v>
      </c>
      <c r="R701" s="15">
        <f>[1]consoCURRENT!U16067</f>
        <v>0</v>
      </c>
      <c r="S701" s="15">
        <f>[1]consoCURRENT!V16067</f>
        <v>0</v>
      </c>
      <c r="T701" s="15">
        <f>[1]consoCURRENT!W16067</f>
        <v>0</v>
      </c>
      <c r="U701" s="15">
        <f>[1]consoCURRENT!X16067</f>
        <v>0</v>
      </c>
      <c r="V701" s="15">
        <f>[1]consoCURRENT!Y16067</f>
        <v>0</v>
      </c>
      <c r="W701" s="15">
        <f>[1]consoCURRENT!Z16067</f>
        <v>0</v>
      </c>
      <c r="X701" s="15">
        <f>[1]consoCURRENT!AA16067</f>
        <v>0</v>
      </c>
      <c r="Y701" s="15">
        <f>[1]consoCURRENT!AB16067</f>
        <v>0</v>
      </c>
      <c r="Z701" s="15">
        <f t="shared" si="492"/>
        <v>0</v>
      </c>
      <c r="AA701" s="15">
        <f t="shared" si="493"/>
        <v>0</v>
      </c>
      <c r="AB701" s="22"/>
      <c r="AC701" s="16"/>
      <c r="AG701" s="86"/>
      <c r="AH701" s="87"/>
      <c r="AI701" s="87"/>
      <c r="AJ701" s="87"/>
      <c r="AK701" s="87"/>
      <c r="AL701" s="87"/>
      <c r="AM701" s="87"/>
      <c r="AN701" s="87"/>
      <c r="AO701" s="87"/>
    </row>
    <row r="702" spans="1:41" s="17" customFormat="1" ht="18" customHeight="1" x14ac:dyDescent="0.2">
      <c r="A702" s="20" t="s">
        <v>39</v>
      </c>
      <c r="B702" s="15">
        <f>[1]consoCURRENT!E16096</f>
        <v>0</v>
      </c>
      <c r="C702" s="15">
        <f>[1]consoCURRENT!F16096</f>
        <v>0</v>
      </c>
      <c r="D702" s="15">
        <f>[1]consoCURRENT!G16096</f>
        <v>0</v>
      </c>
      <c r="E702" s="15">
        <f>[1]consoCURRENT!H16096</f>
        <v>0</v>
      </c>
      <c r="F702" s="15">
        <f>[1]consoCURRENT!I16096</f>
        <v>0</v>
      </c>
      <c r="G702" s="15">
        <f>[1]consoCURRENT!J16096</f>
        <v>0</v>
      </c>
      <c r="H702" s="15">
        <f>[1]consoCURRENT!K16096</f>
        <v>0</v>
      </c>
      <c r="I702" s="15">
        <f>[1]consoCURRENT!L16096</f>
        <v>0</v>
      </c>
      <c r="J702" s="15">
        <f>[1]consoCURRENT!M16096</f>
        <v>0</v>
      </c>
      <c r="K702" s="15">
        <f>[1]consoCURRENT!N16096</f>
        <v>0</v>
      </c>
      <c r="L702" s="15">
        <f>[1]consoCURRENT!O16096</f>
        <v>0</v>
      </c>
      <c r="M702" s="15">
        <f>[1]consoCURRENT!P16096</f>
        <v>0</v>
      </c>
      <c r="N702" s="15">
        <f>[1]consoCURRENT!Q16096</f>
        <v>0</v>
      </c>
      <c r="O702" s="15">
        <f>[1]consoCURRENT!R16096</f>
        <v>0</v>
      </c>
      <c r="P702" s="15">
        <f>[1]consoCURRENT!S16096</f>
        <v>0</v>
      </c>
      <c r="Q702" s="15">
        <f>[1]consoCURRENT!T16096</f>
        <v>0</v>
      </c>
      <c r="R702" s="15">
        <f>[1]consoCURRENT!U16096</f>
        <v>0</v>
      </c>
      <c r="S702" s="15">
        <f>[1]consoCURRENT!V16096</f>
        <v>0</v>
      </c>
      <c r="T702" s="15">
        <f>[1]consoCURRENT!W16096</f>
        <v>0</v>
      </c>
      <c r="U702" s="15">
        <f>[1]consoCURRENT!X16096</f>
        <v>0</v>
      </c>
      <c r="V702" s="15">
        <f>[1]consoCURRENT!Y16096</f>
        <v>0</v>
      </c>
      <c r="W702" s="15">
        <f>[1]consoCURRENT!Z16096</f>
        <v>0</v>
      </c>
      <c r="X702" s="15">
        <f>[1]consoCURRENT!AA16096</f>
        <v>0</v>
      </c>
      <c r="Y702" s="15">
        <f>[1]consoCURRENT!AB16096</f>
        <v>0</v>
      </c>
      <c r="Z702" s="15">
        <f t="shared" si="492"/>
        <v>0</v>
      </c>
      <c r="AA702" s="15">
        <f t="shared" si="493"/>
        <v>0</v>
      </c>
      <c r="AB702" s="22"/>
      <c r="AC702" s="16"/>
      <c r="AG702" s="86"/>
      <c r="AH702" s="87"/>
      <c r="AI702" s="87"/>
      <c r="AJ702" s="87"/>
      <c r="AK702" s="87"/>
      <c r="AL702" s="87"/>
      <c r="AM702" s="87"/>
      <c r="AN702" s="87"/>
      <c r="AO702" s="87"/>
    </row>
    <row r="703" spans="1:41" s="17" customFormat="1" ht="18" hidden="1" customHeight="1" x14ac:dyDescent="0.25">
      <c r="A703" s="23" t="s">
        <v>40</v>
      </c>
      <c r="B703" s="24">
        <f>SUM(B699:B702)</f>
        <v>1571274.02</v>
      </c>
      <c r="C703" s="24">
        <f t="shared" ref="C703:AA703" si="495">SUM(C699:C702)</f>
        <v>1042331.9400000001</v>
      </c>
      <c r="D703" s="24">
        <f t="shared" si="495"/>
        <v>-528942.07999999996</v>
      </c>
      <c r="E703" s="24">
        <f t="shared" si="495"/>
        <v>887701.01</v>
      </c>
      <c r="F703" s="24">
        <f t="shared" si="495"/>
        <v>255908.07000000004</v>
      </c>
      <c r="G703" s="24">
        <f t="shared" si="495"/>
        <v>221200.5</v>
      </c>
      <c r="H703" s="24">
        <f t="shared" si="495"/>
        <v>163886.70000000001</v>
      </c>
      <c r="I703" s="24">
        <f t="shared" si="495"/>
        <v>817701.01</v>
      </c>
      <c r="J703" s="24">
        <f t="shared" si="495"/>
        <v>222227.47000000003</v>
      </c>
      <c r="K703" s="24">
        <f t="shared" si="495"/>
        <v>218113.5</v>
      </c>
      <c r="L703" s="24">
        <f t="shared" si="495"/>
        <v>163886.70000000001</v>
      </c>
      <c r="M703" s="24">
        <f t="shared" si="495"/>
        <v>1421928.68</v>
      </c>
      <c r="N703" s="24">
        <f t="shared" si="495"/>
        <v>0</v>
      </c>
      <c r="O703" s="24">
        <f t="shared" si="495"/>
        <v>0</v>
      </c>
      <c r="P703" s="24">
        <f t="shared" si="495"/>
        <v>70000</v>
      </c>
      <c r="Q703" s="24">
        <f t="shared" si="495"/>
        <v>0</v>
      </c>
      <c r="R703" s="24">
        <f t="shared" si="495"/>
        <v>0</v>
      </c>
      <c r="S703" s="24">
        <f t="shared" si="495"/>
        <v>33680.6</v>
      </c>
      <c r="T703" s="24">
        <f t="shared" si="495"/>
        <v>3087</v>
      </c>
      <c r="U703" s="24">
        <f t="shared" si="495"/>
        <v>0</v>
      </c>
      <c r="V703" s="24">
        <f t="shared" si="495"/>
        <v>0</v>
      </c>
      <c r="W703" s="24">
        <f t="shared" si="495"/>
        <v>0</v>
      </c>
      <c r="X703" s="24">
        <f t="shared" si="495"/>
        <v>0</v>
      </c>
      <c r="Y703" s="24">
        <f t="shared" si="495"/>
        <v>0</v>
      </c>
      <c r="Z703" s="24">
        <f t="shared" si="495"/>
        <v>1528696.28</v>
      </c>
      <c r="AA703" s="24">
        <f t="shared" si="495"/>
        <v>42577.739999999991</v>
      </c>
      <c r="AB703" s="25">
        <f t="shared" si="494"/>
        <v>0.97290240947279205</v>
      </c>
      <c r="AC703" s="16"/>
      <c r="AG703" s="86"/>
      <c r="AH703" s="87"/>
      <c r="AI703" s="87"/>
      <c r="AJ703" s="87"/>
      <c r="AK703" s="87"/>
      <c r="AL703" s="87"/>
      <c r="AM703" s="87"/>
      <c r="AN703" s="87"/>
      <c r="AO703" s="87"/>
    </row>
    <row r="704" spans="1:41" s="17" customFormat="1" ht="18" hidden="1" customHeight="1" x14ac:dyDescent="0.25">
      <c r="A704" s="26" t="s">
        <v>41</v>
      </c>
      <c r="B704" s="15">
        <f>[1]consoCURRENT!E16100</f>
        <v>0</v>
      </c>
      <c r="C704" s="15">
        <f>[1]consoCURRENT!F16100</f>
        <v>0</v>
      </c>
      <c r="D704" s="15">
        <f>[1]consoCURRENT!G16100</f>
        <v>0</v>
      </c>
      <c r="E704" s="15">
        <f>[1]consoCURRENT!H16100</f>
        <v>0</v>
      </c>
      <c r="F704" s="15">
        <f>[1]consoCURRENT!I16100</f>
        <v>0</v>
      </c>
      <c r="G704" s="15">
        <f>[1]consoCURRENT!J16100</f>
        <v>0</v>
      </c>
      <c r="H704" s="15">
        <f>[1]consoCURRENT!K16100</f>
        <v>0</v>
      </c>
      <c r="I704" s="15">
        <f>[1]consoCURRENT!L16100</f>
        <v>0</v>
      </c>
      <c r="J704" s="15">
        <f>[1]consoCURRENT!M16100</f>
        <v>0</v>
      </c>
      <c r="K704" s="15">
        <f>[1]consoCURRENT!N16100</f>
        <v>0</v>
      </c>
      <c r="L704" s="15">
        <f>[1]consoCURRENT!O16100</f>
        <v>0</v>
      </c>
      <c r="M704" s="15">
        <f>[1]consoCURRENT!P16100</f>
        <v>0</v>
      </c>
      <c r="N704" s="15">
        <f>[1]consoCURRENT!Q16100</f>
        <v>0</v>
      </c>
      <c r="O704" s="15">
        <f>[1]consoCURRENT!R16100</f>
        <v>0</v>
      </c>
      <c r="P704" s="15">
        <f>[1]consoCURRENT!S16100</f>
        <v>0</v>
      </c>
      <c r="Q704" s="15">
        <f>[1]consoCURRENT!T16100</f>
        <v>0</v>
      </c>
      <c r="R704" s="15">
        <f>[1]consoCURRENT!U16100</f>
        <v>0</v>
      </c>
      <c r="S704" s="15">
        <f>[1]consoCURRENT!V16100</f>
        <v>0</v>
      </c>
      <c r="T704" s="15">
        <f>[1]consoCURRENT!W16100</f>
        <v>0</v>
      </c>
      <c r="U704" s="15">
        <f>[1]consoCURRENT!X16100</f>
        <v>0</v>
      </c>
      <c r="V704" s="15">
        <f>[1]consoCURRENT!Y16100</f>
        <v>0</v>
      </c>
      <c r="W704" s="15">
        <f>[1]consoCURRENT!Z16100</f>
        <v>0</v>
      </c>
      <c r="X704" s="15">
        <f>[1]consoCURRENT!AA16100</f>
        <v>0</v>
      </c>
      <c r="Y704" s="15">
        <f>[1]consoCURRENT!AB16100</f>
        <v>0</v>
      </c>
      <c r="Z704" s="15">
        <f t="shared" ref="Z704" si="496">SUM(M704:Y704)</f>
        <v>0</v>
      </c>
      <c r="AA704" s="15">
        <f t="shared" ref="AA704" si="497">B704-Z704</f>
        <v>0</v>
      </c>
      <c r="AB704" s="22"/>
      <c r="AC704" s="16"/>
      <c r="AG704" s="86"/>
      <c r="AH704" s="87"/>
      <c r="AI704" s="87"/>
      <c r="AJ704" s="87"/>
      <c r="AK704" s="87"/>
      <c r="AL704" s="87"/>
      <c r="AM704" s="87"/>
      <c r="AN704" s="87"/>
      <c r="AO704" s="87"/>
    </row>
    <row r="705" spans="1:41" s="17" customFormat="1" ht="18" customHeight="1" x14ac:dyDescent="0.25">
      <c r="A705" s="23" t="s">
        <v>42</v>
      </c>
      <c r="B705" s="24">
        <f>B704+B703</f>
        <v>1571274.02</v>
      </c>
      <c r="C705" s="24">
        <f t="shared" ref="C705:AA705" si="498">C704+C703</f>
        <v>1042331.9400000001</v>
      </c>
      <c r="D705" s="24">
        <f t="shared" si="498"/>
        <v>-528942.07999999996</v>
      </c>
      <c r="E705" s="24">
        <f t="shared" si="498"/>
        <v>887701.01</v>
      </c>
      <c r="F705" s="24">
        <f t="shared" si="498"/>
        <v>255908.07000000004</v>
      </c>
      <c r="G705" s="24">
        <f t="shared" si="498"/>
        <v>221200.5</v>
      </c>
      <c r="H705" s="24">
        <f t="shared" si="498"/>
        <v>163886.70000000001</v>
      </c>
      <c r="I705" s="24">
        <f t="shared" si="498"/>
        <v>817701.01</v>
      </c>
      <c r="J705" s="24">
        <f t="shared" si="498"/>
        <v>222227.47000000003</v>
      </c>
      <c r="K705" s="24">
        <f t="shared" si="498"/>
        <v>218113.5</v>
      </c>
      <c r="L705" s="24">
        <f t="shared" si="498"/>
        <v>163886.70000000001</v>
      </c>
      <c r="M705" s="24">
        <f t="shared" si="498"/>
        <v>1421928.68</v>
      </c>
      <c r="N705" s="24">
        <f t="shared" si="498"/>
        <v>0</v>
      </c>
      <c r="O705" s="24">
        <f t="shared" si="498"/>
        <v>0</v>
      </c>
      <c r="P705" s="24">
        <f t="shared" si="498"/>
        <v>70000</v>
      </c>
      <c r="Q705" s="24">
        <f t="shared" si="498"/>
        <v>0</v>
      </c>
      <c r="R705" s="24">
        <f t="shared" si="498"/>
        <v>0</v>
      </c>
      <c r="S705" s="24">
        <f t="shared" si="498"/>
        <v>33680.6</v>
      </c>
      <c r="T705" s="24">
        <f t="shared" si="498"/>
        <v>3087</v>
      </c>
      <c r="U705" s="24">
        <f t="shared" si="498"/>
        <v>0</v>
      </c>
      <c r="V705" s="24">
        <f t="shared" si="498"/>
        <v>0</v>
      </c>
      <c r="W705" s="24">
        <f t="shared" si="498"/>
        <v>0</v>
      </c>
      <c r="X705" s="24">
        <f t="shared" si="498"/>
        <v>0</v>
      </c>
      <c r="Y705" s="24">
        <f t="shared" si="498"/>
        <v>0</v>
      </c>
      <c r="Z705" s="24">
        <f t="shared" si="498"/>
        <v>1528696.28</v>
      </c>
      <c r="AA705" s="24">
        <f t="shared" si="498"/>
        <v>42577.739999999991</v>
      </c>
      <c r="AB705" s="25">
        <f t="shared" si="494"/>
        <v>0.97290240947279205</v>
      </c>
      <c r="AC705" s="27"/>
      <c r="AG705" s="86"/>
      <c r="AH705" s="87"/>
      <c r="AI705" s="87"/>
      <c r="AJ705" s="87"/>
      <c r="AK705" s="87"/>
      <c r="AL705" s="87"/>
      <c r="AM705" s="87"/>
      <c r="AN705" s="87"/>
      <c r="AO705" s="87"/>
    </row>
    <row r="706" spans="1:41" s="17" customFormat="1" ht="15" customHeight="1" x14ac:dyDescent="0.25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6"/>
      <c r="AG706" s="86"/>
      <c r="AH706" s="87"/>
      <c r="AI706" s="87"/>
      <c r="AJ706" s="87"/>
      <c r="AK706" s="87"/>
      <c r="AL706" s="87"/>
      <c r="AM706" s="87"/>
      <c r="AN706" s="87"/>
      <c r="AO706" s="87"/>
    </row>
    <row r="707" spans="1:41" s="17" customFormat="1" ht="15" customHeight="1" x14ac:dyDescent="0.25">
      <c r="A707" s="14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6"/>
      <c r="AG707" s="86"/>
      <c r="AH707" s="87"/>
      <c r="AI707" s="87"/>
      <c r="AJ707" s="87"/>
      <c r="AK707" s="87"/>
      <c r="AL707" s="87"/>
      <c r="AM707" s="87"/>
      <c r="AN707" s="87"/>
      <c r="AO707" s="87"/>
    </row>
    <row r="708" spans="1:41" s="17" customFormat="1" ht="15" customHeight="1" x14ac:dyDescent="0.25">
      <c r="A708" s="19" t="s">
        <v>55</v>
      </c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6"/>
      <c r="AG708" s="86"/>
      <c r="AH708" s="87"/>
      <c r="AI708" s="87"/>
      <c r="AJ708" s="87"/>
      <c r="AK708" s="87"/>
      <c r="AL708" s="87"/>
      <c r="AM708" s="87"/>
      <c r="AN708" s="87"/>
      <c r="AO708" s="87"/>
    </row>
    <row r="709" spans="1:41" s="17" customFormat="1" ht="18" customHeight="1" x14ac:dyDescent="0.2">
      <c r="A709" s="20" t="s">
        <v>36</v>
      </c>
      <c r="B709" s="15">
        <f>[1]consoCURRENT!E16160</f>
        <v>0</v>
      </c>
      <c r="C709" s="15">
        <f>[1]consoCURRENT!F16160</f>
        <v>0</v>
      </c>
      <c r="D709" s="15">
        <f>[1]consoCURRENT!G16160</f>
        <v>0</v>
      </c>
      <c r="E709" s="15">
        <f>[1]consoCURRENT!H16160</f>
        <v>0</v>
      </c>
      <c r="F709" s="15">
        <f>[1]consoCURRENT!I16160</f>
        <v>0</v>
      </c>
      <c r="G709" s="15">
        <f>[1]consoCURRENT!J16160</f>
        <v>0</v>
      </c>
      <c r="H709" s="15">
        <f>[1]consoCURRENT!K16160</f>
        <v>0</v>
      </c>
      <c r="I709" s="15">
        <f>[1]consoCURRENT!L16160</f>
        <v>0</v>
      </c>
      <c r="J709" s="15">
        <f>[1]consoCURRENT!M16160</f>
        <v>0</v>
      </c>
      <c r="K709" s="15">
        <f>[1]consoCURRENT!N16160</f>
        <v>0</v>
      </c>
      <c r="L709" s="15">
        <f>[1]consoCURRENT!O16160</f>
        <v>0</v>
      </c>
      <c r="M709" s="15">
        <f>[1]consoCURRENT!P16160</f>
        <v>0</v>
      </c>
      <c r="N709" s="15">
        <f>[1]consoCURRENT!Q16160</f>
        <v>0</v>
      </c>
      <c r="O709" s="15">
        <f>[1]consoCURRENT!R16160</f>
        <v>0</v>
      </c>
      <c r="P709" s="15">
        <f>[1]consoCURRENT!S16160</f>
        <v>0</v>
      </c>
      <c r="Q709" s="15">
        <f>[1]consoCURRENT!T16160</f>
        <v>0</v>
      </c>
      <c r="R709" s="15">
        <f>[1]consoCURRENT!U16160</f>
        <v>0</v>
      </c>
      <c r="S709" s="15">
        <f>[1]consoCURRENT!V16160</f>
        <v>0</v>
      </c>
      <c r="T709" s="15">
        <f>[1]consoCURRENT!W16160</f>
        <v>0</v>
      </c>
      <c r="U709" s="15">
        <f>[1]consoCURRENT!X16160</f>
        <v>0</v>
      </c>
      <c r="V709" s="15">
        <f>[1]consoCURRENT!Y16160</f>
        <v>0</v>
      </c>
      <c r="W709" s="15">
        <f>[1]consoCURRENT!Z16160</f>
        <v>0</v>
      </c>
      <c r="X709" s="15">
        <f>[1]consoCURRENT!AA16160</f>
        <v>0</v>
      </c>
      <c r="Y709" s="15">
        <f>[1]consoCURRENT!AB16160</f>
        <v>0</v>
      </c>
      <c r="Z709" s="15">
        <f>SUM(M709:Y709)</f>
        <v>0</v>
      </c>
      <c r="AA709" s="15">
        <f>B709-Z709</f>
        <v>0</v>
      </c>
      <c r="AB709" s="21" t="e">
        <f>Z709/B709</f>
        <v>#DIV/0!</v>
      </c>
      <c r="AC709" s="16"/>
      <c r="AG709" s="86"/>
      <c r="AH709" s="87"/>
      <c r="AI709" s="87"/>
      <c r="AJ709" s="87"/>
      <c r="AK709" s="87"/>
      <c r="AL709" s="87"/>
      <c r="AM709" s="87"/>
      <c r="AN709" s="87"/>
      <c r="AO709" s="87"/>
    </row>
    <row r="710" spans="1:41" s="17" customFormat="1" ht="18" customHeight="1" x14ac:dyDescent="0.2">
      <c r="A710" s="20" t="s">
        <v>37</v>
      </c>
      <c r="B710" s="15">
        <f>[1]consoCURRENT!E16248</f>
        <v>310136.58</v>
      </c>
      <c r="C710" s="15">
        <f>[1]consoCURRENT!F16248</f>
        <v>0</v>
      </c>
      <c r="D710" s="15">
        <f>[1]consoCURRENT!G16248</f>
        <v>0</v>
      </c>
      <c r="E710" s="15">
        <f>[1]consoCURRENT!H16248</f>
        <v>173151.66999999998</v>
      </c>
      <c r="F710" s="15">
        <f>[1]consoCURRENT!I16248</f>
        <v>81465.650000000009</v>
      </c>
      <c r="G710" s="15">
        <f>[1]consoCURRENT!J16248</f>
        <v>0</v>
      </c>
      <c r="H710" s="15">
        <f>[1]consoCURRENT!K16248</f>
        <v>0</v>
      </c>
      <c r="I710" s="15">
        <f>[1]consoCURRENT!L16248</f>
        <v>0</v>
      </c>
      <c r="J710" s="15">
        <f>[1]consoCURRENT!M16248</f>
        <v>0</v>
      </c>
      <c r="K710" s="15">
        <f>[1]consoCURRENT!N16248</f>
        <v>0</v>
      </c>
      <c r="L710" s="15">
        <f>[1]consoCURRENT!O16248</f>
        <v>0</v>
      </c>
      <c r="M710" s="15">
        <f>[1]consoCURRENT!P16248</f>
        <v>0</v>
      </c>
      <c r="N710" s="15">
        <f>[1]consoCURRENT!Q16248</f>
        <v>23942.15</v>
      </c>
      <c r="O710" s="15">
        <f>[1]consoCURRENT!R16248</f>
        <v>115677.70000000001</v>
      </c>
      <c r="P710" s="15">
        <f>[1]consoCURRENT!S16248</f>
        <v>33531.819999999992</v>
      </c>
      <c r="Q710" s="15">
        <f>[1]consoCURRENT!T16248</f>
        <v>0</v>
      </c>
      <c r="R710" s="15">
        <f>[1]consoCURRENT!U16248</f>
        <v>66392.240000000005</v>
      </c>
      <c r="S710" s="15">
        <f>[1]consoCURRENT!V16248</f>
        <v>15073.410000000003</v>
      </c>
      <c r="T710" s="15">
        <f>[1]consoCURRENT!W16248</f>
        <v>0</v>
      </c>
      <c r="U710" s="15">
        <f>[1]consoCURRENT!X16248</f>
        <v>0</v>
      </c>
      <c r="V710" s="15">
        <f>[1]consoCURRENT!Y16248</f>
        <v>0</v>
      </c>
      <c r="W710" s="15">
        <f>[1]consoCURRENT!Z16248</f>
        <v>0</v>
      </c>
      <c r="X710" s="15">
        <f>[1]consoCURRENT!AA16248</f>
        <v>0</v>
      </c>
      <c r="Y710" s="15">
        <f>[1]consoCURRENT!AB16248</f>
        <v>0</v>
      </c>
      <c r="Z710" s="15">
        <f t="shared" ref="Z710:Z712" si="499">SUM(M710:Y710)</f>
        <v>254617.31999999998</v>
      </c>
      <c r="AA710" s="15">
        <f t="shared" ref="AA710:AA712" si="500">B710-Z710</f>
        <v>55519.260000000038</v>
      </c>
      <c r="AB710" s="22">
        <f t="shared" ref="AB710:AB715" si="501">Z710/B710</f>
        <v>0.82098448367490207</v>
      </c>
      <c r="AC710" s="16"/>
      <c r="AG710" s="86"/>
      <c r="AH710" s="87"/>
      <c r="AI710" s="87"/>
      <c r="AJ710" s="87"/>
      <c r="AK710" s="87"/>
      <c r="AL710" s="87"/>
      <c r="AM710" s="87"/>
      <c r="AN710" s="87"/>
      <c r="AO710" s="87"/>
    </row>
    <row r="711" spans="1:41" s="17" customFormat="1" ht="18" customHeight="1" x14ac:dyDescent="0.2">
      <c r="A711" s="20" t="s">
        <v>38</v>
      </c>
      <c r="B711" s="15">
        <f>[1]consoCURRENT!E16254</f>
        <v>0</v>
      </c>
      <c r="C711" s="15">
        <f>[1]consoCURRENT!F16254</f>
        <v>0</v>
      </c>
      <c r="D711" s="15">
        <f>[1]consoCURRENT!G16254</f>
        <v>0</v>
      </c>
      <c r="E711" s="15">
        <f>[1]consoCURRENT!H16254</f>
        <v>0</v>
      </c>
      <c r="F711" s="15">
        <f>[1]consoCURRENT!I16254</f>
        <v>0</v>
      </c>
      <c r="G711" s="15">
        <f>[1]consoCURRENT!J16254</f>
        <v>0</v>
      </c>
      <c r="H711" s="15">
        <f>[1]consoCURRENT!K16254</f>
        <v>0</v>
      </c>
      <c r="I711" s="15">
        <f>[1]consoCURRENT!L16254</f>
        <v>0</v>
      </c>
      <c r="J711" s="15">
        <f>[1]consoCURRENT!M16254</f>
        <v>0</v>
      </c>
      <c r="K711" s="15">
        <f>[1]consoCURRENT!N16254</f>
        <v>0</v>
      </c>
      <c r="L711" s="15">
        <f>[1]consoCURRENT!O16254</f>
        <v>0</v>
      </c>
      <c r="M711" s="15">
        <f>[1]consoCURRENT!P16254</f>
        <v>0</v>
      </c>
      <c r="N711" s="15">
        <f>[1]consoCURRENT!Q16254</f>
        <v>0</v>
      </c>
      <c r="O711" s="15">
        <f>[1]consoCURRENT!R16254</f>
        <v>0</v>
      </c>
      <c r="P711" s="15">
        <f>[1]consoCURRENT!S16254</f>
        <v>0</v>
      </c>
      <c r="Q711" s="15">
        <f>[1]consoCURRENT!T16254</f>
        <v>0</v>
      </c>
      <c r="R711" s="15">
        <f>[1]consoCURRENT!U16254</f>
        <v>0</v>
      </c>
      <c r="S711" s="15">
        <f>[1]consoCURRENT!V16254</f>
        <v>0</v>
      </c>
      <c r="T711" s="15">
        <f>[1]consoCURRENT!W16254</f>
        <v>0</v>
      </c>
      <c r="U711" s="15">
        <f>[1]consoCURRENT!X16254</f>
        <v>0</v>
      </c>
      <c r="V711" s="15">
        <f>[1]consoCURRENT!Y16254</f>
        <v>0</v>
      </c>
      <c r="W711" s="15">
        <f>[1]consoCURRENT!Z16254</f>
        <v>0</v>
      </c>
      <c r="X711" s="15">
        <f>[1]consoCURRENT!AA16254</f>
        <v>0</v>
      </c>
      <c r="Y711" s="15">
        <f>[1]consoCURRENT!AB16254</f>
        <v>0</v>
      </c>
      <c r="Z711" s="15">
        <f t="shared" si="499"/>
        <v>0</v>
      </c>
      <c r="AA711" s="15">
        <f t="shared" si="500"/>
        <v>0</v>
      </c>
      <c r="AB711" s="22"/>
      <c r="AC711" s="16"/>
      <c r="AG711" s="86"/>
      <c r="AH711" s="87"/>
      <c r="AI711" s="87"/>
      <c r="AJ711" s="87"/>
      <c r="AK711" s="87"/>
      <c r="AL711" s="87"/>
      <c r="AM711" s="87"/>
      <c r="AN711" s="87"/>
      <c r="AO711" s="87"/>
    </row>
    <row r="712" spans="1:41" s="17" customFormat="1" ht="18" customHeight="1" x14ac:dyDescent="0.2">
      <c r="A712" s="20" t="s">
        <v>39</v>
      </c>
      <c r="B712" s="15">
        <f>[1]consoCURRENT!E16283</f>
        <v>0</v>
      </c>
      <c r="C712" s="15">
        <f>[1]consoCURRENT!F16283</f>
        <v>0</v>
      </c>
      <c r="D712" s="15">
        <f>[1]consoCURRENT!G16283</f>
        <v>0</v>
      </c>
      <c r="E712" s="15">
        <f>[1]consoCURRENT!H16283</f>
        <v>0</v>
      </c>
      <c r="F712" s="15">
        <f>[1]consoCURRENT!I16283</f>
        <v>0</v>
      </c>
      <c r="G712" s="15">
        <f>[1]consoCURRENT!J16283</f>
        <v>0</v>
      </c>
      <c r="H712" s="15">
        <f>[1]consoCURRENT!K16283</f>
        <v>0</v>
      </c>
      <c r="I712" s="15">
        <f>[1]consoCURRENT!L16283</f>
        <v>0</v>
      </c>
      <c r="J712" s="15">
        <f>[1]consoCURRENT!M16283</f>
        <v>0</v>
      </c>
      <c r="K712" s="15">
        <f>[1]consoCURRENT!N16283</f>
        <v>0</v>
      </c>
      <c r="L712" s="15">
        <f>[1]consoCURRENT!O16283</f>
        <v>0</v>
      </c>
      <c r="M712" s="15">
        <f>[1]consoCURRENT!P16283</f>
        <v>0</v>
      </c>
      <c r="N712" s="15">
        <f>[1]consoCURRENT!Q16283</f>
        <v>0</v>
      </c>
      <c r="O712" s="15">
        <f>[1]consoCURRENT!R16283</f>
        <v>0</v>
      </c>
      <c r="P712" s="15">
        <f>[1]consoCURRENT!S16283</f>
        <v>0</v>
      </c>
      <c r="Q712" s="15">
        <f>[1]consoCURRENT!T16283</f>
        <v>0</v>
      </c>
      <c r="R712" s="15">
        <f>[1]consoCURRENT!U16283</f>
        <v>0</v>
      </c>
      <c r="S712" s="15">
        <f>[1]consoCURRENT!V16283</f>
        <v>0</v>
      </c>
      <c r="T712" s="15">
        <f>[1]consoCURRENT!W16283</f>
        <v>0</v>
      </c>
      <c r="U712" s="15">
        <f>[1]consoCURRENT!X16283</f>
        <v>0</v>
      </c>
      <c r="V712" s="15">
        <f>[1]consoCURRENT!Y16283</f>
        <v>0</v>
      </c>
      <c r="W712" s="15">
        <f>[1]consoCURRENT!Z16283</f>
        <v>0</v>
      </c>
      <c r="X712" s="15">
        <f>[1]consoCURRENT!AA16283</f>
        <v>0</v>
      </c>
      <c r="Y712" s="15">
        <f>[1]consoCURRENT!AB16283</f>
        <v>0</v>
      </c>
      <c r="Z712" s="15">
        <f t="shared" si="499"/>
        <v>0</v>
      </c>
      <c r="AA712" s="15">
        <f t="shared" si="500"/>
        <v>0</v>
      </c>
      <c r="AB712" s="22"/>
      <c r="AC712" s="16"/>
      <c r="AG712" s="86"/>
      <c r="AH712" s="87"/>
      <c r="AI712" s="87"/>
      <c r="AJ712" s="87"/>
      <c r="AK712" s="87"/>
      <c r="AL712" s="87"/>
      <c r="AM712" s="87"/>
      <c r="AN712" s="87"/>
      <c r="AO712" s="87"/>
    </row>
    <row r="713" spans="1:41" s="17" customFormat="1" ht="18" hidden="1" customHeight="1" x14ac:dyDescent="0.25">
      <c r="A713" s="23" t="s">
        <v>40</v>
      </c>
      <c r="B713" s="24">
        <f>SUM(B709:B712)</f>
        <v>310136.58</v>
      </c>
      <c r="C713" s="24">
        <f t="shared" ref="C713:AA713" si="502">SUM(C709:C712)</f>
        <v>0</v>
      </c>
      <c r="D713" s="24">
        <f t="shared" si="502"/>
        <v>0</v>
      </c>
      <c r="E713" s="24">
        <f t="shared" si="502"/>
        <v>173151.66999999998</v>
      </c>
      <c r="F713" s="24">
        <f t="shared" si="502"/>
        <v>81465.650000000009</v>
      </c>
      <c r="G713" s="24">
        <f t="shared" si="502"/>
        <v>0</v>
      </c>
      <c r="H713" s="24">
        <f t="shared" si="502"/>
        <v>0</v>
      </c>
      <c r="I713" s="24">
        <f t="shared" si="502"/>
        <v>0</v>
      </c>
      <c r="J713" s="24">
        <f t="shared" si="502"/>
        <v>0</v>
      </c>
      <c r="K713" s="24">
        <f t="shared" si="502"/>
        <v>0</v>
      </c>
      <c r="L713" s="24">
        <f t="shared" si="502"/>
        <v>0</v>
      </c>
      <c r="M713" s="24">
        <f t="shared" si="502"/>
        <v>0</v>
      </c>
      <c r="N713" s="24">
        <f t="shared" si="502"/>
        <v>23942.15</v>
      </c>
      <c r="O713" s="24">
        <f t="shared" si="502"/>
        <v>115677.70000000001</v>
      </c>
      <c r="P713" s="24">
        <f t="shared" si="502"/>
        <v>33531.819999999992</v>
      </c>
      <c r="Q713" s="24">
        <f t="shared" si="502"/>
        <v>0</v>
      </c>
      <c r="R713" s="24">
        <f t="shared" si="502"/>
        <v>66392.240000000005</v>
      </c>
      <c r="S713" s="24">
        <f t="shared" si="502"/>
        <v>15073.410000000003</v>
      </c>
      <c r="T713" s="24">
        <f t="shared" si="502"/>
        <v>0</v>
      </c>
      <c r="U713" s="24">
        <f t="shared" si="502"/>
        <v>0</v>
      </c>
      <c r="V713" s="24">
        <f t="shared" si="502"/>
        <v>0</v>
      </c>
      <c r="W713" s="24">
        <f t="shared" si="502"/>
        <v>0</v>
      </c>
      <c r="X713" s="24">
        <f t="shared" si="502"/>
        <v>0</v>
      </c>
      <c r="Y713" s="24">
        <f t="shared" si="502"/>
        <v>0</v>
      </c>
      <c r="Z713" s="24">
        <f t="shared" si="502"/>
        <v>254617.31999999998</v>
      </c>
      <c r="AA713" s="24">
        <f t="shared" si="502"/>
        <v>55519.260000000038</v>
      </c>
      <c r="AB713" s="25">
        <f t="shared" si="501"/>
        <v>0.82098448367490207</v>
      </c>
      <c r="AC713" s="16"/>
      <c r="AG713" s="86"/>
      <c r="AH713" s="87"/>
      <c r="AI713" s="87"/>
      <c r="AJ713" s="87"/>
      <c r="AK713" s="87"/>
      <c r="AL713" s="87"/>
      <c r="AM713" s="87"/>
      <c r="AN713" s="87"/>
      <c r="AO713" s="87"/>
    </row>
    <row r="714" spans="1:41" s="17" customFormat="1" ht="18" hidden="1" customHeight="1" x14ac:dyDescent="0.25">
      <c r="A714" s="26" t="s">
        <v>41</v>
      </c>
      <c r="B714" s="15">
        <f>[1]consoCURRENT!E16287</f>
        <v>0</v>
      </c>
      <c r="C714" s="15">
        <f>[1]consoCURRENT!F16287</f>
        <v>0</v>
      </c>
      <c r="D714" s="15">
        <f>[1]consoCURRENT!G16287</f>
        <v>0</v>
      </c>
      <c r="E714" s="15">
        <f>[1]consoCURRENT!H16287</f>
        <v>0</v>
      </c>
      <c r="F714" s="15">
        <f>[1]consoCURRENT!I16287</f>
        <v>0</v>
      </c>
      <c r="G714" s="15">
        <f>[1]consoCURRENT!J16287</f>
        <v>0</v>
      </c>
      <c r="H714" s="15">
        <f>[1]consoCURRENT!K16287</f>
        <v>0</v>
      </c>
      <c r="I714" s="15">
        <f>[1]consoCURRENT!L16287</f>
        <v>0</v>
      </c>
      <c r="J714" s="15">
        <f>[1]consoCURRENT!M16287</f>
        <v>0</v>
      </c>
      <c r="K714" s="15">
        <f>[1]consoCURRENT!N16287</f>
        <v>0</v>
      </c>
      <c r="L714" s="15">
        <f>[1]consoCURRENT!O16287</f>
        <v>0</v>
      </c>
      <c r="M714" s="15">
        <f>[1]consoCURRENT!P16287</f>
        <v>0</v>
      </c>
      <c r="N714" s="15">
        <f>[1]consoCURRENT!Q16287</f>
        <v>0</v>
      </c>
      <c r="O714" s="15">
        <f>[1]consoCURRENT!R16287</f>
        <v>0</v>
      </c>
      <c r="P714" s="15">
        <f>[1]consoCURRENT!S16287</f>
        <v>0</v>
      </c>
      <c r="Q714" s="15">
        <f>[1]consoCURRENT!T16287</f>
        <v>0</v>
      </c>
      <c r="R714" s="15">
        <f>[1]consoCURRENT!U16287</f>
        <v>0</v>
      </c>
      <c r="S714" s="15">
        <f>[1]consoCURRENT!V16287</f>
        <v>0</v>
      </c>
      <c r="T714" s="15">
        <f>[1]consoCURRENT!W16287</f>
        <v>0</v>
      </c>
      <c r="U714" s="15">
        <f>[1]consoCURRENT!X16287</f>
        <v>0</v>
      </c>
      <c r="V714" s="15">
        <f>[1]consoCURRENT!Y16287</f>
        <v>0</v>
      </c>
      <c r="W714" s="15">
        <f>[1]consoCURRENT!Z16287</f>
        <v>0</v>
      </c>
      <c r="X714" s="15">
        <f>[1]consoCURRENT!AA16287</f>
        <v>0</v>
      </c>
      <c r="Y714" s="15">
        <f>[1]consoCURRENT!AB16287</f>
        <v>0</v>
      </c>
      <c r="Z714" s="15">
        <f t="shared" ref="Z714" si="503">SUM(M714:Y714)</f>
        <v>0</v>
      </c>
      <c r="AA714" s="15">
        <f t="shared" ref="AA714" si="504">B714-Z714</f>
        <v>0</v>
      </c>
      <c r="AB714" s="22"/>
      <c r="AC714" s="16"/>
      <c r="AG714" s="86"/>
      <c r="AH714" s="87"/>
      <c r="AI714" s="87"/>
      <c r="AJ714" s="87"/>
      <c r="AK714" s="87"/>
      <c r="AL714" s="87"/>
      <c r="AM714" s="87"/>
      <c r="AN714" s="87"/>
      <c r="AO714" s="87"/>
    </row>
    <row r="715" spans="1:41" s="17" customFormat="1" ht="18" customHeight="1" x14ac:dyDescent="0.25">
      <c r="A715" s="23" t="s">
        <v>42</v>
      </c>
      <c r="B715" s="24">
        <f>B714+B713</f>
        <v>310136.58</v>
      </c>
      <c r="C715" s="24">
        <f t="shared" ref="C715:AA715" si="505">C714+C713</f>
        <v>0</v>
      </c>
      <c r="D715" s="24">
        <f t="shared" si="505"/>
        <v>0</v>
      </c>
      <c r="E715" s="24">
        <f t="shared" si="505"/>
        <v>173151.66999999998</v>
      </c>
      <c r="F715" s="24">
        <f t="shared" si="505"/>
        <v>81465.650000000009</v>
      </c>
      <c r="G715" s="24">
        <f t="shared" si="505"/>
        <v>0</v>
      </c>
      <c r="H715" s="24">
        <f t="shared" si="505"/>
        <v>0</v>
      </c>
      <c r="I715" s="24">
        <f t="shared" si="505"/>
        <v>0</v>
      </c>
      <c r="J715" s="24">
        <f t="shared" si="505"/>
        <v>0</v>
      </c>
      <c r="K715" s="24">
        <f t="shared" si="505"/>
        <v>0</v>
      </c>
      <c r="L715" s="24">
        <f t="shared" si="505"/>
        <v>0</v>
      </c>
      <c r="M715" s="24">
        <f t="shared" si="505"/>
        <v>0</v>
      </c>
      <c r="N715" s="24">
        <f t="shared" si="505"/>
        <v>23942.15</v>
      </c>
      <c r="O715" s="24">
        <f t="shared" si="505"/>
        <v>115677.70000000001</v>
      </c>
      <c r="P715" s="24">
        <f t="shared" si="505"/>
        <v>33531.819999999992</v>
      </c>
      <c r="Q715" s="24">
        <f t="shared" si="505"/>
        <v>0</v>
      </c>
      <c r="R715" s="24">
        <f t="shared" si="505"/>
        <v>66392.240000000005</v>
      </c>
      <c r="S715" s="24">
        <f t="shared" si="505"/>
        <v>15073.410000000003</v>
      </c>
      <c r="T715" s="24">
        <f t="shared" si="505"/>
        <v>0</v>
      </c>
      <c r="U715" s="24">
        <f t="shared" si="505"/>
        <v>0</v>
      </c>
      <c r="V715" s="24">
        <f t="shared" si="505"/>
        <v>0</v>
      </c>
      <c r="W715" s="24">
        <f t="shared" si="505"/>
        <v>0</v>
      </c>
      <c r="X715" s="24">
        <f t="shared" si="505"/>
        <v>0</v>
      </c>
      <c r="Y715" s="24">
        <f t="shared" si="505"/>
        <v>0</v>
      </c>
      <c r="Z715" s="24">
        <f t="shared" si="505"/>
        <v>254617.31999999998</v>
      </c>
      <c r="AA715" s="24">
        <f t="shared" si="505"/>
        <v>55519.260000000038</v>
      </c>
      <c r="AB715" s="25">
        <f t="shared" si="501"/>
        <v>0.82098448367490207</v>
      </c>
      <c r="AC715" s="27"/>
      <c r="AG715" s="86"/>
      <c r="AH715" s="87"/>
      <c r="AI715" s="87"/>
      <c r="AJ715" s="87"/>
      <c r="AK715" s="87"/>
      <c r="AL715" s="87"/>
      <c r="AM715" s="87"/>
      <c r="AN715" s="87"/>
      <c r="AO715" s="87"/>
    </row>
    <row r="716" spans="1:41" s="17" customFormat="1" ht="15" customHeight="1" x14ac:dyDescent="0.25">
      <c r="A716" s="14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6"/>
      <c r="AG716" s="86"/>
      <c r="AH716" s="87"/>
      <c r="AI716" s="87"/>
      <c r="AJ716" s="87"/>
      <c r="AK716" s="87"/>
      <c r="AL716" s="87"/>
      <c r="AM716" s="87"/>
      <c r="AN716" s="87"/>
      <c r="AO716" s="87"/>
    </row>
    <row r="717" spans="1:41" s="17" customFormat="1" ht="15" customHeight="1" x14ac:dyDescent="0.25">
      <c r="A717" s="14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6"/>
      <c r="AG717" s="86"/>
      <c r="AH717" s="87"/>
      <c r="AI717" s="87"/>
      <c r="AJ717" s="87"/>
      <c r="AK717" s="87"/>
      <c r="AL717" s="87"/>
      <c r="AM717" s="87"/>
      <c r="AN717" s="87"/>
      <c r="AO717" s="87"/>
    </row>
    <row r="718" spans="1:41" s="17" customFormat="1" ht="15" customHeight="1" x14ac:dyDescent="0.25">
      <c r="A718" s="19" t="s">
        <v>56</v>
      </c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6"/>
      <c r="AG718" s="86"/>
      <c r="AH718" s="87"/>
      <c r="AI718" s="87"/>
      <c r="AJ718" s="87"/>
      <c r="AK718" s="87"/>
      <c r="AL718" s="87"/>
      <c r="AM718" s="87"/>
      <c r="AN718" s="87"/>
      <c r="AO718" s="87"/>
    </row>
    <row r="719" spans="1:41" s="17" customFormat="1" ht="18" customHeight="1" x14ac:dyDescent="0.2">
      <c r="A719" s="20" t="s">
        <v>36</v>
      </c>
      <c r="B719" s="15">
        <f>[1]consoCURRENT!E16347</f>
        <v>0</v>
      </c>
      <c r="C719" s="15">
        <f>[1]consoCURRENT!F16347</f>
        <v>0</v>
      </c>
      <c r="D719" s="15">
        <f>[1]consoCURRENT!G16347</f>
        <v>0</v>
      </c>
      <c r="E719" s="15">
        <f>[1]consoCURRENT!H16347</f>
        <v>0</v>
      </c>
      <c r="F719" s="15">
        <f>[1]consoCURRENT!I16347</f>
        <v>0</v>
      </c>
      <c r="G719" s="15">
        <f>[1]consoCURRENT!J16347</f>
        <v>0</v>
      </c>
      <c r="H719" s="15">
        <f>[1]consoCURRENT!K16347</f>
        <v>0</v>
      </c>
      <c r="I719" s="15">
        <f>[1]consoCURRENT!L16347</f>
        <v>0</v>
      </c>
      <c r="J719" s="15">
        <f>[1]consoCURRENT!M16347</f>
        <v>0</v>
      </c>
      <c r="K719" s="15">
        <f>[1]consoCURRENT!N16347</f>
        <v>0</v>
      </c>
      <c r="L719" s="15">
        <f>[1]consoCURRENT!O16347</f>
        <v>0</v>
      </c>
      <c r="M719" s="15">
        <f>[1]consoCURRENT!P16347</f>
        <v>0</v>
      </c>
      <c r="N719" s="15">
        <f>[1]consoCURRENT!Q16347</f>
        <v>0</v>
      </c>
      <c r="O719" s="15">
        <f>[1]consoCURRENT!R16347</f>
        <v>0</v>
      </c>
      <c r="P719" s="15">
        <f>[1]consoCURRENT!S16347</f>
        <v>0</v>
      </c>
      <c r="Q719" s="15">
        <f>[1]consoCURRENT!T16347</f>
        <v>0</v>
      </c>
      <c r="R719" s="15">
        <f>[1]consoCURRENT!U16347</f>
        <v>0</v>
      </c>
      <c r="S719" s="15">
        <f>[1]consoCURRENT!V16347</f>
        <v>0</v>
      </c>
      <c r="T719" s="15">
        <f>[1]consoCURRENT!W16347</f>
        <v>0</v>
      </c>
      <c r="U719" s="15">
        <f>[1]consoCURRENT!X16347</f>
        <v>0</v>
      </c>
      <c r="V719" s="15">
        <f>[1]consoCURRENT!Y16347</f>
        <v>0</v>
      </c>
      <c r="W719" s="15">
        <f>[1]consoCURRENT!Z16347</f>
        <v>0</v>
      </c>
      <c r="X719" s="15">
        <f>[1]consoCURRENT!AA16347</f>
        <v>0</v>
      </c>
      <c r="Y719" s="15">
        <f>[1]consoCURRENT!AB16347</f>
        <v>0</v>
      </c>
      <c r="Z719" s="15">
        <f>SUM(M719:Y719)</f>
        <v>0</v>
      </c>
      <c r="AA719" s="15">
        <f>B719-Z719</f>
        <v>0</v>
      </c>
      <c r="AB719" s="21" t="e">
        <f>Z719/B719</f>
        <v>#DIV/0!</v>
      </c>
      <c r="AC719" s="16"/>
      <c r="AG719" s="86"/>
      <c r="AH719" s="87"/>
      <c r="AI719" s="87"/>
      <c r="AJ719" s="87"/>
      <c r="AK719" s="87"/>
      <c r="AL719" s="87"/>
      <c r="AM719" s="87"/>
      <c r="AN719" s="87"/>
      <c r="AO719" s="87"/>
    </row>
    <row r="720" spans="1:41" s="17" customFormat="1" ht="18" customHeight="1" x14ac:dyDescent="0.2">
      <c r="A720" s="20" t="s">
        <v>37</v>
      </c>
      <c r="B720" s="15">
        <f>[1]consoCURRENT!E16435</f>
        <v>1845050.71</v>
      </c>
      <c r="C720" s="15">
        <f>[1]consoCURRENT!F16435</f>
        <v>0</v>
      </c>
      <c r="D720" s="15">
        <f>[1]consoCURRENT!G16435</f>
        <v>0</v>
      </c>
      <c r="E720" s="15">
        <f>[1]consoCURRENT!H16435</f>
        <v>611795.68999999994</v>
      </c>
      <c r="F720" s="15">
        <f>[1]consoCURRENT!I16435</f>
        <v>232485.38999999998</v>
      </c>
      <c r="G720" s="15">
        <f>[1]consoCURRENT!J16435</f>
        <v>635700.27</v>
      </c>
      <c r="H720" s="15">
        <f>[1]consoCURRENT!K16435</f>
        <v>340639.71</v>
      </c>
      <c r="I720" s="15">
        <f>[1]consoCURRENT!L16435</f>
        <v>0</v>
      </c>
      <c r="J720" s="15">
        <f>[1]consoCURRENT!M16435</f>
        <v>0</v>
      </c>
      <c r="K720" s="15">
        <f>[1]consoCURRENT!N16435</f>
        <v>0</v>
      </c>
      <c r="L720" s="15">
        <f>[1]consoCURRENT!O16435</f>
        <v>0</v>
      </c>
      <c r="M720" s="15">
        <f>[1]consoCURRENT!P16435</f>
        <v>0</v>
      </c>
      <c r="N720" s="15">
        <f>[1]consoCURRENT!Q16435</f>
        <v>71772.350000000006</v>
      </c>
      <c r="O720" s="15">
        <f>[1]consoCURRENT!R16435</f>
        <v>127660.11</v>
      </c>
      <c r="P720" s="15">
        <f>[1]consoCURRENT!S16435</f>
        <v>412363.23</v>
      </c>
      <c r="Q720" s="15">
        <f>[1]consoCURRENT!T16435</f>
        <v>77018.880000000005</v>
      </c>
      <c r="R720" s="15">
        <f>[1]consoCURRENT!U16435</f>
        <v>119161.55</v>
      </c>
      <c r="S720" s="15">
        <f>[1]consoCURRENT!V16435</f>
        <v>36304.959999999999</v>
      </c>
      <c r="T720" s="15">
        <f>[1]consoCURRENT!W16435</f>
        <v>0</v>
      </c>
      <c r="U720" s="15">
        <f>[1]consoCURRENT!X16435</f>
        <v>552363.27</v>
      </c>
      <c r="V720" s="15">
        <f>[1]consoCURRENT!Y16435</f>
        <v>83337</v>
      </c>
      <c r="W720" s="15">
        <f>[1]consoCURRENT!Z16435</f>
        <v>-6073</v>
      </c>
      <c r="X720" s="15">
        <f>[1]consoCURRENT!AA16435</f>
        <v>72982.5</v>
      </c>
      <c r="Y720" s="15">
        <f>[1]consoCURRENT!AB16435</f>
        <v>273730.20999999996</v>
      </c>
      <c r="Z720" s="15">
        <f t="shared" ref="Z720:Z722" si="506">SUM(M720:Y720)</f>
        <v>1820621.06</v>
      </c>
      <c r="AA720" s="15">
        <f t="shared" ref="AA720:AA722" si="507">B720-Z720</f>
        <v>24429.649999999907</v>
      </c>
      <c r="AB720" s="22">
        <f t="shared" ref="AB720:AB725" si="508">Z720/B720</f>
        <v>0.98675936121018593</v>
      </c>
      <c r="AC720" s="16"/>
      <c r="AG720" s="86"/>
      <c r="AH720" s="87"/>
      <c r="AI720" s="87"/>
      <c r="AJ720" s="87"/>
      <c r="AK720" s="87"/>
      <c r="AL720" s="87"/>
      <c r="AM720" s="87"/>
      <c r="AN720" s="87"/>
      <c r="AO720" s="87"/>
    </row>
    <row r="721" spans="1:41" s="17" customFormat="1" ht="18" customHeight="1" x14ac:dyDescent="0.2">
      <c r="A721" s="20" t="s">
        <v>38</v>
      </c>
      <c r="B721" s="15">
        <f>[1]consoCURRENT!E16441</f>
        <v>0</v>
      </c>
      <c r="C721" s="15">
        <f>[1]consoCURRENT!F16441</f>
        <v>0</v>
      </c>
      <c r="D721" s="15">
        <f>[1]consoCURRENT!G16441</f>
        <v>0</v>
      </c>
      <c r="E721" s="15">
        <f>[1]consoCURRENT!H16441</f>
        <v>0</v>
      </c>
      <c r="F721" s="15">
        <f>[1]consoCURRENT!I16441</f>
        <v>0</v>
      </c>
      <c r="G721" s="15">
        <f>[1]consoCURRENT!J16441</f>
        <v>0</v>
      </c>
      <c r="H721" s="15">
        <f>[1]consoCURRENT!K16441</f>
        <v>0</v>
      </c>
      <c r="I721" s="15">
        <f>[1]consoCURRENT!L16441</f>
        <v>0</v>
      </c>
      <c r="J721" s="15">
        <f>[1]consoCURRENT!M16441</f>
        <v>0</v>
      </c>
      <c r="K721" s="15">
        <f>[1]consoCURRENT!N16441</f>
        <v>0</v>
      </c>
      <c r="L721" s="15">
        <f>[1]consoCURRENT!O16441</f>
        <v>0</v>
      </c>
      <c r="M721" s="15">
        <f>[1]consoCURRENT!P16441</f>
        <v>0</v>
      </c>
      <c r="N721" s="15">
        <f>[1]consoCURRENT!Q16441</f>
        <v>0</v>
      </c>
      <c r="O721" s="15">
        <f>[1]consoCURRENT!R16441</f>
        <v>0</v>
      </c>
      <c r="P721" s="15">
        <f>[1]consoCURRENT!S16441</f>
        <v>0</v>
      </c>
      <c r="Q721" s="15">
        <f>[1]consoCURRENT!T16441</f>
        <v>0</v>
      </c>
      <c r="R721" s="15">
        <f>[1]consoCURRENT!U16441</f>
        <v>0</v>
      </c>
      <c r="S721" s="15">
        <f>[1]consoCURRENT!V16441</f>
        <v>0</v>
      </c>
      <c r="T721" s="15">
        <f>[1]consoCURRENT!W16441</f>
        <v>0</v>
      </c>
      <c r="U721" s="15">
        <f>[1]consoCURRENT!X16441</f>
        <v>0</v>
      </c>
      <c r="V721" s="15">
        <f>[1]consoCURRENT!Y16441</f>
        <v>0</v>
      </c>
      <c r="W721" s="15">
        <f>[1]consoCURRENT!Z16441</f>
        <v>0</v>
      </c>
      <c r="X721" s="15">
        <f>[1]consoCURRENT!AA16441</f>
        <v>0</v>
      </c>
      <c r="Y721" s="15">
        <f>[1]consoCURRENT!AB16441</f>
        <v>0</v>
      </c>
      <c r="Z721" s="15">
        <f t="shared" si="506"/>
        <v>0</v>
      </c>
      <c r="AA721" s="15">
        <f t="shared" si="507"/>
        <v>0</v>
      </c>
      <c r="AB721" s="22"/>
      <c r="AC721" s="16"/>
      <c r="AG721" s="86"/>
      <c r="AH721" s="87"/>
      <c r="AI721" s="87"/>
      <c r="AJ721" s="87"/>
      <c r="AK721" s="87"/>
      <c r="AL721" s="87"/>
      <c r="AM721" s="87"/>
      <c r="AN721" s="87"/>
      <c r="AO721" s="87"/>
    </row>
    <row r="722" spans="1:41" s="17" customFormat="1" ht="18" customHeight="1" x14ac:dyDescent="0.2">
      <c r="A722" s="20" t="s">
        <v>39</v>
      </c>
      <c r="B722" s="15">
        <f>[1]consoCURRENT!E16470</f>
        <v>0</v>
      </c>
      <c r="C722" s="15">
        <f>[1]consoCURRENT!F16470</f>
        <v>0</v>
      </c>
      <c r="D722" s="15">
        <f>[1]consoCURRENT!G16470</f>
        <v>0</v>
      </c>
      <c r="E722" s="15">
        <f>[1]consoCURRENT!H16470</f>
        <v>0</v>
      </c>
      <c r="F722" s="15">
        <f>[1]consoCURRENT!I16470</f>
        <v>0</v>
      </c>
      <c r="G722" s="15">
        <f>[1]consoCURRENT!J16470</f>
        <v>0</v>
      </c>
      <c r="H722" s="15">
        <f>[1]consoCURRENT!K16470</f>
        <v>0</v>
      </c>
      <c r="I722" s="15">
        <f>[1]consoCURRENT!L16470</f>
        <v>0</v>
      </c>
      <c r="J722" s="15">
        <f>[1]consoCURRENT!M16470</f>
        <v>0</v>
      </c>
      <c r="K722" s="15">
        <f>[1]consoCURRENT!N16470</f>
        <v>0</v>
      </c>
      <c r="L722" s="15">
        <f>[1]consoCURRENT!O16470</f>
        <v>0</v>
      </c>
      <c r="M722" s="15">
        <f>[1]consoCURRENT!P16470</f>
        <v>0</v>
      </c>
      <c r="N722" s="15">
        <f>[1]consoCURRENT!Q16470</f>
        <v>0</v>
      </c>
      <c r="O722" s="15">
        <f>[1]consoCURRENT!R16470</f>
        <v>0</v>
      </c>
      <c r="P722" s="15">
        <f>[1]consoCURRENT!S16470</f>
        <v>0</v>
      </c>
      <c r="Q722" s="15">
        <f>[1]consoCURRENT!T16470</f>
        <v>0</v>
      </c>
      <c r="R722" s="15">
        <f>[1]consoCURRENT!U16470</f>
        <v>0</v>
      </c>
      <c r="S722" s="15">
        <f>[1]consoCURRENT!V16470</f>
        <v>0</v>
      </c>
      <c r="T722" s="15">
        <f>[1]consoCURRENT!W16470</f>
        <v>0</v>
      </c>
      <c r="U722" s="15">
        <f>[1]consoCURRENT!X16470</f>
        <v>0</v>
      </c>
      <c r="V722" s="15">
        <f>[1]consoCURRENT!Y16470</f>
        <v>0</v>
      </c>
      <c r="W722" s="15">
        <f>[1]consoCURRENT!Z16470</f>
        <v>0</v>
      </c>
      <c r="X722" s="15">
        <f>[1]consoCURRENT!AA16470</f>
        <v>0</v>
      </c>
      <c r="Y722" s="15">
        <f>[1]consoCURRENT!AB16470</f>
        <v>0</v>
      </c>
      <c r="Z722" s="15">
        <f t="shared" si="506"/>
        <v>0</v>
      </c>
      <c r="AA722" s="15">
        <f t="shared" si="507"/>
        <v>0</v>
      </c>
      <c r="AB722" s="22"/>
      <c r="AC722" s="16"/>
      <c r="AG722" s="86"/>
      <c r="AH722" s="87"/>
      <c r="AI722" s="87"/>
      <c r="AJ722" s="87"/>
      <c r="AK722" s="87"/>
      <c r="AL722" s="87"/>
      <c r="AM722" s="87"/>
      <c r="AN722" s="87"/>
      <c r="AO722" s="87"/>
    </row>
    <row r="723" spans="1:41" s="17" customFormat="1" ht="18" hidden="1" customHeight="1" x14ac:dyDescent="0.25">
      <c r="A723" s="23" t="s">
        <v>40</v>
      </c>
      <c r="B723" s="24">
        <f>SUM(B719:B722)</f>
        <v>1845050.71</v>
      </c>
      <c r="C723" s="24">
        <f t="shared" ref="C723:AA723" si="509">SUM(C719:C722)</f>
        <v>0</v>
      </c>
      <c r="D723" s="24">
        <f t="shared" si="509"/>
        <v>0</v>
      </c>
      <c r="E723" s="24">
        <f t="shared" si="509"/>
        <v>611795.68999999994</v>
      </c>
      <c r="F723" s="24">
        <f t="shared" si="509"/>
        <v>232485.38999999998</v>
      </c>
      <c r="G723" s="24">
        <f t="shared" si="509"/>
        <v>635700.27</v>
      </c>
      <c r="H723" s="24">
        <f t="shared" si="509"/>
        <v>340639.71</v>
      </c>
      <c r="I723" s="24">
        <f t="shared" si="509"/>
        <v>0</v>
      </c>
      <c r="J723" s="24">
        <f t="shared" si="509"/>
        <v>0</v>
      </c>
      <c r="K723" s="24">
        <f t="shared" si="509"/>
        <v>0</v>
      </c>
      <c r="L723" s="24">
        <f t="shared" si="509"/>
        <v>0</v>
      </c>
      <c r="M723" s="24">
        <f t="shared" si="509"/>
        <v>0</v>
      </c>
      <c r="N723" s="24">
        <f t="shared" si="509"/>
        <v>71772.350000000006</v>
      </c>
      <c r="O723" s="24">
        <f t="shared" si="509"/>
        <v>127660.11</v>
      </c>
      <c r="P723" s="24">
        <f t="shared" si="509"/>
        <v>412363.23</v>
      </c>
      <c r="Q723" s="24">
        <f t="shared" si="509"/>
        <v>77018.880000000005</v>
      </c>
      <c r="R723" s="24">
        <f t="shared" si="509"/>
        <v>119161.55</v>
      </c>
      <c r="S723" s="24">
        <f t="shared" si="509"/>
        <v>36304.959999999999</v>
      </c>
      <c r="T723" s="24">
        <f t="shared" si="509"/>
        <v>0</v>
      </c>
      <c r="U723" s="24">
        <f t="shared" si="509"/>
        <v>552363.27</v>
      </c>
      <c r="V723" s="24">
        <f t="shared" si="509"/>
        <v>83337</v>
      </c>
      <c r="W723" s="24">
        <f t="shared" si="509"/>
        <v>-6073</v>
      </c>
      <c r="X723" s="24">
        <f t="shared" si="509"/>
        <v>72982.5</v>
      </c>
      <c r="Y723" s="24">
        <f t="shared" si="509"/>
        <v>273730.20999999996</v>
      </c>
      <c r="Z723" s="24">
        <f t="shared" si="509"/>
        <v>1820621.06</v>
      </c>
      <c r="AA723" s="24">
        <f t="shared" si="509"/>
        <v>24429.649999999907</v>
      </c>
      <c r="AB723" s="25">
        <f t="shared" si="508"/>
        <v>0.98675936121018593</v>
      </c>
      <c r="AC723" s="16"/>
      <c r="AG723" s="86"/>
      <c r="AH723" s="87"/>
      <c r="AI723" s="87"/>
      <c r="AJ723" s="87"/>
      <c r="AK723" s="87"/>
      <c r="AL723" s="87"/>
      <c r="AM723" s="87"/>
      <c r="AN723" s="87"/>
      <c r="AO723" s="87"/>
    </row>
    <row r="724" spans="1:41" s="17" customFormat="1" ht="18" hidden="1" customHeight="1" x14ac:dyDescent="0.25">
      <c r="A724" s="26" t="s">
        <v>41</v>
      </c>
      <c r="B724" s="15">
        <f>[1]consoCURRENT!E16474</f>
        <v>0</v>
      </c>
      <c r="C724" s="15">
        <f>[1]consoCURRENT!F16474</f>
        <v>0</v>
      </c>
      <c r="D724" s="15">
        <f>[1]consoCURRENT!G16474</f>
        <v>0</v>
      </c>
      <c r="E724" s="15">
        <f>[1]consoCURRENT!H16474</f>
        <v>0</v>
      </c>
      <c r="F724" s="15">
        <f>[1]consoCURRENT!I16474</f>
        <v>0</v>
      </c>
      <c r="G724" s="15">
        <f>[1]consoCURRENT!J16474</f>
        <v>0</v>
      </c>
      <c r="H724" s="15">
        <f>[1]consoCURRENT!K16474</f>
        <v>0</v>
      </c>
      <c r="I724" s="15">
        <f>[1]consoCURRENT!L16474</f>
        <v>0</v>
      </c>
      <c r="J724" s="15">
        <f>[1]consoCURRENT!M16474</f>
        <v>0</v>
      </c>
      <c r="K724" s="15">
        <f>[1]consoCURRENT!N16474</f>
        <v>0</v>
      </c>
      <c r="L724" s="15">
        <f>[1]consoCURRENT!O16474</f>
        <v>0</v>
      </c>
      <c r="M724" s="15">
        <f>[1]consoCURRENT!P16474</f>
        <v>0</v>
      </c>
      <c r="N724" s="15">
        <f>[1]consoCURRENT!Q16474</f>
        <v>0</v>
      </c>
      <c r="O724" s="15">
        <f>[1]consoCURRENT!R16474</f>
        <v>0</v>
      </c>
      <c r="P724" s="15">
        <f>[1]consoCURRENT!S16474</f>
        <v>0</v>
      </c>
      <c r="Q724" s="15">
        <f>[1]consoCURRENT!T16474</f>
        <v>0</v>
      </c>
      <c r="R724" s="15">
        <f>[1]consoCURRENT!U16474</f>
        <v>0</v>
      </c>
      <c r="S724" s="15">
        <f>[1]consoCURRENT!V16474</f>
        <v>0</v>
      </c>
      <c r="T724" s="15">
        <f>[1]consoCURRENT!W16474</f>
        <v>0</v>
      </c>
      <c r="U724" s="15">
        <f>[1]consoCURRENT!X16474</f>
        <v>0</v>
      </c>
      <c r="V724" s="15">
        <f>[1]consoCURRENT!Y16474</f>
        <v>0</v>
      </c>
      <c r="W724" s="15">
        <f>[1]consoCURRENT!Z16474</f>
        <v>0</v>
      </c>
      <c r="X724" s="15">
        <f>[1]consoCURRENT!AA16474</f>
        <v>0</v>
      </c>
      <c r="Y724" s="15">
        <f>[1]consoCURRENT!AB16474</f>
        <v>0</v>
      </c>
      <c r="Z724" s="15">
        <f t="shared" ref="Z724" si="510">SUM(M724:Y724)</f>
        <v>0</v>
      </c>
      <c r="AA724" s="15">
        <f t="shared" ref="AA724" si="511">B724-Z724</f>
        <v>0</v>
      </c>
      <c r="AB724" s="22"/>
      <c r="AC724" s="16"/>
      <c r="AG724" s="86"/>
      <c r="AH724" s="87"/>
      <c r="AI724" s="87"/>
      <c r="AJ724" s="87"/>
      <c r="AK724" s="87"/>
      <c r="AL724" s="87"/>
      <c r="AM724" s="87"/>
      <c r="AN724" s="87"/>
      <c r="AO724" s="87"/>
    </row>
    <row r="725" spans="1:41" s="17" customFormat="1" ht="18" customHeight="1" x14ac:dyDescent="0.25">
      <c r="A725" s="23" t="s">
        <v>42</v>
      </c>
      <c r="B725" s="24">
        <f>B724+B723</f>
        <v>1845050.71</v>
      </c>
      <c r="C725" s="24">
        <f t="shared" ref="C725:AA725" si="512">C724+C723</f>
        <v>0</v>
      </c>
      <c r="D725" s="24">
        <f t="shared" si="512"/>
        <v>0</v>
      </c>
      <c r="E725" s="24">
        <f t="shared" si="512"/>
        <v>611795.68999999994</v>
      </c>
      <c r="F725" s="24">
        <f t="shared" si="512"/>
        <v>232485.38999999998</v>
      </c>
      <c r="G725" s="24">
        <f t="shared" si="512"/>
        <v>635700.27</v>
      </c>
      <c r="H725" s="24">
        <f t="shared" si="512"/>
        <v>340639.71</v>
      </c>
      <c r="I725" s="24">
        <f t="shared" si="512"/>
        <v>0</v>
      </c>
      <c r="J725" s="24">
        <f t="shared" si="512"/>
        <v>0</v>
      </c>
      <c r="K725" s="24">
        <f t="shared" si="512"/>
        <v>0</v>
      </c>
      <c r="L725" s="24">
        <f t="shared" si="512"/>
        <v>0</v>
      </c>
      <c r="M725" s="24">
        <f t="shared" si="512"/>
        <v>0</v>
      </c>
      <c r="N725" s="24">
        <f t="shared" si="512"/>
        <v>71772.350000000006</v>
      </c>
      <c r="O725" s="24">
        <f t="shared" si="512"/>
        <v>127660.11</v>
      </c>
      <c r="P725" s="24">
        <f t="shared" si="512"/>
        <v>412363.23</v>
      </c>
      <c r="Q725" s="24">
        <f t="shared" si="512"/>
        <v>77018.880000000005</v>
      </c>
      <c r="R725" s="24">
        <f t="shared" si="512"/>
        <v>119161.55</v>
      </c>
      <c r="S725" s="24">
        <f t="shared" si="512"/>
        <v>36304.959999999999</v>
      </c>
      <c r="T725" s="24">
        <f t="shared" si="512"/>
        <v>0</v>
      </c>
      <c r="U725" s="24">
        <f t="shared" si="512"/>
        <v>552363.27</v>
      </c>
      <c r="V725" s="24">
        <f t="shared" si="512"/>
        <v>83337</v>
      </c>
      <c r="W725" s="24">
        <f t="shared" si="512"/>
        <v>-6073</v>
      </c>
      <c r="X725" s="24">
        <f t="shared" si="512"/>
        <v>72982.5</v>
      </c>
      <c r="Y725" s="24">
        <f t="shared" si="512"/>
        <v>273730.20999999996</v>
      </c>
      <c r="Z725" s="24">
        <f t="shared" si="512"/>
        <v>1820621.06</v>
      </c>
      <c r="AA725" s="24">
        <f t="shared" si="512"/>
        <v>24429.649999999907</v>
      </c>
      <c r="AB725" s="25">
        <f t="shared" si="508"/>
        <v>0.98675936121018593</v>
      </c>
      <c r="AC725" s="27"/>
      <c r="AG725" s="86"/>
      <c r="AH725" s="87"/>
      <c r="AI725" s="87"/>
      <c r="AJ725" s="87"/>
      <c r="AK725" s="87"/>
      <c r="AL725" s="87"/>
      <c r="AM725" s="87"/>
      <c r="AN725" s="87"/>
      <c r="AO725" s="87"/>
    </row>
    <row r="726" spans="1:41" s="17" customFormat="1" ht="15" customHeight="1" x14ac:dyDescent="0.25">
      <c r="A726" s="14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6"/>
      <c r="AG726" s="86"/>
      <c r="AH726" s="87"/>
      <c r="AI726" s="87"/>
      <c r="AJ726" s="87"/>
      <c r="AK726" s="87"/>
      <c r="AL726" s="87"/>
      <c r="AM726" s="87"/>
      <c r="AN726" s="87"/>
      <c r="AO726" s="87"/>
    </row>
    <row r="727" spans="1:41" s="17" customFormat="1" ht="15" customHeight="1" x14ac:dyDescent="0.25">
      <c r="A727" s="14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6"/>
      <c r="AG727" s="86"/>
      <c r="AH727" s="87"/>
      <c r="AI727" s="87"/>
      <c r="AJ727" s="87"/>
      <c r="AK727" s="87"/>
      <c r="AL727" s="87"/>
      <c r="AM727" s="87"/>
      <c r="AN727" s="87"/>
      <c r="AO727" s="87"/>
    </row>
    <row r="728" spans="1:41" s="17" customFormat="1" ht="15" customHeight="1" x14ac:dyDescent="0.25">
      <c r="A728" s="19" t="s">
        <v>57</v>
      </c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6"/>
      <c r="AG728" s="86"/>
      <c r="AH728" s="87"/>
      <c r="AI728" s="87"/>
      <c r="AJ728" s="87"/>
      <c r="AK728" s="87"/>
      <c r="AL728" s="87"/>
      <c r="AM728" s="87"/>
      <c r="AN728" s="87"/>
      <c r="AO728" s="87"/>
    </row>
    <row r="729" spans="1:41" s="17" customFormat="1" ht="18" customHeight="1" x14ac:dyDescent="0.2">
      <c r="A729" s="20" t="s">
        <v>36</v>
      </c>
      <c r="B729" s="15">
        <f>[1]consoCURRENT!E16534</f>
        <v>0</v>
      </c>
      <c r="C729" s="15">
        <f>[1]consoCURRENT!F16534</f>
        <v>0</v>
      </c>
      <c r="D729" s="15">
        <f>[1]consoCURRENT!G16534</f>
        <v>0</v>
      </c>
      <c r="E729" s="15">
        <f>[1]consoCURRENT!H16534</f>
        <v>0</v>
      </c>
      <c r="F729" s="15">
        <f>[1]consoCURRENT!I16534</f>
        <v>0</v>
      </c>
      <c r="G729" s="15">
        <f>[1]consoCURRENT!J16534</f>
        <v>0</v>
      </c>
      <c r="H729" s="15">
        <f>[1]consoCURRENT!K16534</f>
        <v>0</v>
      </c>
      <c r="I729" s="15">
        <f>[1]consoCURRENT!L16534</f>
        <v>0</v>
      </c>
      <c r="J729" s="15">
        <f>[1]consoCURRENT!M16534</f>
        <v>0</v>
      </c>
      <c r="K729" s="15">
        <f>[1]consoCURRENT!N16534</f>
        <v>0</v>
      </c>
      <c r="L729" s="15">
        <f>[1]consoCURRENT!O16534</f>
        <v>0</v>
      </c>
      <c r="M729" s="15">
        <f>[1]consoCURRENT!P16534</f>
        <v>0</v>
      </c>
      <c r="N729" s="15">
        <f>[1]consoCURRENT!Q16534</f>
        <v>0</v>
      </c>
      <c r="O729" s="15">
        <f>[1]consoCURRENT!R16534</f>
        <v>0</v>
      </c>
      <c r="P729" s="15">
        <f>[1]consoCURRENT!S16534</f>
        <v>0</v>
      </c>
      <c r="Q729" s="15">
        <f>[1]consoCURRENT!T16534</f>
        <v>0</v>
      </c>
      <c r="R729" s="15">
        <f>[1]consoCURRENT!U16534</f>
        <v>0</v>
      </c>
      <c r="S729" s="15">
        <f>[1]consoCURRENT!V16534</f>
        <v>0</v>
      </c>
      <c r="T729" s="15">
        <f>[1]consoCURRENT!W16534</f>
        <v>0</v>
      </c>
      <c r="U729" s="15">
        <f>[1]consoCURRENT!X16534</f>
        <v>0</v>
      </c>
      <c r="V729" s="15">
        <f>[1]consoCURRENT!Y16534</f>
        <v>0</v>
      </c>
      <c r="W729" s="15">
        <f>[1]consoCURRENT!Z16534</f>
        <v>0</v>
      </c>
      <c r="X729" s="15">
        <f>[1]consoCURRENT!AA16534</f>
        <v>0</v>
      </c>
      <c r="Y729" s="15">
        <f>[1]consoCURRENT!AB16534</f>
        <v>0</v>
      </c>
      <c r="Z729" s="15">
        <f>SUM(M729:Y729)</f>
        <v>0</v>
      </c>
      <c r="AA729" s="15">
        <f>B729-Z729</f>
        <v>0</v>
      </c>
      <c r="AB729" s="21" t="e">
        <f>Z729/B729</f>
        <v>#DIV/0!</v>
      </c>
      <c r="AC729" s="16"/>
      <c r="AG729" s="86"/>
      <c r="AH729" s="87"/>
      <c r="AI729" s="87"/>
      <c r="AJ729" s="87"/>
      <c r="AK729" s="87"/>
      <c r="AL729" s="87"/>
      <c r="AM729" s="87"/>
      <c r="AN729" s="87"/>
      <c r="AO729" s="87"/>
    </row>
    <row r="730" spans="1:41" s="17" customFormat="1" ht="18" customHeight="1" x14ac:dyDescent="0.2">
      <c r="A730" s="20" t="s">
        <v>37</v>
      </c>
      <c r="B730" s="15">
        <f>[1]consoCURRENT!E16622</f>
        <v>299865.94</v>
      </c>
      <c r="C730" s="15">
        <f>[1]consoCURRENT!F16622</f>
        <v>0</v>
      </c>
      <c r="D730" s="15">
        <f>[1]consoCURRENT!G16622</f>
        <v>0</v>
      </c>
      <c r="E730" s="15">
        <f>[1]consoCURRENT!H16622</f>
        <v>31024.14</v>
      </c>
      <c r="F730" s="15">
        <f>[1]consoCURRENT!I16622</f>
        <v>104292.35</v>
      </c>
      <c r="G730" s="15">
        <f>[1]consoCURRENT!J16622</f>
        <v>164549.45000000001</v>
      </c>
      <c r="H730" s="15">
        <f>[1]consoCURRENT!K16622</f>
        <v>0</v>
      </c>
      <c r="I730" s="15">
        <f>[1]consoCURRENT!L16622</f>
        <v>0</v>
      </c>
      <c r="J730" s="15">
        <f>[1]consoCURRENT!M16622</f>
        <v>0</v>
      </c>
      <c r="K730" s="15">
        <f>[1]consoCURRENT!N16622</f>
        <v>0</v>
      </c>
      <c r="L730" s="15">
        <f>[1]consoCURRENT!O16622</f>
        <v>0</v>
      </c>
      <c r="M730" s="15">
        <f>[1]consoCURRENT!P16622</f>
        <v>0</v>
      </c>
      <c r="N730" s="15">
        <f>[1]consoCURRENT!Q16622</f>
        <v>14867.79</v>
      </c>
      <c r="O730" s="15">
        <f>[1]consoCURRENT!R16622</f>
        <v>16156.35</v>
      </c>
      <c r="P730" s="15">
        <f>[1]consoCURRENT!S16622</f>
        <v>0</v>
      </c>
      <c r="Q730" s="15">
        <f>[1]consoCURRENT!T16622</f>
        <v>43321.09</v>
      </c>
      <c r="R730" s="15">
        <f>[1]consoCURRENT!U16622</f>
        <v>0</v>
      </c>
      <c r="S730" s="15">
        <f>[1]consoCURRENT!V16622</f>
        <v>60971.26</v>
      </c>
      <c r="T730" s="15">
        <f>[1]consoCURRENT!W16622</f>
        <v>122181</v>
      </c>
      <c r="U730" s="15">
        <f>[1]consoCURRENT!X16622</f>
        <v>42368.45</v>
      </c>
      <c r="V730" s="15">
        <f>[1]consoCURRENT!Y16622</f>
        <v>0</v>
      </c>
      <c r="W730" s="15">
        <f>[1]consoCURRENT!Z16622</f>
        <v>0</v>
      </c>
      <c r="X730" s="15">
        <f>[1]consoCURRENT!AA16622</f>
        <v>0</v>
      </c>
      <c r="Y730" s="15">
        <f>[1]consoCURRENT!AB16622</f>
        <v>0</v>
      </c>
      <c r="Z730" s="15">
        <f t="shared" ref="Z730:Z732" si="513">SUM(M730:Y730)</f>
        <v>299865.94</v>
      </c>
      <c r="AA730" s="15">
        <f t="shared" ref="AA730:AA732" si="514">B730-Z730</f>
        <v>0</v>
      </c>
      <c r="AB730" s="22">
        <f t="shared" ref="AB730:AB735" si="515">Z730/B730</f>
        <v>1</v>
      </c>
      <c r="AC730" s="16"/>
      <c r="AG730" s="86"/>
      <c r="AH730" s="87"/>
      <c r="AI730" s="87"/>
      <c r="AJ730" s="87"/>
      <c r="AK730" s="87"/>
      <c r="AL730" s="87"/>
      <c r="AM730" s="87"/>
      <c r="AN730" s="87"/>
      <c r="AO730" s="87"/>
    </row>
    <row r="731" spans="1:41" s="17" customFormat="1" ht="18" customHeight="1" x14ac:dyDescent="0.2">
      <c r="A731" s="20" t="s">
        <v>38</v>
      </c>
      <c r="B731" s="15">
        <f>[1]consoCURRENT!E16628</f>
        <v>0</v>
      </c>
      <c r="C731" s="15">
        <f>[1]consoCURRENT!F16628</f>
        <v>0</v>
      </c>
      <c r="D731" s="15">
        <f>[1]consoCURRENT!G16628</f>
        <v>0</v>
      </c>
      <c r="E731" s="15">
        <f>[1]consoCURRENT!H16628</f>
        <v>0</v>
      </c>
      <c r="F731" s="15">
        <f>[1]consoCURRENT!I16628</f>
        <v>0</v>
      </c>
      <c r="G731" s="15">
        <f>[1]consoCURRENT!J16628</f>
        <v>0</v>
      </c>
      <c r="H731" s="15">
        <f>[1]consoCURRENT!K16628</f>
        <v>0</v>
      </c>
      <c r="I731" s="15">
        <f>[1]consoCURRENT!L16628</f>
        <v>0</v>
      </c>
      <c r="J731" s="15">
        <f>[1]consoCURRENT!M16628</f>
        <v>0</v>
      </c>
      <c r="K731" s="15">
        <f>[1]consoCURRENT!N16628</f>
        <v>0</v>
      </c>
      <c r="L731" s="15">
        <f>[1]consoCURRENT!O16628</f>
        <v>0</v>
      </c>
      <c r="M731" s="15">
        <f>[1]consoCURRENT!P16628</f>
        <v>0</v>
      </c>
      <c r="N731" s="15">
        <f>[1]consoCURRENT!Q16628</f>
        <v>0</v>
      </c>
      <c r="O731" s="15">
        <f>[1]consoCURRENT!R16628</f>
        <v>0</v>
      </c>
      <c r="P731" s="15">
        <f>[1]consoCURRENT!S16628</f>
        <v>0</v>
      </c>
      <c r="Q731" s="15">
        <f>[1]consoCURRENT!T16628</f>
        <v>0</v>
      </c>
      <c r="R731" s="15">
        <f>[1]consoCURRENT!U16628</f>
        <v>0</v>
      </c>
      <c r="S731" s="15">
        <f>[1]consoCURRENT!V16628</f>
        <v>0</v>
      </c>
      <c r="T731" s="15">
        <f>[1]consoCURRENT!W16628</f>
        <v>0</v>
      </c>
      <c r="U731" s="15">
        <f>[1]consoCURRENT!X16628</f>
        <v>0</v>
      </c>
      <c r="V731" s="15">
        <f>[1]consoCURRENT!Y16628</f>
        <v>0</v>
      </c>
      <c r="W731" s="15">
        <f>[1]consoCURRENT!Z16628</f>
        <v>0</v>
      </c>
      <c r="X731" s="15">
        <f>[1]consoCURRENT!AA16628</f>
        <v>0</v>
      </c>
      <c r="Y731" s="15">
        <f>[1]consoCURRENT!AB16628</f>
        <v>0</v>
      </c>
      <c r="Z731" s="15">
        <f t="shared" si="513"/>
        <v>0</v>
      </c>
      <c r="AA731" s="15">
        <f t="shared" si="514"/>
        <v>0</v>
      </c>
      <c r="AB731" s="22"/>
      <c r="AC731" s="16"/>
      <c r="AG731" s="86"/>
      <c r="AH731" s="87"/>
      <c r="AI731" s="87"/>
      <c r="AJ731" s="87"/>
      <c r="AK731" s="87"/>
      <c r="AL731" s="87"/>
      <c r="AM731" s="87"/>
      <c r="AN731" s="87"/>
      <c r="AO731" s="87"/>
    </row>
    <row r="732" spans="1:41" s="17" customFormat="1" ht="18" customHeight="1" x14ac:dyDescent="0.2">
      <c r="A732" s="20" t="s">
        <v>39</v>
      </c>
      <c r="B732" s="15">
        <f>[1]consoCURRENT!E16657</f>
        <v>0</v>
      </c>
      <c r="C732" s="15">
        <f>[1]consoCURRENT!F16657</f>
        <v>0</v>
      </c>
      <c r="D732" s="15">
        <f>[1]consoCURRENT!G16657</f>
        <v>0</v>
      </c>
      <c r="E732" s="15">
        <f>[1]consoCURRENT!H16657</f>
        <v>0</v>
      </c>
      <c r="F732" s="15">
        <f>[1]consoCURRENT!I16657</f>
        <v>0</v>
      </c>
      <c r="G732" s="15">
        <f>[1]consoCURRENT!J16657</f>
        <v>0</v>
      </c>
      <c r="H732" s="15">
        <f>[1]consoCURRENT!K16657</f>
        <v>0</v>
      </c>
      <c r="I732" s="15">
        <f>[1]consoCURRENT!L16657</f>
        <v>0</v>
      </c>
      <c r="J732" s="15">
        <f>[1]consoCURRENT!M16657</f>
        <v>0</v>
      </c>
      <c r="K732" s="15">
        <f>[1]consoCURRENT!N16657</f>
        <v>0</v>
      </c>
      <c r="L732" s="15">
        <f>[1]consoCURRENT!O16657</f>
        <v>0</v>
      </c>
      <c r="M732" s="15">
        <f>[1]consoCURRENT!P16657</f>
        <v>0</v>
      </c>
      <c r="N732" s="15">
        <f>[1]consoCURRENT!Q16657</f>
        <v>0</v>
      </c>
      <c r="O732" s="15">
        <f>[1]consoCURRENT!R16657</f>
        <v>0</v>
      </c>
      <c r="P732" s="15">
        <f>[1]consoCURRENT!S16657</f>
        <v>0</v>
      </c>
      <c r="Q732" s="15">
        <f>[1]consoCURRENT!T16657</f>
        <v>0</v>
      </c>
      <c r="R732" s="15">
        <f>[1]consoCURRENT!U16657</f>
        <v>0</v>
      </c>
      <c r="S732" s="15">
        <f>[1]consoCURRENT!V16657</f>
        <v>0</v>
      </c>
      <c r="T732" s="15">
        <f>[1]consoCURRENT!W16657</f>
        <v>0</v>
      </c>
      <c r="U732" s="15">
        <f>[1]consoCURRENT!X16657</f>
        <v>0</v>
      </c>
      <c r="V732" s="15">
        <f>[1]consoCURRENT!Y16657</f>
        <v>0</v>
      </c>
      <c r="W732" s="15">
        <f>[1]consoCURRENT!Z16657</f>
        <v>0</v>
      </c>
      <c r="X732" s="15">
        <f>[1]consoCURRENT!AA16657</f>
        <v>0</v>
      </c>
      <c r="Y732" s="15">
        <f>[1]consoCURRENT!AB16657</f>
        <v>0</v>
      </c>
      <c r="Z732" s="15">
        <f t="shared" si="513"/>
        <v>0</v>
      </c>
      <c r="AA732" s="15">
        <f t="shared" si="514"/>
        <v>0</v>
      </c>
      <c r="AB732" s="22"/>
      <c r="AC732" s="16"/>
      <c r="AG732" s="86"/>
      <c r="AH732" s="87"/>
      <c r="AI732" s="87"/>
      <c r="AJ732" s="87"/>
      <c r="AK732" s="87"/>
      <c r="AL732" s="87"/>
      <c r="AM732" s="87"/>
      <c r="AN732" s="87"/>
      <c r="AO732" s="87"/>
    </row>
    <row r="733" spans="1:41" s="17" customFormat="1" ht="18" hidden="1" customHeight="1" x14ac:dyDescent="0.25">
      <c r="A733" s="23" t="s">
        <v>40</v>
      </c>
      <c r="B733" s="24">
        <f>SUM(B729:B732)</f>
        <v>299865.94</v>
      </c>
      <c r="C733" s="24">
        <f t="shared" ref="C733:AA733" si="516">SUM(C729:C732)</f>
        <v>0</v>
      </c>
      <c r="D733" s="24">
        <f t="shared" si="516"/>
        <v>0</v>
      </c>
      <c r="E733" s="24">
        <f t="shared" si="516"/>
        <v>31024.14</v>
      </c>
      <c r="F733" s="24">
        <f t="shared" si="516"/>
        <v>104292.35</v>
      </c>
      <c r="G733" s="24">
        <f t="shared" si="516"/>
        <v>164549.45000000001</v>
      </c>
      <c r="H733" s="24">
        <f t="shared" si="516"/>
        <v>0</v>
      </c>
      <c r="I733" s="24">
        <f t="shared" si="516"/>
        <v>0</v>
      </c>
      <c r="J733" s="24">
        <f t="shared" si="516"/>
        <v>0</v>
      </c>
      <c r="K733" s="24">
        <f t="shared" si="516"/>
        <v>0</v>
      </c>
      <c r="L733" s="24">
        <f t="shared" si="516"/>
        <v>0</v>
      </c>
      <c r="M733" s="24">
        <f t="shared" si="516"/>
        <v>0</v>
      </c>
      <c r="N733" s="24">
        <f t="shared" si="516"/>
        <v>14867.79</v>
      </c>
      <c r="O733" s="24">
        <f t="shared" si="516"/>
        <v>16156.35</v>
      </c>
      <c r="P733" s="24">
        <f t="shared" si="516"/>
        <v>0</v>
      </c>
      <c r="Q733" s="24">
        <f t="shared" si="516"/>
        <v>43321.09</v>
      </c>
      <c r="R733" s="24">
        <f t="shared" si="516"/>
        <v>0</v>
      </c>
      <c r="S733" s="24">
        <f t="shared" si="516"/>
        <v>60971.26</v>
      </c>
      <c r="T733" s="24">
        <f t="shared" si="516"/>
        <v>122181</v>
      </c>
      <c r="U733" s="24">
        <f t="shared" si="516"/>
        <v>42368.45</v>
      </c>
      <c r="V733" s="24">
        <f t="shared" si="516"/>
        <v>0</v>
      </c>
      <c r="W733" s="24">
        <f t="shared" si="516"/>
        <v>0</v>
      </c>
      <c r="X733" s="24">
        <f t="shared" si="516"/>
        <v>0</v>
      </c>
      <c r="Y733" s="24">
        <f t="shared" si="516"/>
        <v>0</v>
      </c>
      <c r="Z733" s="24">
        <f t="shared" si="516"/>
        <v>299865.94</v>
      </c>
      <c r="AA733" s="24">
        <f t="shared" si="516"/>
        <v>0</v>
      </c>
      <c r="AB733" s="25">
        <f t="shared" si="515"/>
        <v>1</v>
      </c>
      <c r="AC733" s="16"/>
      <c r="AG733" s="86"/>
      <c r="AH733" s="87"/>
      <c r="AI733" s="87"/>
      <c r="AJ733" s="87"/>
      <c r="AK733" s="87"/>
      <c r="AL733" s="87"/>
      <c r="AM733" s="87"/>
      <c r="AN733" s="87"/>
      <c r="AO733" s="87"/>
    </row>
    <row r="734" spans="1:41" s="17" customFormat="1" ht="18" hidden="1" customHeight="1" x14ac:dyDescent="0.25">
      <c r="A734" s="26" t="s">
        <v>41</v>
      </c>
      <c r="B734" s="15">
        <f>[1]consoCURRENT!E16661</f>
        <v>0</v>
      </c>
      <c r="C734" s="15">
        <f>[1]consoCURRENT!F16661</f>
        <v>0</v>
      </c>
      <c r="D734" s="15">
        <f>[1]consoCURRENT!G16661</f>
        <v>0</v>
      </c>
      <c r="E734" s="15">
        <f>[1]consoCURRENT!H16661</f>
        <v>0</v>
      </c>
      <c r="F734" s="15">
        <f>[1]consoCURRENT!I16661</f>
        <v>0</v>
      </c>
      <c r="G734" s="15">
        <f>[1]consoCURRENT!J16661</f>
        <v>0</v>
      </c>
      <c r="H734" s="15">
        <f>[1]consoCURRENT!K16661</f>
        <v>0</v>
      </c>
      <c r="I734" s="15">
        <f>[1]consoCURRENT!L16661</f>
        <v>0</v>
      </c>
      <c r="J734" s="15">
        <f>[1]consoCURRENT!M16661</f>
        <v>0</v>
      </c>
      <c r="K734" s="15">
        <f>[1]consoCURRENT!N16661</f>
        <v>0</v>
      </c>
      <c r="L734" s="15">
        <f>[1]consoCURRENT!O16661</f>
        <v>0</v>
      </c>
      <c r="M734" s="15">
        <f>[1]consoCURRENT!P16661</f>
        <v>0</v>
      </c>
      <c r="N734" s="15">
        <f>[1]consoCURRENT!Q16661</f>
        <v>0</v>
      </c>
      <c r="O734" s="15">
        <f>[1]consoCURRENT!R16661</f>
        <v>0</v>
      </c>
      <c r="P734" s="15">
        <f>[1]consoCURRENT!S16661</f>
        <v>0</v>
      </c>
      <c r="Q734" s="15">
        <f>[1]consoCURRENT!T16661</f>
        <v>0</v>
      </c>
      <c r="R734" s="15">
        <f>[1]consoCURRENT!U16661</f>
        <v>0</v>
      </c>
      <c r="S734" s="15">
        <f>[1]consoCURRENT!V16661</f>
        <v>0</v>
      </c>
      <c r="T734" s="15">
        <f>[1]consoCURRENT!W16661</f>
        <v>0</v>
      </c>
      <c r="U734" s="15">
        <f>[1]consoCURRENT!X16661</f>
        <v>0</v>
      </c>
      <c r="V734" s="15">
        <f>[1]consoCURRENT!Y16661</f>
        <v>0</v>
      </c>
      <c r="W734" s="15">
        <f>[1]consoCURRENT!Z16661</f>
        <v>0</v>
      </c>
      <c r="X734" s="15">
        <f>[1]consoCURRENT!AA16661</f>
        <v>0</v>
      </c>
      <c r="Y734" s="15">
        <f>[1]consoCURRENT!AB16661</f>
        <v>0</v>
      </c>
      <c r="Z734" s="15">
        <f t="shared" ref="Z734" si="517">SUM(M734:Y734)</f>
        <v>0</v>
      </c>
      <c r="AA734" s="15">
        <f t="shared" ref="AA734" si="518">B734-Z734</f>
        <v>0</v>
      </c>
      <c r="AB734" s="22"/>
      <c r="AC734" s="16"/>
      <c r="AG734" s="86"/>
      <c r="AH734" s="87"/>
      <c r="AI734" s="87"/>
      <c r="AJ734" s="87"/>
      <c r="AK734" s="87"/>
      <c r="AL734" s="87"/>
      <c r="AM734" s="87"/>
      <c r="AN734" s="87"/>
      <c r="AO734" s="87"/>
    </row>
    <row r="735" spans="1:41" s="17" customFormat="1" ht="18" customHeight="1" x14ac:dyDescent="0.25">
      <c r="A735" s="23" t="s">
        <v>42</v>
      </c>
      <c r="B735" s="24">
        <f>B734+B733</f>
        <v>299865.94</v>
      </c>
      <c r="C735" s="24">
        <f t="shared" ref="C735:AA735" si="519">C734+C733</f>
        <v>0</v>
      </c>
      <c r="D735" s="24">
        <f t="shared" si="519"/>
        <v>0</v>
      </c>
      <c r="E735" s="24">
        <f t="shared" si="519"/>
        <v>31024.14</v>
      </c>
      <c r="F735" s="24">
        <f t="shared" si="519"/>
        <v>104292.35</v>
      </c>
      <c r="G735" s="24">
        <f t="shared" si="519"/>
        <v>164549.45000000001</v>
      </c>
      <c r="H735" s="24">
        <f t="shared" si="519"/>
        <v>0</v>
      </c>
      <c r="I735" s="24">
        <f t="shared" si="519"/>
        <v>0</v>
      </c>
      <c r="J735" s="24">
        <f t="shared" si="519"/>
        <v>0</v>
      </c>
      <c r="K735" s="24">
        <f t="shared" si="519"/>
        <v>0</v>
      </c>
      <c r="L735" s="24">
        <f t="shared" si="519"/>
        <v>0</v>
      </c>
      <c r="M735" s="24">
        <f t="shared" si="519"/>
        <v>0</v>
      </c>
      <c r="N735" s="24">
        <f t="shared" si="519"/>
        <v>14867.79</v>
      </c>
      <c r="O735" s="24">
        <f t="shared" si="519"/>
        <v>16156.35</v>
      </c>
      <c r="P735" s="24">
        <f t="shared" si="519"/>
        <v>0</v>
      </c>
      <c r="Q735" s="24">
        <f t="shared" si="519"/>
        <v>43321.09</v>
      </c>
      <c r="R735" s="24">
        <f t="shared" si="519"/>
        <v>0</v>
      </c>
      <c r="S735" s="24">
        <f t="shared" si="519"/>
        <v>60971.26</v>
      </c>
      <c r="T735" s="24">
        <f t="shared" si="519"/>
        <v>122181</v>
      </c>
      <c r="U735" s="24">
        <f t="shared" si="519"/>
        <v>42368.45</v>
      </c>
      <c r="V735" s="24">
        <f t="shared" si="519"/>
        <v>0</v>
      </c>
      <c r="W735" s="24">
        <f t="shared" si="519"/>
        <v>0</v>
      </c>
      <c r="X735" s="24">
        <f t="shared" si="519"/>
        <v>0</v>
      </c>
      <c r="Y735" s="24">
        <f t="shared" si="519"/>
        <v>0</v>
      </c>
      <c r="Z735" s="24">
        <f t="shared" si="519"/>
        <v>299865.94</v>
      </c>
      <c r="AA735" s="24">
        <f t="shared" si="519"/>
        <v>0</v>
      </c>
      <c r="AB735" s="25">
        <f t="shared" si="515"/>
        <v>1</v>
      </c>
      <c r="AC735" s="27"/>
      <c r="AG735" s="86"/>
      <c r="AH735" s="87"/>
      <c r="AI735" s="87"/>
      <c r="AJ735" s="87"/>
      <c r="AK735" s="87"/>
      <c r="AL735" s="87"/>
      <c r="AM735" s="87"/>
      <c r="AN735" s="87"/>
      <c r="AO735" s="87"/>
    </row>
    <row r="736" spans="1:41" s="17" customFormat="1" ht="15" customHeight="1" x14ac:dyDescent="0.25">
      <c r="A736" s="14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6"/>
      <c r="AG736" s="86"/>
      <c r="AH736" s="87"/>
      <c r="AI736" s="87"/>
      <c r="AJ736" s="87"/>
      <c r="AK736" s="87"/>
      <c r="AL736" s="87"/>
      <c r="AM736" s="87"/>
      <c r="AN736" s="87"/>
      <c r="AO736" s="87"/>
    </row>
    <row r="737" spans="1:41" s="17" customFormat="1" ht="15" customHeight="1" x14ac:dyDescent="0.25">
      <c r="A737" s="14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6"/>
      <c r="AG737" s="86"/>
      <c r="AH737" s="87"/>
      <c r="AI737" s="87"/>
      <c r="AJ737" s="87"/>
      <c r="AK737" s="87"/>
      <c r="AL737" s="87"/>
      <c r="AM737" s="87"/>
      <c r="AN737" s="87"/>
      <c r="AO737" s="87"/>
    </row>
    <row r="738" spans="1:41" s="17" customFormat="1" ht="15" customHeight="1" x14ac:dyDescent="0.25">
      <c r="A738" s="19" t="s">
        <v>58</v>
      </c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6"/>
      <c r="AG738" s="86"/>
      <c r="AH738" s="87"/>
      <c r="AI738" s="87"/>
      <c r="AJ738" s="87"/>
      <c r="AK738" s="87"/>
      <c r="AL738" s="87"/>
      <c r="AM738" s="87"/>
      <c r="AN738" s="87"/>
      <c r="AO738" s="87"/>
    </row>
    <row r="739" spans="1:41" s="17" customFormat="1" ht="18" customHeight="1" x14ac:dyDescent="0.2">
      <c r="A739" s="20" t="s">
        <v>36</v>
      </c>
      <c r="B739" s="15">
        <f>[1]consoCURRENT!E16721</f>
        <v>0</v>
      </c>
      <c r="C739" s="15">
        <f>[1]consoCURRENT!F16721</f>
        <v>0</v>
      </c>
      <c r="D739" s="15">
        <f>[1]consoCURRENT!G16721</f>
        <v>0</v>
      </c>
      <c r="E739" s="15">
        <f>[1]consoCURRENT!H16721</f>
        <v>0</v>
      </c>
      <c r="F739" s="15">
        <f>[1]consoCURRENT!I16721</f>
        <v>0</v>
      </c>
      <c r="G739" s="15">
        <f>[1]consoCURRENT!J16721</f>
        <v>0</v>
      </c>
      <c r="H739" s="15">
        <f>[1]consoCURRENT!K16721</f>
        <v>0</v>
      </c>
      <c r="I739" s="15">
        <f>[1]consoCURRENT!L16721</f>
        <v>0</v>
      </c>
      <c r="J739" s="15">
        <f>[1]consoCURRENT!M16721</f>
        <v>0</v>
      </c>
      <c r="K739" s="15">
        <f>[1]consoCURRENT!N16721</f>
        <v>0</v>
      </c>
      <c r="L739" s="15">
        <f>[1]consoCURRENT!O16721</f>
        <v>0</v>
      </c>
      <c r="M739" s="15">
        <f>[1]consoCURRENT!P16721</f>
        <v>0</v>
      </c>
      <c r="N739" s="15">
        <f>[1]consoCURRENT!Q16721</f>
        <v>0</v>
      </c>
      <c r="O739" s="15">
        <f>[1]consoCURRENT!R16721</f>
        <v>0</v>
      </c>
      <c r="P739" s="15">
        <f>[1]consoCURRENT!S16721</f>
        <v>0</v>
      </c>
      <c r="Q739" s="15">
        <f>[1]consoCURRENT!T16721</f>
        <v>0</v>
      </c>
      <c r="R739" s="15">
        <f>[1]consoCURRENT!U16721</f>
        <v>0</v>
      </c>
      <c r="S739" s="15">
        <f>[1]consoCURRENT!V16721</f>
        <v>0</v>
      </c>
      <c r="T739" s="15">
        <f>[1]consoCURRENT!W16721</f>
        <v>0</v>
      </c>
      <c r="U739" s="15">
        <f>[1]consoCURRENT!X16721</f>
        <v>0</v>
      </c>
      <c r="V739" s="15">
        <f>[1]consoCURRENT!Y16721</f>
        <v>0</v>
      </c>
      <c r="W739" s="15">
        <f>[1]consoCURRENT!Z16721</f>
        <v>0</v>
      </c>
      <c r="X739" s="15">
        <f>[1]consoCURRENT!AA16721</f>
        <v>0</v>
      </c>
      <c r="Y739" s="15">
        <f>[1]consoCURRENT!AB16721</f>
        <v>0</v>
      </c>
      <c r="Z739" s="15">
        <f>SUM(M739:Y739)</f>
        <v>0</v>
      </c>
      <c r="AA739" s="15">
        <f>B739-Z739</f>
        <v>0</v>
      </c>
      <c r="AB739" s="21" t="e">
        <f>Z739/B739</f>
        <v>#DIV/0!</v>
      </c>
      <c r="AC739" s="16"/>
      <c r="AG739" s="86"/>
      <c r="AH739" s="87"/>
      <c r="AI739" s="87"/>
      <c r="AJ739" s="87"/>
      <c r="AK739" s="87"/>
      <c r="AL739" s="87"/>
      <c r="AM739" s="87"/>
      <c r="AN739" s="87"/>
      <c r="AO739" s="87"/>
    </row>
    <row r="740" spans="1:41" s="17" customFormat="1" ht="18" customHeight="1" x14ac:dyDescent="0.2">
      <c r="A740" s="20" t="s">
        <v>37</v>
      </c>
      <c r="B740" s="15">
        <f>[1]consoCURRENT!E16809</f>
        <v>349524.2</v>
      </c>
      <c r="C740" s="15">
        <f>[1]consoCURRENT!F16809</f>
        <v>0</v>
      </c>
      <c r="D740" s="15">
        <f>[1]consoCURRENT!G16809</f>
        <v>0</v>
      </c>
      <c r="E740" s="15">
        <f>[1]consoCURRENT!H16809</f>
        <v>219040.84</v>
      </c>
      <c r="F740" s="15">
        <f>[1]consoCURRENT!I16809</f>
        <v>112505.26000000001</v>
      </c>
      <c r="G740" s="15">
        <f>[1]consoCURRENT!J16809</f>
        <v>17978.099999999999</v>
      </c>
      <c r="H740" s="15">
        <f>[1]consoCURRENT!K16809</f>
        <v>0</v>
      </c>
      <c r="I740" s="15">
        <f>[1]consoCURRENT!L16809</f>
        <v>0</v>
      </c>
      <c r="J740" s="15">
        <f>[1]consoCURRENT!M16809</f>
        <v>0</v>
      </c>
      <c r="K740" s="15">
        <f>[1]consoCURRENT!N16809</f>
        <v>0</v>
      </c>
      <c r="L740" s="15">
        <f>[1]consoCURRENT!O16809</f>
        <v>0</v>
      </c>
      <c r="M740" s="15">
        <f>[1]consoCURRENT!P16809</f>
        <v>0</v>
      </c>
      <c r="N740" s="15">
        <f>[1]consoCURRENT!Q16809</f>
        <v>73950</v>
      </c>
      <c r="O740" s="15">
        <f>[1]consoCURRENT!R16809</f>
        <v>24557.8</v>
      </c>
      <c r="P740" s="15">
        <f>[1]consoCURRENT!S16809</f>
        <v>120533.04000000001</v>
      </c>
      <c r="Q740" s="15">
        <f>[1]consoCURRENT!T16809</f>
        <v>28780.18</v>
      </c>
      <c r="R740" s="15">
        <f>[1]consoCURRENT!U16809</f>
        <v>39983.82</v>
      </c>
      <c r="S740" s="15">
        <f>[1]consoCURRENT!V16809</f>
        <v>43741.26</v>
      </c>
      <c r="T740" s="15">
        <f>[1]consoCURRENT!W16809</f>
        <v>-400</v>
      </c>
      <c r="U740" s="15">
        <f>[1]consoCURRENT!X16809</f>
        <v>1457.83</v>
      </c>
      <c r="V740" s="15">
        <f>[1]consoCURRENT!Y16809</f>
        <v>16920.27</v>
      </c>
      <c r="W740" s="15">
        <f>[1]consoCURRENT!Z16809</f>
        <v>0</v>
      </c>
      <c r="X740" s="15">
        <f>[1]consoCURRENT!AA16809</f>
        <v>0</v>
      </c>
      <c r="Y740" s="15">
        <f>[1]consoCURRENT!AB16809</f>
        <v>0</v>
      </c>
      <c r="Z740" s="15">
        <f t="shared" ref="Z740:Z742" si="520">SUM(M740:Y740)</f>
        <v>349524.20000000007</v>
      </c>
      <c r="AA740" s="15">
        <f t="shared" ref="AA740:AA742" si="521">B740-Z740</f>
        <v>0</v>
      </c>
      <c r="AB740" s="22">
        <f t="shared" ref="AB740:AB745" si="522">Z740/B740</f>
        <v>1.0000000000000002</v>
      </c>
      <c r="AC740" s="16"/>
      <c r="AG740" s="86"/>
      <c r="AH740" s="87"/>
      <c r="AI740" s="87"/>
      <c r="AJ740" s="87"/>
      <c r="AK740" s="87"/>
      <c r="AL740" s="87"/>
      <c r="AM740" s="87"/>
      <c r="AN740" s="87"/>
      <c r="AO740" s="87"/>
    </row>
    <row r="741" spans="1:41" s="17" customFormat="1" ht="18" customHeight="1" x14ac:dyDescent="0.2">
      <c r="A741" s="20" t="s">
        <v>38</v>
      </c>
      <c r="B741" s="15">
        <f>[1]consoCURRENT!E16815</f>
        <v>0</v>
      </c>
      <c r="C741" s="15">
        <f>[1]consoCURRENT!F16815</f>
        <v>0</v>
      </c>
      <c r="D741" s="15">
        <f>[1]consoCURRENT!G16815</f>
        <v>0</v>
      </c>
      <c r="E741" s="15">
        <f>[1]consoCURRENT!H16815</f>
        <v>0</v>
      </c>
      <c r="F741" s="15">
        <f>[1]consoCURRENT!I16815</f>
        <v>0</v>
      </c>
      <c r="G741" s="15">
        <f>[1]consoCURRENT!J16815</f>
        <v>0</v>
      </c>
      <c r="H741" s="15">
        <f>[1]consoCURRENT!K16815</f>
        <v>0</v>
      </c>
      <c r="I741" s="15">
        <f>[1]consoCURRENT!L16815</f>
        <v>0</v>
      </c>
      <c r="J741" s="15">
        <f>[1]consoCURRENT!M16815</f>
        <v>0</v>
      </c>
      <c r="K741" s="15">
        <f>[1]consoCURRENT!N16815</f>
        <v>0</v>
      </c>
      <c r="L741" s="15">
        <f>[1]consoCURRENT!O16815</f>
        <v>0</v>
      </c>
      <c r="M741" s="15">
        <f>[1]consoCURRENT!P16815</f>
        <v>0</v>
      </c>
      <c r="N741" s="15">
        <f>[1]consoCURRENT!Q16815</f>
        <v>0</v>
      </c>
      <c r="O741" s="15">
        <f>[1]consoCURRENT!R16815</f>
        <v>0</v>
      </c>
      <c r="P741" s="15">
        <f>[1]consoCURRENT!S16815</f>
        <v>0</v>
      </c>
      <c r="Q741" s="15">
        <f>[1]consoCURRENT!T16815</f>
        <v>0</v>
      </c>
      <c r="R741" s="15">
        <f>[1]consoCURRENT!U16815</f>
        <v>0</v>
      </c>
      <c r="S741" s="15">
        <f>[1]consoCURRENT!V16815</f>
        <v>0</v>
      </c>
      <c r="T741" s="15">
        <f>[1]consoCURRENT!W16815</f>
        <v>0</v>
      </c>
      <c r="U741" s="15">
        <f>[1]consoCURRENT!X16815</f>
        <v>0</v>
      </c>
      <c r="V741" s="15">
        <f>[1]consoCURRENT!Y16815</f>
        <v>0</v>
      </c>
      <c r="W741" s="15">
        <f>[1]consoCURRENT!Z16815</f>
        <v>0</v>
      </c>
      <c r="X741" s="15">
        <f>[1]consoCURRENT!AA16815</f>
        <v>0</v>
      </c>
      <c r="Y741" s="15">
        <f>[1]consoCURRENT!AB16815</f>
        <v>0</v>
      </c>
      <c r="Z741" s="15">
        <f t="shared" si="520"/>
        <v>0</v>
      </c>
      <c r="AA741" s="15">
        <f t="shared" si="521"/>
        <v>0</v>
      </c>
      <c r="AB741" s="22"/>
      <c r="AC741" s="16"/>
      <c r="AG741" s="86"/>
      <c r="AH741" s="87"/>
      <c r="AI741" s="87"/>
      <c r="AJ741" s="87"/>
      <c r="AK741" s="87"/>
      <c r="AL741" s="87"/>
      <c r="AM741" s="87"/>
      <c r="AN741" s="87"/>
      <c r="AO741" s="87"/>
    </row>
    <row r="742" spans="1:41" s="17" customFormat="1" ht="18" customHeight="1" x14ac:dyDescent="0.2">
      <c r="A742" s="20" t="s">
        <v>39</v>
      </c>
      <c r="B742" s="15">
        <f>[1]consoCURRENT!E16844</f>
        <v>0</v>
      </c>
      <c r="C742" s="15">
        <f>[1]consoCURRENT!F16844</f>
        <v>0</v>
      </c>
      <c r="D742" s="15">
        <f>[1]consoCURRENT!G16844</f>
        <v>0</v>
      </c>
      <c r="E742" s="15">
        <f>[1]consoCURRENT!H16844</f>
        <v>0</v>
      </c>
      <c r="F742" s="15">
        <f>[1]consoCURRENT!I16844</f>
        <v>0</v>
      </c>
      <c r="G742" s="15">
        <f>[1]consoCURRENT!J16844</f>
        <v>0</v>
      </c>
      <c r="H742" s="15">
        <f>[1]consoCURRENT!K16844</f>
        <v>0</v>
      </c>
      <c r="I742" s="15">
        <f>[1]consoCURRENT!L16844</f>
        <v>0</v>
      </c>
      <c r="J742" s="15">
        <f>[1]consoCURRENT!M16844</f>
        <v>0</v>
      </c>
      <c r="K742" s="15">
        <f>[1]consoCURRENT!N16844</f>
        <v>0</v>
      </c>
      <c r="L742" s="15">
        <f>[1]consoCURRENT!O16844</f>
        <v>0</v>
      </c>
      <c r="M742" s="15">
        <f>[1]consoCURRENT!P16844</f>
        <v>0</v>
      </c>
      <c r="N742" s="15">
        <f>[1]consoCURRENT!Q16844</f>
        <v>0</v>
      </c>
      <c r="O742" s="15">
        <f>[1]consoCURRENT!R16844</f>
        <v>0</v>
      </c>
      <c r="P742" s="15">
        <f>[1]consoCURRENT!S16844</f>
        <v>0</v>
      </c>
      <c r="Q742" s="15">
        <f>[1]consoCURRENT!T16844</f>
        <v>0</v>
      </c>
      <c r="R742" s="15">
        <f>[1]consoCURRENT!U16844</f>
        <v>0</v>
      </c>
      <c r="S742" s="15">
        <f>[1]consoCURRENT!V16844</f>
        <v>0</v>
      </c>
      <c r="T742" s="15">
        <f>[1]consoCURRENT!W16844</f>
        <v>0</v>
      </c>
      <c r="U742" s="15">
        <f>[1]consoCURRENT!X16844</f>
        <v>0</v>
      </c>
      <c r="V742" s="15">
        <f>[1]consoCURRENT!Y16844</f>
        <v>0</v>
      </c>
      <c r="W742" s="15">
        <f>[1]consoCURRENT!Z16844</f>
        <v>0</v>
      </c>
      <c r="X742" s="15">
        <f>[1]consoCURRENT!AA16844</f>
        <v>0</v>
      </c>
      <c r="Y742" s="15">
        <f>[1]consoCURRENT!AB16844</f>
        <v>0</v>
      </c>
      <c r="Z742" s="15">
        <f t="shared" si="520"/>
        <v>0</v>
      </c>
      <c r="AA742" s="15">
        <f t="shared" si="521"/>
        <v>0</v>
      </c>
      <c r="AB742" s="22"/>
      <c r="AC742" s="16"/>
      <c r="AG742" s="86"/>
      <c r="AH742" s="87"/>
      <c r="AI742" s="87"/>
      <c r="AJ742" s="87"/>
      <c r="AK742" s="87"/>
      <c r="AL742" s="87"/>
      <c r="AM742" s="87"/>
      <c r="AN742" s="87"/>
      <c r="AO742" s="87"/>
    </row>
    <row r="743" spans="1:41" s="17" customFormat="1" ht="18" hidden="1" customHeight="1" x14ac:dyDescent="0.25">
      <c r="A743" s="23" t="s">
        <v>40</v>
      </c>
      <c r="B743" s="24">
        <f>SUM(B739:B742)</f>
        <v>349524.2</v>
      </c>
      <c r="C743" s="24">
        <f t="shared" ref="C743:AA743" si="523">SUM(C739:C742)</f>
        <v>0</v>
      </c>
      <c r="D743" s="24">
        <f t="shared" si="523"/>
        <v>0</v>
      </c>
      <c r="E743" s="24">
        <f t="shared" si="523"/>
        <v>219040.84</v>
      </c>
      <c r="F743" s="24">
        <f t="shared" si="523"/>
        <v>112505.26000000001</v>
      </c>
      <c r="G743" s="24">
        <f t="shared" si="523"/>
        <v>17978.099999999999</v>
      </c>
      <c r="H743" s="24">
        <f t="shared" si="523"/>
        <v>0</v>
      </c>
      <c r="I743" s="24">
        <f t="shared" si="523"/>
        <v>0</v>
      </c>
      <c r="J743" s="24">
        <f t="shared" si="523"/>
        <v>0</v>
      </c>
      <c r="K743" s="24">
        <f t="shared" si="523"/>
        <v>0</v>
      </c>
      <c r="L743" s="24">
        <f t="shared" si="523"/>
        <v>0</v>
      </c>
      <c r="M743" s="24">
        <f t="shared" si="523"/>
        <v>0</v>
      </c>
      <c r="N743" s="24">
        <f t="shared" si="523"/>
        <v>73950</v>
      </c>
      <c r="O743" s="24">
        <f t="shared" si="523"/>
        <v>24557.8</v>
      </c>
      <c r="P743" s="24">
        <f t="shared" si="523"/>
        <v>120533.04000000001</v>
      </c>
      <c r="Q743" s="24">
        <f t="shared" si="523"/>
        <v>28780.18</v>
      </c>
      <c r="R743" s="24">
        <f t="shared" si="523"/>
        <v>39983.82</v>
      </c>
      <c r="S743" s="24">
        <f t="shared" si="523"/>
        <v>43741.26</v>
      </c>
      <c r="T743" s="24">
        <f t="shared" si="523"/>
        <v>-400</v>
      </c>
      <c r="U743" s="24">
        <f t="shared" si="523"/>
        <v>1457.83</v>
      </c>
      <c r="V743" s="24">
        <f t="shared" si="523"/>
        <v>16920.27</v>
      </c>
      <c r="W743" s="24">
        <f t="shared" si="523"/>
        <v>0</v>
      </c>
      <c r="X743" s="24">
        <f t="shared" si="523"/>
        <v>0</v>
      </c>
      <c r="Y743" s="24">
        <f t="shared" si="523"/>
        <v>0</v>
      </c>
      <c r="Z743" s="24">
        <f t="shared" si="523"/>
        <v>349524.20000000007</v>
      </c>
      <c r="AA743" s="24">
        <f t="shared" si="523"/>
        <v>0</v>
      </c>
      <c r="AB743" s="25">
        <f t="shared" si="522"/>
        <v>1.0000000000000002</v>
      </c>
      <c r="AC743" s="16"/>
      <c r="AG743" s="86"/>
      <c r="AH743" s="87"/>
      <c r="AI743" s="87"/>
      <c r="AJ743" s="87"/>
      <c r="AK743" s="87"/>
      <c r="AL743" s="87"/>
      <c r="AM743" s="87"/>
      <c r="AN743" s="87"/>
      <c r="AO743" s="87"/>
    </row>
    <row r="744" spans="1:41" s="17" customFormat="1" ht="18" hidden="1" customHeight="1" x14ac:dyDescent="0.25">
      <c r="A744" s="26" t="s">
        <v>41</v>
      </c>
      <c r="B744" s="15">
        <f>[1]consoCURRENT!E16848</f>
        <v>0</v>
      </c>
      <c r="C744" s="15">
        <f>[1]consoCURRENT!F16848</f>
        <v>0</v>
      </c>
      <c r="D744" s="15">
        <f>[1]consoCURRENT!G16848</f>
        <v>0</v>
      </c>
      <c r="E744" s="15">
        <f>[1]consoCURRENT!H16848</f>
        <v>0</v>
      </c>
      <c r="F744" s="15">
        <f>[1]consoCURRENT!I16848</f>
        <v>0</v>
      </c>
      <c r="G744" s="15">
        <f>[1]consoCURRENT!J16848</f>
        <v>0</v>
      </c>
      <c r="H744" s="15">
        <f>[1]consoCURRENT!K16848</f>
        <v>0</v>
      </c>
      <c r="I744" s="15">
        <f>[1]consoCURRENT!L16848</f>
        <v>0</v>
      </c>
      <c r="J744" s="15">
        <f>[1]consoCURRENT!M16848</f>
        <v>0</v>
      </c>
      <c r="K744" s="15">
        <f>[1]consoCURRENT!N16848</f>
        <v>0</v>
      </c>
      <c r="L744" s="15">
        <f>[1]consoCURRENT!O16848</f>
        <v>0</v>
      </c>
      <c r="M744" s="15">
        <f>[1]consoCURRENT!P16848</f>
        <v>0</v>
      </c>
      <c r="N744" s="15">
        <f>[1]consoCURRENT!Q16848</f>
        <v>0</v>
      </c>
      <c r="O744" s="15">
        <f>[1]consoCURRENT!R16848</f>
        <v>0</v>
      </c>
      <c r="P744" s="15">
        <f>[1]consoCURRENT!S16848</f>
        <v>0</v>
      </c>
      <c r="Q744" s="15">
        <f>[1]consoCURRENT!T16848</f>
        <v>0</v>
      </c>
      <c r="R744" s="15">
        <f>[1]consoCURRENT!U16848</f>
        <v>0</v>
      </c>
      <c r="S744" s="15">
        <f>[1]consoCURRENT!V16848</f>
        <v>0</v>
      </c>
      <c r="T744" s="15">
        <f>[1]consoCURRENT!W16848</f>
        <v>0</v>
      </c>
      <c r="U744" s="15">
        <f>[1]consoCURRENT!X16848</f>
        <v>0</v>
      </c>
      <c r="V744" s="15">
        <f>[1]consoCURRENT!Y16848</f>
        <v>0</v>
      </c>
      <c r="W744" s="15">
        <f>[1]consoCURRENT!Z16848</f>
        <v>0</v>
      </c>
      <c r="X744" s="15">
        <f>[1]consoCURRENT!AA16848</f>
        <v>0</v>
      </c>
      <c r="Y744" s="15">
        <f>[1]consoCURRENT!AB16848</f>
        <v>0</v>
      </c>
      <c r="Z744" s="15">
        <f t="shared" ref="Z744" si="524">SUM(M744:Y744)</f>
        <v>0</v>
      </c>
      <c r="AA744" s="15">
        <f t="shared" ref="AA744" si="525">B744-Z744</f>
        <v>0</v>
      </c>
      <c r="AB744" s="22"/>
      <c r="AC744" s="16"/>
      <c r="AG744" s="86"/>
      <c r="AH744" s="87"/>
      <c r="AI744" s="87"/>
      <c r="AJ744" s="87"/>
      <c r="AK744" s="87"/>
      <c r="AL744" s="87"/>
      <c r="AM744" s="87"/>
      <c r="AN744" s="87"/>
      <c r="AO744" s="87"/>
    </row>
    <row r="745" spans="1:41" s="17" customFormat="1" ht="18" customHeight="1" x14ac:dyDescent="0.25">
      <c r="A745" s="23" t="s">
        <v>42</v>
      </c>
      <c r="B745" s="24">
        <f>B744+B743</f>
        <v>349524.2</v>
      </c>
      <c r="C745" s="24">
        <f t="shared" ref="C745:AA745" si="526">C744+C743</f>
        <v>0</v>
      </c>
      <c r="D745" s="24">
        <f t="shared" si="526"/>
        <v>0</v>
      </c>
      <c r="E745" s="24">
        <f t="shared" si="526"/>
        <v>219040.84</v>
      </c>
      <c r="F745" s="24">
        <f t="shared" si="526"/>
        <v>112505.26000000001</v>
      </c>
      <c r="G745" s="24">
        <f t="shared" si="526"/>
        <v>17978.099999999999</v>
      </c>
      <c r="H745" s="24">
        <f t="shared" si="526"/>
        <v>0</v>
      </c>
      <c r="I745" s="24">
        <f t="shared" si="526"/>
        <v>0</v>
      </c>
      <c r="J745" s="24">
        <f t="shared" si="526"/>
        <v>0</v>
      </c>
      <c r="K745" s="24">
        <f t="shared" si="526"/>
        <v>0</v>
      </c>
      <c r="L745" s="24">
        <f t="shared" si="526"/>
        <v>0</v>
      </c>
      <c r="M745" s="24">
        <f t="shared" si="526"/>
        <v>0</v>
      </c>
      <c r="N745" s="24">
        <f t="shared" si="526"/>
        <v>73950</v>
      </c>
      <c r="O745" s="24">
        <f t="shared" si="526"/>
        <v>24557.8</v>
      </c>
      <c r="P745" s="24">
        <f t="shared" si="526"/>
        <v>120533.04000000001</v>
      </c>
      <c r="Q745" s="24">
        <f t="shared" si="526"/>
        <v>28780.18</v>
      </c>
      <c r="R745" s="24">
        <f t="shared" si="526"/>
        <v>39983.82</v>
      </c>
      <c r="S745" s="24">
        <f t="shared" si="526"/>
        <v>43741.26</v>
      </c>
      <c r="T745" s="24">
        <f t="shared" si="526"/>
        <v>-400</v>
      </c>
      <c r="U745" s="24">
        <f t="shared" si="526"/>
        <v>1457.83</v>
      </c>
      <c r="V745" s="24">
        <f t="shared" si="526"/>
        <v>16920.27</v>
      </c>
      <c r="W745" s="24">
        <f t="shared" si="526"/>
        <v>0</v>
      </c>
      <c r="X745" s="24">
        <f t="shared" si="526"/>
        <v>0</v>
      </c>
      <c r="Y745" s="24">
        <f t="shared" si="526"/>
        <v>0</v>
      </c>
      <c r="Z745" s="24">
        <f t="shared" si="526"/>
        <v>349524.20000000007</v>
      </c>
      <c r="AA745" s="24">
        <f t="shared" si="526"/>
        <v>0</v>
      </c>
      <c r="AB745" s="25">
        <f t="shared" si="522"/>
        <v>1.0000000000000002</v>
      </c>
      <c r="AC745" s="27"/>
      <c r="AG745" s="86"/>
      <c r="AH745" s="87"/>
      <c r="AI745" s="87"/>
      <c r="AJ745" s="87"/>
      <c r="AK745" s="87"/>
      <c r="AL745" s="87"/>
      <c r="AM745" s="87"/>
      <c r="AN745" s="87"/>
      <c r="AO745" s="87"/>
    </row>
    <row r="746" spans="1:41" s="17" customFormat="1" ht="15" customHeight="1" x14ac:dyDescent="0.25">
      <c r="A746" s="14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6"/>
      <c r="AG746" s="86"/>
      <c r="AH746" s="87"/>
      <c r="AI746" s="87"/>
      <c r="AJ746" s="87"/>
      <c r="AK746" s="87"/>
      <c r="AL746" s="87"/>
      <c r="AM746" s="87"/>
      <c r="AN746" s="87"/>
      <c r="AO746" s="87"/>
    </row>
    <row r="747" spans="1:41" s="17" customFormat="1" ht="15" customHeight="1" x14ac:dyDescent="0.25">
      <c r="A747" s="14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6"/>
      <c r="AG747" s="86"/>
      <c r="AH747" s="87"/>
      <c r="AI747" s="87"/>
      <c r="AJ747" s="87"/>
      <c r="AK747" s="87"/>
      <c r="AL747" s="87"/>
      <c r="AM747" s="87"/>
      <c r="AN747" s="87"/>
      <c r="AO747" s="87"/>
    </row>
    <row r="748" spans="1:41" s="17" customFormat="1" ht="15" customHeight="1" x14ac:dyDescent="0.25">
      <c r="A748" s="19" t="s">
        <v>59</v>
      </c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6"/>
      <c r="AG748" s="86"/>
      <c r="AH748" s="87"/>
      <c r="AI748" s="87"/>
      <c r="AJ748" s="87"/>
      <c r="AK748" s="87"/>
      <c r="AL748" s="87"/>
      <c r="AM748" s="87"/>
      <c r="AN748" s="87"/>
      <c r="AO748" s="87"/>
    </row>
    <row r="749" spans="1:41" s="17" customFormat="1" ht="18" customHeight="1" x14ac:dyDescent="0.2">
      <c r="A749" s="20" t="s">
        <v>36</v>
      </c>
      <c r="B749" s="15">
        <f>[1]consoCURRENT!E16908</f>
        <v>0</v>
      </c>
      <c r="C749" s="15">
        <f>[1]consoCURRENT!F16908</f>
        <v>0</v>
      </c>
      <c r="D749" s="15">
        <f>[1]consoCURRENT!G16908</f>
        <v>0</v>
      </c>
      <c r="E749" s="15">
        <f>[1]consoCURRENT!H16908</f>
        <v>0</v>
      </c>
      <c r="F749" s="15">
        <f>[1]consoCURRENT!I16908</f>
        <v>0</v>
      </c>
      <c r="G749" s="15">
        <f>[1]consoCURRENT!J16908</f>
        <v>0</v>
      </c>
      <c r="H749" s="15">
        <f>[1]consoCURRENT!K16908</f>
        <v>0</v>
      </c>
      <c r="I749" s="15">
        <f>[1]consoCURRENT!L16908</f>
        <v>0</v>
      </c>
      <c r="J749" s="15">
        <f>[1]consoCURRENT!M16908</f>
        <v>0</v>
      </c>
      <c r="K749" s="15">
        <f>[1]consoCURRENT!N16908</f>
        <v>0</v>
      </c>
      <c r="L749" s="15">
        <f>[1]consoCURRENT!O16908</f>
        <v>0</v>
      </c>
      <c r="M749" s="15">
        <f>[1]consoCURRENT!P16908</f>
        <v>0</v>
      </c>
      <c r="N749" s="15">
        <f>[1]consoCURRENT!Q16908</f>
        <v>0</v>
      </c>
      <c r="O749" s="15">
        <f>[1]consoCURRENT!R16908</f>
        <v>0</v>
      </c>
      <c r="P749" s="15">
        <f>[1]consoCURRENT!S16908</f>
        <v>0</v>
      </c>
      <c r="Q749" s="15">
        <f>[1]consoCURRENT!T16908</f>
        <v>0</v>
      </c>
      <c r="R749" s="15">
        <f>[1]consoCURRENT!U16908</f>
        <v>0</v>
      </c>
      <c r="S749" s="15">
        <f>[1]consoCURRENT!V16908</f>
        <v>0</v>
      </c>
      <c r="T749" s="15">
        <f>[1]consoCURRENT!W16908</f>
        <v>0</v>
      </c>
      <c r="U749" s="15">
        <f>[1]consoCURRENT!X16908</f>
        <v>0</v>
      </c>
      <c r="V749" s="15">
        <f>[1]consoCURRENT!Y16908</f>
        <v>0</v>
      </c>
      <c r="W749" s="15">
        <f>[1]consoCURRENT!Z16908</f>
        <v>0</v>
      </c>
      <c r="X749" s="15">
        <f>[1]consoCURRENT!AA16908</f>
        <v>0</v>
      </c>
      <c r="Y749" s="15">
        <f>[1]consoCURRENT!AB16908</f>
        <v>0</v>
      </c>
      <c r="Z749" s="15">
        <f>SUM(M749:Y749)</f>
        <v>0</v>
      </c>
      <c r="AA749" s="15">
        <f>B749-Z749</f>
        <v>0</v>
      </c>
      <c r="AB749" s="21" t="e">
        <f>Z749/B749</f>
        <v>#DIV/0!</v>
      </c>
      <c r="AC749" s="16"/>
      <c r="AG749" s="86"/>
      <c r="AH749" s="87"/>
      <c r="AI749" s="87"/>
      <c r="AJ749" s="87"/>
      <c r="AK749" s="87"/>
      <c r="AL749" s="87"/>
      <c r="AM749" s="87"/>
      <c r="AN749" s="87"/>
      <c r="AO749" s="87"/>
    </row>
    <row r="750" spans="1:41" s="17" customFormat="1" ht="18" customHeight="1" x14ac:dyDescent="0.2">
      <c r="A750" s="20" t="s">
        <v>37</v>
      </c>
      <c r="B750" s="15">
        <f>[1]consoCURRENT!E16996</f>
        <v>2305149.52</v>
      </c>
      <c r="C750" s="15">
        <f>[1]consoCURRENT!F16996</f>
        <v>0</v>
      </c>
      <c r="D750" s="15">
        <f>[1]consoCURRENT!G16996</f>
        <v>0</v>
      </c>
      <c r="E750" s="15">
        <f>[1]consoCURRENT!H16996</f>
        <v>0</v>
      </c>
      <c r="F750" s="15">
        <f>[1]consoCURRENT!I16996</f>
        <v>747108.59</v>
      </c>
      <c r="G750" s="15">
        <f>[1]consoCURRENT!J16996</f>
        <v>607514.58000000007</v>
      </c>
      <c r="H750" s="15">
        <f>[1]consoCURRENT!K16996</f>
        <v>890465.14999999991</v>
      </c>
      <c r="I750" s="15">
        <f>[1]consoCURRENT!L16996</f>
        <v>0</v>
      </c>
      <c r="J750" s="15">
        <f>[1]consoCURRENT!M16996</f>
        <v>0</v>
      </c>
      <c r="K750" s="15">
        <f>[1]consoCURRENT!N16996</f>
        <v>0</v>
      </c>
      <c r="L750" s="15">
        <f>[1]consoCURRENT!O16996</f>
        <v>0</v>
      </c>
      <c r="M750" s="15">
        <f>[1]consoCURRENT!P16996</f>
        <v>0</v>
      </c>
      <c r="N750" s="15">
        <f>[1]consoCURRENT!Q16996</f>
        <v>0</v>
      </c>
      <c r="O750" s="15">
        <f>[1]consoCURRENT!R16996</f>
        <v>0</v>
      </c>
      <c r="P750" s="15">
        <f>[1]consoCURRENT!S16996</f>
        <v>0</v>
      </c>
      <c r="Q750" s="15">
        <f>[1]consoCURRENT!T16996</f>
        <v>556357.59</v>
      </c>
      <c r="R750" s="15">
        <f>[1]consoCURRENT!U16996</f>
        <v>85189.119999999995</v>
      </c>
      <c r="S750" s="15">
        <f>[1]consoCURRENT!V16996</f>
        <v>105561.88</v>
      </c>
      <c r="T750" s="15">
        <f>[1]consoCURRENT!W16996</f>
        <v>333666.19</v>
      </c>
      <c r="U750" s="15">
        <f>[1]consoCURRENT!X16996</f>
        <v>103399.02</v>
      </c>
      <c r="V750" s="15">
        <f>[1]consoCURRENT!Y16996</f>
        <v>170449.37</v>
      </c>
      <c r="W750" s="15">
        <f>[1]consoCURRENT!Z16996</f>
        <v>99245.79</v>
      </c>
      <c r="X750" s="15">
        <f>[1]consoCURRENT!AA16996</f>
        <v>0</v>
      </c>
      <c r="Y750" s="15">
        <f>[1]consoCURRENT!AB16996</f>
        <v>791219.36</v>
      </c>
      <c r="Z750" s="15">
        <f t="shared" ref="Z750:Z752" si="527">SUM(M750:Y750)</f>
        <v>2245088.3199999998</v>
      </c>
      <c r="AA750" s="15">
        <f t="shared" ref="AA750:AA752" si="528">B750-Z750</f>
        <v>60061.200000000186</v>
      </c>
      <c r="AB750" s="22">
        <f t="shared" ref="AB750:AB755" si="529">Z750/B750</f>
        <v>0.97394477040257232</v>
      </c>
      <c r="AC750" s="16"/>
      <c r="AG750" s="86"/>
      <c r="AH750" s="87"/>
      <c r="AI750" s="87"/>
      <c r="AJ750" s="87"/>
      <c r="AK750" s="87"/>
      <c r="AL750" s="87"/>
      <c r="AM750" s="87"/>
      <c r="AN750" s="87"/>
      <c r="AO750" s="87"/>
    </row>
    <row r="751" spans="1:41" s="17" customFormat="1" ht="18" customHeight="1" x14ac:dyDescent="0.2">
      <c r="A751" s="20" t="s">
        <v>38</v>
      </c>
      <c r="B751" s="15">
        <f>[1]consoCURRENT!E17002</f>
        <v>0</v>
      </c>
      <c r="C751" s="15">
        <f>[1]consoCURRENT!F17002</f>
        <v>0</v>
      </c>
      <c r="D751" s="15">
        <f>[1]consoCURRENT!G17002</f>
        <v>0</v>
      </c>
      <c r="E751" s="15">
        <f>[1]consoCURRENT!H17002</f>
        <v>0</v>
      </c>
      <c r="F751" s="15">
        <f>[1]consoCURRENT!I17002</f>
        <v>0</v>
      </c>
      <c r="G751" s="15">
        <f>[1]consoCURRENT!J17002</f>
        <v>0</v>
      </c>
      <c r="H751" s="15">
        <f>[1]consoCURRENT!K17002</f>
        <v>0</v>
      </c>
      <c r="I751" s="15">
        <f>[1]consoCURRENT!L17002</f>
        <v>0</v>
      </c>
      <c r="J751" s="15">
        <f>[1]consoCURRENT!M17002</f>
        <v>0</v>
      </c>
      <c r="K751" s="15">
        <f>[1]consoCURRENT!N17002</f>
        <v>0</v>
      </c>
      <c r="L751" s="15">
        <f>[1]consoCURRENT!O17002</f>
        <v>0</v>
      </c>
      <c r="M751" s="15">
        <f>[1]consoCURRENT!P17002</f>
        <v>0</v>
      </c>
      <c r="N751" s="15">
        <f>[1]consoCURRENT!Q17002</f>
        <v>0</v>
      </c>
      <c r="O751" s="15">
        <f>[1]consoCURRENT!R17002</f>
        <v>0</v>
      </c>
      <c r="P751" s="15">
        <f>[1]consoCURRENT!S17002</f>
        <v>0</v>
      </c>
      <c r="Q751" s="15">
        <f>[1]consoCURRENT!T17002</f>
        <v>0</v>
      </c>
      <c r="R751" s="15">
        <f>[1]consoCURRENT!U17002</f>
        <v>0</v>
      </c>
      <c r="S751" s="15">
        <f>[1]consoCURRENT!V17002</f>
        <v>0</v>
      </c>
      <c r="T751" s="15">
        <f>[1]consoCURRENT!W17002</f>
        <v>0</v>
      </c>
      <c r="U751" s="15">
        <f>[1]consoCURRENT!X17002</f>
        <v>0</v>
      </c>
      <c r="V751" s="15">
        <f>[1]consoCURRENT!Y17002</f>
        <v>0</v>
      </c>
      <c r="W751" s="15">
        <f>[1]consoCURRENT!Z17002</f>
        <v>0</v>
      </c>
      <c r="X751" s="15">
        <f>[1]consoCURRENT!AA17002</f>
        <v>0</v>
      </c>
      <c r="Y751" s="15">
        <f>[1]consoCURRENT!AB17002</f>
        <v>0</v>
      </c>
      <c r="Z751" s="15">
        <f t="shared" si="527"/>
        <v>0</v>
      </c>
      <c r="AA751" s="15">
        <f t="shared" si="528"/>
        <v>0</v>
      </c>
      <c r="AB751" s="22"/>
      <c r="AC751" s="16"/>
      <c r="AG751" s="86"/>
      <c r="AH751" s="87"/>
      <c r="AI751" s="87"/>
      <c r="AJ751" s="87"/>
      <c r="AK751" s="87"/>
      <c r="AL751" s="87"/>
      <c r="AM751" s="87"/>
      <c r="AN751" s="87"/>
      <c r="AO751" s="87"/>
    </row>
    <row r="752" spans="1:41" s="17" customFormat="1" ht="18" customHeight="1" x14ac:dyDescent="0.2">
      <c r="A752" s="20" t="s">
        <v>39</v>
      </c>
      <c r="B752" s="15">
        <f>[1]consoCURRENT!E17031</f>
        <v>0</v>
      </c>
      <c r="C752" s="15">
        <f>[1]consoCURRENT!F17031</f>
        <v>0</v>
      </c>
      <c r="D752" s="15">
        <f>[1]consoCURRENT!G17031</f>
        <v>0</v>
      </c>
      <c r="E752" s="15">
        <f>[1]consoCURRENT!H17031</f>
        <v>0</v>
      </c>
      <c r="F752" s="15">
        <f>[1]consoCURRENT!I17031</f>
        <v>0</v>
      </c>
      <c r="G752" s="15">
        <f>[1]consoCURRENT!J17031</f>
        <v>0</v>
      </c>
      <c r="H752" s="15">
        <f>[1]consoCURRENT!K17031</f>
        <v>0</v>
      </c>
      <c r="I752" s="15">
        <f>[1]consoCURRENT!L17031</f>
        <v>0</v>
      </c>
      <c r="J752" s="15">
        <f>[1]consoCURRENT!M17031</f>
        <v>0</v>
      </c>
      <c r="K752" s="15">
        <f>[1]consoCURRENT!N17031</f>
        <v>0</v>
      </c>
      <c r="L752" s="15">
        <f>[1]consoCURRENT!O17031</f>
        <v>0</v>
      </c>
      <c r="M752" s="15">
        <f>[1]consoCURRENT!P17031</f>
        <v>0</v>
      </c>
      <c r="N752" s="15">
        <f>[1]consoCURRENT!Q17031</f>
        <v>0</v>
      </c>
      <c r="O752" s="15">
        <f>[1]consoCURRENT!R17031</f>
        <v>0</v>
      </c>
      <c r="P752" s="15">
        <f>[1]consoCURRENT!S17031</f>
        <v>0</v>
      </c>
      <c r="Q752" s="15">
        <f>[1]consoCURRENT!T17031</f>
        <v>0</v>
      </c>
      <c r="R752" s="15">
        <f>[1]consoCURRENT!U17031</f>
        <v>0</v>
      </c>
      <c r="S752" s="15">
        <f>[1]consoCURRENT!V17031</f>
        <v>0</v>
      </c>
      <c r="T752" s="15">
        <f>[1]consoCURRENT!W17031</f>
        <v>0</v>
      </c>
      <c r="U752" s="15">
        <f>[1]consoCURRENT!X17031</f>
        <v>0</v>
      </c>
      <c r="V752" s="15">
        <f>[1]consoCURRENT!Y17031</f>
        <v>0</v>
      </c>
      <c r="W752" s="15">
        <f>[1]consoCURRENT!Z17031</f>
        <v>0</v>
      </c>
      <c r="X752" s="15">
        <f>[1]consoCURRENT!AA17031</f>
        <v>0</v>
      </c>
      <c r="Y752" s="15">
        <f>[1]consoCURRENT!AB17031</f>
        <v>0</v>
      </c>
      <c r="Z752" s="15">
        <f t="shared" si="527"/>
        <v>0</v>
      </c>
      <c r="AA752" s="15">
        <f t="shared" si="528"/>
        <v>0</v>
      </c>
      <c r="AB752" s="22"/>
      <c r="AC752" s="16"/>
      <c r="AG752" s="86"/>
      <c r="AH752" s="87"/>
      <c r="AI752" s="87"/>
      <c r="AJ752" s="87"/>
      <c r="AK752" s="87"/>
      <c r="AL752" s="87"/>
      <c r="AM752" s="87"/>
      <c r="AN752" s="87"/>
      <c r="AO752" s="87"/>
    </row>
    <row r="753" spans="1:41" s="17" customFormat="1" ht="18" hidden="1" customHeight="1" x14ac:dyDescent="0.25">
      <c r="A753" s="23" t="s">
        <v>40</v>
      </c>
      <c r="B753" s="24">
        <f>SUM(B749:B752)</f>
        <v>2305149.52</v>
      </c>
      <c r="C753" s="24">
        <f t="shared" ref="C753:AA753" si="530">SUM(C749:C752)</f>
        <v>0</v>
      </c>
      <c r="D753" s="24">
        <f t="shared" si="530"/>
        <v>0</v>
      </c>
      <c r="E753" s="24">
        <f t="shared" si="530"/>
        <v>0</v>
      </c>
      <c r="F753" s="24">
        <f t="shared" si="530"/>
        <v>747108.59</v>
      </c>
      <c r="G753" s="24">
        <f t="shared" si="530"/>
        <v>607514.58000000007</v>
      </c>
      <c r="H753" s="24">
        <f t="shared" si="530"/>
        <v>890465.14999999991</v>
      </c>
      <c r="I753" s="24">
        <f t="shared" si="530"/>
        <v>0</v>
      </c>
      <c r="J753" s="24">
        <f t="shared" si="530"/>
        <v>0</v>
      </c>
      <c r="K753" s="24">
        <f t="shared" si="530"/>
        <v>0</v>
      </c>
      <c r="L753" s="24">
        <f t="shared" si="530"/>
        <v>0</v>
      </c>
      <c r="M753" s="24">
        <f t="shared" si="530"/>
        <v>0</v>
      </c>
      <c r="N753" s="24">
        <f t="shared" si="530"/>
        <v>0</v>
      </c>
      <c r="O753" s="24">
        <f t="shared" si="530"/>
        <v>0</v>
      </c>
      <c r="P753" s="24">
        <f t="shared" si="530"/>
        <v>0</v>
      </c>
      <c r="Q753" s="24">
        <f t="shared" si="530"/>
        <v>556357.59</v>
      </c>
      <c r="R753" s="24">
        <f t="shared" si="530"/>
        <v>85189.119999999995</v>
      </c>
      <c r="S753" s="24">
        <f t="shared" si="530"/>
        <v>105561.88</v>
      </c>
      <c r="T753" s="24">
        <f t="shared" si="530"/>
        <v>333666.19</v>
      </c>
      <c r="U753" s="24">
        <f t="shared" si="530"/>
        <v>103399.02</v>
      </c>
      <c r="V753" s="24">
        <f t="shared" si="530"/>
        <v>170449.37</v>
      </c>
      <c r="W753" s="24">
        <f t="shared" si="530"/>
        <v>99245.79</v>
      </c>
      <c r="X753" s="24">
        <f t="shared" si="530"/>
        <v>0</v>
      </c>
      <c r="Y753" s="24">
        <f t="shared" si="530"/>
        <v>791219.36</v>
      </c>
      <c r="Z753" s="24">
        <f t="shared" si="530"/>
        <v>2245088.3199999998</v>
      </c>
      <c r="AA753" s="24">
        <f t="shared" si="530"/>
        <v>60061.200000000186</v>
      </c>
      <c r="AB753" s="25">
        <f t="shared" si="529"/>
        <v>0.97394477040257232</v>
      </c>
      <c r="AC753" s="16"/>
      <c r="AG753" s="86"/>
      <c r="AH753" s="87"/>
      <c r="AI753" s="87"/>
      <c r="AJ753" s="87"/>
      <c r="AK753" s="87"/>
      <c r="AL753" s="87"/>
      <c r="AM753" s="87"/>
      <c r="AN753" s="87"/>
      <c r="AO753" s="87"/>
    </row>
    <row r="754" spans="1:41" s="17" customFormat="1" ht="18" hidden="1" customHeight="1" x14ac:dyDescent="0.25">
      <c r="A754" s="26" t="s">
        <v>41</v>
      </c>
      <c r="B754" s="15">
        <f>[1]consoCURRENT!E17035</f>
        <v>0</v>
      </c>
      <c r="C754" s="15">
        <f>[1]consoCURRENT!F17035</f>
        <v>0</v>
      </c>
      <c r="D754" s="15">
        <f>[1]consoCURRENT!G17035</f>
        <v>0</v>
      </c>
      <c r="E754" s="15">
        <f>[1]consoCURRENT!H17035</f>
        <v>0</v>
      </c>
      <c r="F754" s="15">
        <f>[1]consoCURRENT!I17035</f>
        <v>0</v>
      </c>
      <c r="G754" s="15">
        <f>[1]consoCURRENT!J17035</f>
        <v>0</v>
      </c>
      <c r="H754" s="15">
        <f>[1]consoCURRENT!K17035</f>
        <v>0</v>
      </c>
      <c r="I754" s="15">
        <f>[1]consoCURRENT!L17035</f>
        <v>0</v>
      </c>
      <c r="J754" s="15">
        <f>[1]consoCURRENT!M17035</f>
        <v>0</v>
      </c>
      <c r="K754" s="15">
        <f>[1]consoCURRENT!N17035</f>
        <v>0</v>
      </c>
      <c r="L754" s="15">
        <f>[1]consoCURRENT!O17035</f>
        <v>0</v>
      </c>
      <c r="M754" s="15">
        <f>[1]consoCURRENT!P17035</f>
        <v>0</v>
      </c>
      <c r="N754" s="15">
        <f>[1]consoCURRENT!Q17035</f>
        <v>0</v>
      </c>
      <c r="O754" s="15">
        <f>[1]consoCURRENT!R17035</f>
        <v>0</v>
      </c>
      <c r="P754" s="15">
        <f>[1]consoCURRENT!S17035</f>
        <v>0</v>
      </c>
      <c r="Q754" s="15">
        <f>[1]consoCURRENT!T17035</f>
        <v>0</v>
      </c>
      <c r="R754" s="15">
        <f>[1]consoCURRENT!U17035</f>
        <v>0</v>
      </c>
      <c r="S754" s="15">
        <f>[1]consoCURRENT!V17035</f>
        <v>0</v>
      </c>
      <c r="T754" s="15">
        <f>[1]consoCURRENT!W17035</f>
        <v>0</v>
      </c>
      <c r="U754" s="15">
        <f>[1]consoCURRENT!X17035</f>
        <v>0</v>
      </c>
      <c r="V754" s="15">
        <f>[1]consoCURRENT!Y17035</f>
        <v>0</v>
      </c>
      <c r="W754" s="15">
        <f>[1]consoCURRENT!Z17035</f>
        <v>0</v>
      </c>
      <c r="X754" s="15">
        <f>[1]consoCURRENT!AA17035</f>
        <v>0</v>
      </c>
      <c r="Y754" s="15">
        <f>[1]consoCURRENT!AB17035</f>
        <v>0</v>
      </c>
      <c r="Z754" s="15">
        <f t="shared" ref="Z754" si="531">SUM(M754:Y754)</f>
        <v>0</v>
      </c>
      <c r="AA754" s="15">
        <f t="shared" ref="AA754" si="532">B754-Z754</f>
        <v>0</v>
      </c>
      <c r="AB754" s="22"/>
      <c r="AC754" s="16"/>
      <c r="AG754" s="86"/>
      <c r="AH754" s="87"/>
      <c r="AI754" s="87"/>
      <c r="AJ754" s="87"/>
      <c r="AK754" s="87"/>
      <c r="AL754" s="87"/>
      <c r="AM754" s="87"/>
      <c r="AN754" s="87"/>
      <c r="AO754" s="87"/>
    </row>
    <row r="755" spans="1:41" s="17" customFormat="1" ht="18" customHeight="1" x14ac:dyDescent="0.25">
      <c r="A755" s="23" t="s">
        <v>42</v>
      </c>
      <c r="B755" s="24">
        <f>B754+B753</f>
        <v>2305149.52</v>
      </c>
      <c r="C755" s="24">
        <f t="shared" ref="C755:AA755" si="533">C754+C753</f>
        <v>0</v>
      </c>
      <c r="D755" s="24">
        <f t="shared" si="533"/>
        <v>0</v>
      </c>
      <c r="E755" s="24">
        <f t="shared" si="533"/>
        <v>0</v>
      </c>
      <c r="F755" s="24">
        <f t="shared" si="533"/>
        <v>747108.59</v>
      </c>
      <c r="G755" s="24">
        <f t="shared" si="533"/>
        <v>607514.58000000007</v>
      </c>
      <c r="H755" s="24">
        <f t="shared" si="533"/>
        <v>890465.14999999991</v>
      </c>
      <c r="I755" s="24">
        <f t="shared" si="533"/>
        <v>0</v>
      </c>
      <c r="J755" s="24">
        <f t="shared" si="533"/>
        <v>0</v>
      </c>
      <c r="K755" s="24">
        <f t="shared" si="533"/>
        <v>0</v>
      </c>
      <c r="L755" s="24">
        <f t="shared" si="533"/>
        <v>0</v>
      </c>
      <c r="M755" s="24">
        <f t="shared" si="533"/>
        <v>0</v>
      </c>
      <c r="N755" s="24">
        <f t="shared" si="533"/>
        <v>0</v>
      </c>
      <c r="O755" s="24">
        <f t="shared" si="533"/>
        <v>0</v>
      </c>
      <c r="P755" s="24">
        <f t="shared" si="533"/>
        <v>0</v>
      </c>
      <c r="Q755" s="24">
        <f t="shared" si="533"/>
        <v>556357.59</v>
      </c>
      <c r="R755" s="24">
        <f t="shared" si="533"/>
        <v>85189.119999999995</v>
      </c>
      <c r="S755" s="24">
        <f t="shared" si="533"/>
        <v>105561.88</v>
      </c>
      <c r="T755" s="24">
        <f t="shared" si="533"/>
        <v>333666.19</v>
      </c>
      <c r="U755" s="24">
        <f t="shared" si="533"/>
        <v>103399.02</v>
      </c>
      <c r="V755" s="24">
        <f t="shared" si="533"/>
        <v>170449.37</v>
      </c>
      <c r="W755" s="24">
        <f t="shared" si="533"/>
        <v>99245.79</v>
      </c>
      <c r="X755" s="24">
        <f t="shared" si="533"/>
        <v>0</v>
      </c>
      <c r="Y755" s="24">
        <f t="shared" si="533"/>
        <v>791219.36</v>
      </c>
      <c r="Z755" s="24">
        <f t="shared" si="533"/>
        <v>2245088.3199999998</v>
      </c>
      <c r="AA755" s="24">
        <f t="shared" si="533"/>
        <v>60061.200000000186</v>
      </c>
      <c r="AB755" s="25">
        <f t="shared" si="529"/>
        <v>0.97394477040257232</v>
      </c>
      <c r="AC755" s="27"/>
      <c r="AG755" s="86"/>
      <c r="AH755" s="87"/>
      <c r="AI755" s="87"/>
      <c r="AJ755" s="87"/>
      <c r="AK755" s="87"/>
      <c r="AL755" s="87"/>
      <c r="AM755" s="87"/>
      <c r="AN755" s="87"/>
      <c r="AO755" s="87"/>
    </row>
    <row r="756" spans="1:41" s="17" customFormat="1" ht="15" customHeight="1" x14ac:dyDescent="0.25">
      <c r="A756" s="14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6"/>
      <c r="AG756" s="86"/>
      <c r="AH756" s="87"/>
      <c r="AI756" s="87"/>
      <c r="AJ756" s="87"/>
      <c r="AK756" s="87"/>
      <c r="AL756" s="87"/>
      <c r="AM756" s="87"/>
      <c r="AN756" s="87"/>
      <c r="AO756" s="87"/>
    </row>
    <row r="757" spans="1:41" s="17" customFormat="1" ht="15" customHeight="1" x14ac:dyDescent="0.25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6"/>
      <c r="AG757" s="86"/>
      <c r="AH757" s="87"/>
      <c r="AI757" s="87"/>
      <c r="AJ757" s="87"/>
      <c r="AK757" s="87"/>
      <c r="AL757" s="87"/>
      <c r="AM757" s="87"/>
      <c r="AN757" s="87"/>
      <c r="AO757" s="87"/>
    </row>
    <row r="758" spans="1:41" s="17" customFormat="1" ht="15" customHeight="1" x14ac:dyDescent="0.25">
      <c r="A758" s="19" t="s">
        <v>60</v>
      </c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6"/>
      <c r="AG758" s="86"/>
      <c r="AH758" s="87"/>
      <c r="AI758" s="87"/>
      <c r="AJ758" s="87"/>
      <c r="AK758" s="87"/>
      <c r="AL758" s="87"/>
      <c r="AM758" s="87"/>
      <c r="AN758" s="87"/>
      <c r="AO758" s="87"/>
    </row>
    <row r="759" spans="1:41" s="17" customFormat="1" ht="18" customHeight="1" x14ac:dyDescent="0.2">
      <c r="A759" s="20" t="s">
        <v>36</v>
      </c>
      <c r="B759" s="15">
        <f>[1]consoCURRENT!E17095</f>
        <v>0</v>
      </c>
      <c r="C759" s="15">
        <f>[1]consoCURRENT!F17095</f>
        <v>0</v>
      </c>
      <c r="D759" s="15">
        <f>[1]consoCURRENT!G17095</f>
        <v>0</v>
      </c>
      <c r="E759" s="15">
        <f>[1]consoCURRENT!H17095</f>
        <v>0</v>
      </c>
      <c r="F759" s="15">
        <f>[1]consoCURRENT!I17095</f>
        <v>0</v>
      </c>
      <c r="G759" s="15">
        <f>[1]consoCURRENT!J17095</f>
        <v>0</v>
      </c>
      <c r="H759" s="15">
        <f>[1]consoCURRENT!K17095</f>
        <v>0</v>
      </c>
      <c r="I759" s="15">
        <f>[1]consoCURRENT!L17095</f>
        <v>0</v>
      </c>
      <c r="J759" s="15">
        <f>[1]consoCURRENT!M17095</f>
        <v>0</v>
      </c>
      <c r="K759" s="15">
        <f>[1]consoCURRENT!N17095</f>
        <v>0</v>
      </c>
      <c r="L759" s="15">
        <f>[1]consoCURRENT!O17095</f>
        <v>0</v>
      </c>
      <c r="M759" s="15">
        <f>[1]consoCURRENT!P17095</f>
        <v>0</v>
      </c>
      <c r="N759" s="15">
        <f>[1]consoCURRENT!Q17095</f>
        <v>0</v>
      </c>
      <c r="O759" s="15">
        <f>[1]consoCURRENT!R17095</f>
        <v>0</v>
      </c>
      <c r="P759" s="15">
        <f>[1]consoCURRENT!S17095</f>
        <v>0</v>
      </c>
      <c r="Q759" s="15">
        <f>[1]consoCURRENT!T17095</f>
        <v>0</v>
      </c>
      <c r="R759" s="15">
        <f>[1]consoCURRENT!U17095</f>
        <v>0</v>
      </c>
      <c r="S759" s="15">
        <f>[1]consoCURRENT!V17095</f>
        <v>0</v>
      </c>
      <c r="T759" s="15">
        <f>[1]consoCURRENT!W17095</f>
        <v>0</v>
      </c>
      <c r="U759" s="15">
        <f>[1]consoCURRENT!X17095</f>
        <v>0</v>
      </c>
      <c r="V759" s="15">
        <f>[1]consoCURRENT!Y17095</f>
        <v>0</v>
      </c>
      <c r="W759" s="15">
        <f>[1]consoCURRENT!Z17095</f>
        <v>0</v>
      </c>
      <c r="X759" s="15">
        <f>[1]consoCURRENT!AA17095</f>
        <v>0</v>
      </c>
      <c r="Y759" s="15">
        <f>[1]consoCURRENT!AB17095</f>
        <v>0</v>
      </c>
      <c r="Z759" s="15">
        <f>SUM(M759:Y759)</f>
        <v>0</v>
      </c>
      <c r="AA759" s="15">
        <f>B759-Z759</f>
        <v>0</v>
      </c>
      <c r="AB759" s="21" t="e">
        <f>Z759/B759</f>
        <v>#DIV/0!</v>
      </c>
      <c r="AC759" s="16"/>
      <c r="AG759" s="86"/>
      <c r="AH759" s="87"/>
      <c r="AI759" s="87"/>
      <c r="AJ759" s="87"/>
      <c r="AK759" s="87"/>
      <c r="AL759" s="87"/>
      <c r="AM759" s="87"/>
      <c r="AN759" s="87"/>
      <c r="AO759" s="87"/>
    </row>
    <row r="760" spans="1:41" s="17" customFormat="1" ht="18" customHeight="1" x14ac:dyDescent="0.2">
      <c r="A760" s="20" t="s">
        <v>37</v>
      </c>
      <c r="B760" s="15">
        <f>[1]consoCURRENT!E17183</f>
        <v>828007.8</v>
      </c>
      <c r="C760" s="15">
        <f>[1]consoCURRENT!F17183</f>
        <v>0</v>
      </c>
      <c r="D760" s="15">
        <f>[1]consoCURRENT!G17183</f>
        <v>0</v>
      </c>
      <c r="E760" s="15">
        <f>[1]consoCURRENT!H17183</f>
        <v>22214.39</v>
      </c>
      <c r="F760" s="15">
        <f>[1]consoCURRENT!I17183</f>
        <v>375925.44</v>
      </c>
      <c r="G760" s="15">
        <f>[1]consoCURRENT!J17183</f>
        <v>2556.9699999999998</v>
      </c>
      <c r="H760" s="15">
        <f>[1]consoCURRENT!K17183</f>
        <v>427311</v>
      </c>
      <c r="I760" s="15">
        <f>[1]consoCURRENT!L17183</f>
        <v>0</v>
      </c>
      <c r="J760" s="15">
        <f>[1]consoCURRENT!M17183</f>
        <v>0</v>
      </c>
      <c r="K760" s="15">
        <f>[1]consoCURRENT!N17183</f>
        <v>0</v>
      </c>
      <c r="L760" s="15">
        <f>[1]consoCURRENT!O17183</f>
        <v>0</v>
      </c>
      <c r="M760" s="15">
        <f>[1]consoCURRENT!P17183</f>
        <v>0</v>
      </c>
      <c r="N760" s="15">
        <f>[1]consoCURRENT!Q17183</f>
        <v>0</v>
      </c>
      <c r="O760" s="15">
        <f>[1]consoCURRENT!R17183</f>
        <v>20906.5</v>
      </c>
      <c r="P760" s="15">
        <f>[1]consoCURRENT!S17183</f>
        <v>1307.8900000000001</v>
      </c>
      <c r="Q760" s="15">
        <f>[1]consoCURRENT!T17183</f>
        <v>61296.18</v>
      </c>
      <c r="R760" s="15">
        <f>[1]consoCURRENT!U17183</f>
        <v>35931</v>
      </c>
      <c r="S760" s="15">
        <f>[1]consoCURRENT!V17183</f>
        <v>278698.26</v>
      </c>
      <c r="T760" s="15">
        <f>[1]consoCURRENT!W17183</f>
        <v>2556.9699999999998</v>
      </c>
      <c r="U760" s="15">
        <f>[1]consoCURRENT!X17183</f>
        <v>0</v>
      </c>
      <c r="V760" s="15">
        <f>[1]consoCURRENT!Y17183</f>
        <v>0</v>
      </c>
      <c r="W760" s="15">
        <f>[1]consoCURRENT!Z17183</f>
        <v>0</v>
      </c>
      <c r="X760" s="15">
        <f>[1]consoCURRENT!AA17183</f>
        <v>73459.8</v>
      </c>
      <c r="Y760" s="15">
        <f>[1]consoCURRENT!AB17183</f>
        <v>353851.2</v>
      </c>
      <c r="Z760" s="15">
        <f t="shared" ref="Z760:Z762" si="534">SUM(M760:Y760)</f>
        <v>828007.8</v>
      </c>
      <c r="AA760" s="15">
        <f t="shared" ref="AA760:AA762" si="535">B760-Z760</f>
        <v>0</v>
      </c>
      <c r="AB760" s="22">
        <f t="shared" ref="AB760:AB765" si="536">Z760/B760</f>
        <v>1</v>
      </c>
      <c r="AC760" s="16"/>
      <c r="AG760" s="86"/>
      <c r="AH760" s="87"/>
      <c r="AI760" s="87"/>
      <c r="AJ760" s="87"/>
      <c r="AK760" s="87"/>
      <c r="AL760" s="87"/>
      <c r="AM760" s="87"/>
      <c r="AN760" s="87"/>
      <c r="AO760" s="87"/>
    </row>
    <row r="761" spans="1:41" s="17" customFormat="1" ht="18" customHeight="1" x14ac:dyDescent="0.2">
      <c r="A761" s="20" t="s">
        <v>38</v>
      </c>
      <c r="B761" s="15">
        <f>[1]consoCURRENT!E17189</f>
        <v>0</v>
      </c>
      <c r="C761" s="15">
        <f>[1]consoCURRENT!F17189</f>
        <v>0</v>
      </c>
      <c r="D761" s="15">
        <f>[1]consoCURRENT!G17189</f>
        <v>0</v>
      </c>
      <c r="E761" s="15">
        <f>[1]consoCURRENT!H17189</f>
        <v>0</v>
      </c>
      <c r="F761" s="15">
        <f>[1]consoCURRENT!I17189</f>
        <v>0</v>
      </c>
      <c r="G761" s="15">
        <f>[1]consoCURRENT!J17189</f>
        <v>0</v>
      </c>
      <c r="H761" s="15">
        <f>[1]consoCURRENT!K17189</f>
        <v>0</v>
      </c>
      <c r="I761" s="15">
        <f>[1]consoCURRENT!L17189</f>
        <v>0</v>
      </c>
      <c r="J761" s="15">
        <f>[1]consoCURRENT!M17189</f>
        <v>0</v>
      </c>
      <c r="K761" s="15">
        <f>[1]consoCURRENT!N17189</f>
        <v>0</v>
      </c>
      <c r="L761" s="15">
        <f>[1]consoCURRENT!O17189</f>
        <v>0</v>
      </c>
      <c r="M761" s="15">
        <f>[1]consoCURRENT!P17189</f>
        <v>0</v>
      </c>
      <c r="N761" s="15">
        <f>[1]consoCURRENT!Q17189</f>
        <v>0</v>
      </c>
      <c r="O761" s="15">
        <f>[1]consoCURRENT!R17189</f>
        <v>0</v>
      </c>
      <c r="P761" s="15">
        <f>[1]consoCURRENT!S17189</f>
        <v>0</v>
      </c>
      <c r="Q761" s="15">
        <f>[1]consoCURRENT!T17189</f>
        <v>0</v>
      </c>
      <c r="R761" s="15">
        <f>[1]consoCURRENT!U17189</f>
        <v>0</v>
      </c>
      <c r="S761" s="15">
        <f>[1]consoCURRENT!V17189</f>
        <v>0</v>
      </c>
      <c r="T761" s="15">
        <f>[1]consoCURRENT!W17189</f>
        <v>0</v>
      </c>
      <c r="U761" s="15">
        <f>[1]consoCURRENT!X17189</f>
        <v>0</v>
      </c>
      <c r="V761" s="15">
        <f>[1]consoCURRENT!Y17189</f>
        <v>0</v>
      </c>
      <c r="W761" s="15">
        <f>[1]consoCURRENT!Z17189</f>
        <v>0</v>
      </c>
      <c r="X761" s="15">
        <f>[1]consoCURRENT!AA17189</f>
        <v>0</v>
      </c>
      <c r="Y761" s="15">
        <f>[1]consoCURRENT!AB17189</f>
        <v>0</v>
      </c>
      <c r="Z761" s="15">
        <f t="shared" si="534"/>
        <v>0</v>
      </c>
      <c r="AA761" s="15">
        <f t="shared" si="535"/>
        <v>0</v>
      </c>
      <c r="AB761" s="22"/>
      <c r="AC761" s="16"/>
      <c r="AG761" s="86"/>
      <c r="AH761" s="87"/>
      <c r="AI761" s="87"/>
      <c r="AJ761" s="87"/>
      <c r="AK761" s="87"/>
      <c r="AL761" s="87"/>
      <c r="AM761" s="87"/>
      <c r="AN761" s="87"/>
      <c r="AO761" s="87"/>
    </row>
    <row r="762" spans="1:41" s="17" customFormat="1" ht="18" customHeight="1" x14ac:dyDescent="0.2">
      <c r="A762" s="20" t="s">
        <v>39</v>
      </c>
      <c r="B762" s="15">
        <f>[1]consoCURRENT!E17218</f>
        <v>0</v>
      </c>
      <c r="C762" s="15">
        <f>[1]consoCURRENT!F17218</f>
        <v>0</v>
      </c>
      <c r="D762" s="15">
        <f>[1]consoCURRENT!G17218</f>
        <v>0</v>
      </c>
      <c r="E762" s="15">
        <f>[1]consoCURRENT!H17218</f>
        <v>0</v>
      </c>
      <c r="F762" s="15">
        <f>[1]consoCURRENT!I17218</f>
        <v>0</v>
      </c>
      <c r="G762" s="15">
        <f>[1]consoCURRENT!J17218</f>
        <v>0</v>
      </c>
      <c r="H762" s="15">
        <f>[1]consoCURRENT!K17218</f>
        <v>0</v>
      </c>
      <c r="I762" s="15">
        <f>[1]consoCURRENT!L17218</f>
        <v>0</v>
      </c>
      <c r="J762" s="15">
        <f>[1]consoCURRENT!M17218</f>
        <v>0</v>
      </c>
      <c r="K762" s="15">
        <f>[1]consoCURRENT!N17218</f>
        <v>0</v>
      </c>
      <c r="L762" s="15">
        <f>[1]consoCURRENT!O17218</f>
        <v>0</v>
      </c>
      <c r="M762" s="15">
        <f>[1]consoCURRENT!P17218</f>
        <v>0</v>
      </c>
      <c r="N762" s="15">
        <f>[1]consoCURRENT!Q17218</f>
        <v>0</v>
      </c>
      <c r="O762" s="15">
        <f>[1]consoCURRENT!R17218</f>
        <v>0</v>
      </c>
      <c r="P762" s="15">
        <f>[1]consoCURRENT!S17218</f>
        <v>0</v>
      </c>
      <c r="Q762" s="15">
        <f>[1]consoCURRENT!T17218</f>
        <v>0</v>
      </c>
      <c r="R762" s="15">
        <f>[1]consoCURRENT!U17218</f>
        <v>0</v>
      </c>
      <c r="S762" s="15">
        <f>[1]consoCURRENT!V17218</f>
        <v>0</v>
      </c>
      <c r="T762" s="15">
        <f>[1]consoCURRENT!W17218</f>
        <v>0</v>
      </c>
      <c r="U762" s="15">
        <f>[1]consoCURRENT!X17218</f>
        <v>0</v>
      </c>
      <c r="V762" s="15">
        <f>[1]consoCURRENT!Y17218</f>
        <v>0</v>
      </c>
      <c r="W762" s="15">
        <f>[1]consoCURRENT!Z17218</f>
        <v>0</v>
      </c>
      <c r="X762" s="15">
        <f>[1]consoCURRENT!AA17218</f>
        <v>0</v>
      </c>
      <c r="Y762" s="15">
        <f>[1]consoCURRENT!AB17218</f>
        <v>0</v>
      </c>
      <c r="Z762" s="15">
        <f t="shared" si="534"/>
        <v>0</v>
      </c>
      <c r="AA762" s="15">
        <f t="shared" si="535"/>
        <v>0</v>
      </c>
      <c r="AB762" s="22"/>
      <c r="AC762" s="16"/>
      <c r="AG762" s="86"/>
      <c r="AH762" s="87"/>
      <c r="AI762" s="87"/>
      <c r="AJ762" s="87"/>
      <c r="AK762" s="87"/>
      <c r="AL762" s="87"/>
      <c r="AM762" s="87"/>
      <c r="AN762" s="87"/>
      <c r="AO762" s="87"/>
    </row>
    <row r="763" spans="1:41" s="17" customFormat="1" ht="18" hidden="1" customHeight="1" x14ac:dyDescent="0.25">
      <c r="A763" s="23" t="s">
        <v>40</v>
      </c>
      <c r="B763" s="24">
        <f>SUM(B759:B762)</f>
        <v>828007.8</v>
      </c>
      <c r="C763" s="24">
        <f t="shared" ref="C763:AA763" si="537">SUM(C759:C762)</f>
        <v>0</v>
      </c>
      <c r="D763" s="24">
        <f t="shared" si="537"/>
        <v>0</v>
      </c>
      <c r="E763" s="24">
        <f t="shared" si="537"/>
        <v>22214.39</v>
      </c>
      <c r="F763" s="24">
        <f t="shared" si="537"/>
        <v>375925.44</v>
      </c>
      <c r="G763" s="24">
        <f t="shared" si="537"/>
        <v>2556.9699999999998</v>
      </c>
      <c r="H763" s="24">
        <f t="shared" si="537"/>
        <v>427311</v>
      </c>
      <c r="I763" s="24">
        <f t="shared" si="537"/>
        <v>0</v>
      </c>
      <c r="J763" s="24">
        <f t="shared" si="537"/>
        <v>0</v>
      </c>
      <c r="K763" s="24">
        <f t="shared" si="537"/>
        <v>0</v>
      </c>
      <c r="L763" s="24">
        <f t="shared" si="537"/>
        <v>0</v>
      </c>
      <c r="M763" s="24">
        <f t="shared" si="537"/>
        <v>0</v>
      </c>
      <c r="N763" s="24">
        <f t="shared" si="537"/>
        <v>0</v>
      </c>
      <c r="O763" s="24">
        <f t="shared" si="537"/>
        <v>20906.5</v>
      </c>
      <c r="P763" s="24">
        <f t="shared" si="537"/>
        <v>1307.8900000000001</v>
      </c>
      <c r="Q763" s="24">
        <f t="shared" si="537"/>
        <v>61296.18</v>
      </c>
      <c r="R763" s="24">
        <f t="shared" si="537"/>
        <v>35931</v>
      </c>
      <c r="S763" s="24">
        <f t="shared" si="537"/>
        <v>278698.26</v>
      </c>
      <c r="T763" s="24">
        <f t="shared" si="537"/>
        <v>2556.9699999999998</v>
      </c>
      <c r="U763" s="24">
        <f t="shared" si="537"/>
        <v>0</v>
      </c>
      <c r="V763" s="24">
        <f t="shared" si="537"/>
        <v>0</v>
      </c>
      <c r="W763" s="24">
        <f t="shared" si="537"/>
        <v>0</v>
      </c>
      <c r="X763" s="24">
        <f t="shared" si="537"/>
        <v>73459.8</v>
      </c>
      <c r="Y763" s="24">
        <f t="shared" si="537"/>
        <v>353851.2</v>
      </c>
      <c r="Z763" s="24">
        <f t="shared" si="537"/>
        <v>828007.8</v>
      </c>
      <c r="AA763" s="24">
        <f t="shared" si="537"/>
        <v>0</v>
      </c>
      <c r="AB763" s="25">
        <f t="shared" si="536"/>
        <v>1</v>
      </c>
      <c r="AC763" s="16"/>
      <c r="AG763" s="86"/>
      <c r="AH763" s="87"/>
      <c r="AI763" s="87"/>
      <c r="AJ763" s="87"/>
      <c r="AK763" s="87"/>
      <c r="AL763" s="87"/>
      <c r="AM763" s="87"/>
      <c r="AN763" s="87"/>
      <c r="AO763" s="87"/>
    </row>
    <row r="764" spans="1:41" s="17" customFormat="1" ht="18" hidden="1" customHeight="1" x14ac:dyDescent="0.25">
      <c r="A764" s="26" t="s">
        <v>41</v>
      </c>
      <c r="B764" s="15">
        <f>[1]consoCURRENT!E17222</f>
        <v>0</v>
      </c>
      <c r="C764" s="15">
        <f>[1]consoCURRENT!F17222</f>
        <v>0</v>
      </c>
      <c r="D764" s="15">
        <f>[1]consoCURRENT!G17222</f>
        <v>0</v>
      </c>
      <c r="E764" s="15">
        <f>[1]consoCURRENT!H17222</f>
        <v>0</v>
      </c>
      <c r="F764" s="15">
        <f>[1]consoCURRENT!I17222</f>
        <v>0</v>
      </c>
      <c r="G764" s="15">
        <f>[1]consoCURRENT!J17222</f>
        <v>0</v>
      </c>
      <c r="H764" s="15">
        <f>[1]consoCURRENT!K17222</f>
        <v>0</v>
      </c>
      <c r="I764" s="15">
        <f>[1]consoCURRENT!L17222</f>
        <v>0</v>
      </c>
      <c r="J764" s="15">
        <f>[1]consoCURRENT!M17222</f>
        <v>0</v>
      </c>
      <c r="K764" s="15">
        <f>[1]consoCURRENT!N17222</f>
        <v>0</v>
      </c>
      <c r="L764" s="15">
        <f>[1]consoCURRENT!O17222</f>
        <v>0</v>
      </c>
      <c r="M764" s="15">
        <f>[1]consoCURRENT!P17222</f>
        <v>0</v>
      </c>
      <c r="N764" s="15">
        <f>[1]consoCURRENT!Q17222</f>
        <v>0</v>
      </c>
      <c r="O764" s="15">
        <f>[1]consoCURRENT!R17222</f>
        <v>0</v>
      </c>
      <c r="P764" s="15">
        <f>[1]consoCURRENT!S17222</f>
        <v>0</v>
      </c>
      <c r="Q764" s="15">
        <f>[1]consoCURRENT!T17222</f>
        <v>0</v>
      </c>
      <c r="R764" s="15">
        <f>[1]consoCURRENT!U17222</f>
        <v>0</v>
      </c>
      <c r="S764" s="15">
        <f>[1]consoCURRENT!V17222</f>
        <v>0</v>
      </c>
      <c r="T764" s="15">
        <f>[1]consoCURRENT!W17222</f>
        <v>0</v>
      </c>
      <c r="U764" s="15">
        <f>[1]consoCURRENT!X17222</f>
        <v>0</v>
      </c>
      <c r="V764" s="15">
        <f>[1]consoCURRENT!Y17222</f>
        <v>0</v>
      </c>
      <c r="W764" s="15">
        <f>[1]consoCURRENT!Z17222</f>
        <v>0</v>
      </c>
      <c r="X764" s="15">
        <f>[1]consoCURRENT!AA17222</f>
        <v>0</v>
      </c>
      <c r="Y764" s="15">
        <f>[1]consoCURRENT!AB17222</f>
        <v>0</v>
      </c>
      <c r="Z764" s="15">
        <f t="shared" ref="Z764" si="538">SUM(M764:Y764)</f>
        <v>0</v>
      </c>
      <c r="AA764" s="15">
        <f t="shared" ref="AA764" si="539">B764-Z764</f>
        <v>0</v>
      </c>
      <c r="AB764" s="22"/>
      <c r="AC764" s="16"/>
      <c r="AG764" s="86"/>
      <c r="AH764" s="87"/>
      <c r="AI764" s="87"/>
      <c r="AJ764" s="87"/>
      <c r="AK764" s="87"/>
      <c r="AL764" s="87"/>
      <c r="AM764" s="87"/>
      <c r="AN764" s="87"/>
      <c r="AO764" s="87"/>
    </row>
    <row r="765" spans="1:41" s="17" customFormat="1" ht="18" customHeight="1" x14ac:dyDescent="0.25">
      <c r="A765" s="23" t="s">
        <v>42</v>
      </c>
      <c r="B765" s="24">
        <f>B764+B763</f>
        <v>828007.8</v>
      </c>
      <c r="C765" s="24">
        <f t="shared" ref="C765:AA765" si="540">C764+C763</f>
        <v>0</v>
      </c>
      <c r="D765" s="24">
        <f t="shared" si="540"/>
        <v>0</v>
      </c>
      <c r="E765" s="24">
        <f t="shared" si="540"/>
        <v>22214.39</v>
      </c>
      <c r="F765" s="24">
        <f t="shared" si="540"/>
        <v>375925.44</v>
      </c>
      <c r="G765" s="24">
        <f t="shared" si="540"/>
        <v>2556.9699999999998</v>
      </c>
      <c r="H765" s="24">
        <f t="shared" si="540"/>
        <v>427311</v>
      </c>
      <c r="I765" s="24">
        <f t="shared" si="540"/>
        <v>0</v>
      </c>
      <c r="J765" s="24">
        <f t="shared" si="540"/>
        <v>0</v>
      </c>
      <c r="K765" s="24">
        <f t="shared" si="540"/>
        <v>0</v>
      </c>
      <c r="L765" s="24">
        <f t="shared" si="540"/>
        <v>0</v>
      </c>
      <c r="M765" s="24">
        <f t="shared" si="540"/>
        <v>0</v>
      </c>
      <c r="N765" s="24">
        <f t="shared" si="540"/>
        <v>0</v>
      </c>
      <c r="O765" s="24">
        <f t="shared" si="540"/>
        <v>20906.5</v>
      </c>
      <c r="P765" s="24">
        <f t="shared" si="540"/>
        <v>1307.8900000000001</v>
      </c>
      <c r="Q765" s="24">
        <f t="shared" si="540"/>
        <v>61296.18</v>
      </c>
      <c r="R765" s="24">
        <f t="shared" si="540"/>
        <v>35931</v>
      </c>
      <c r="S765" s="24">
        <f t="shared" si="540"/>
        <v>278698.26</v>
      </c>
      <c r="T765" s="24">
        <f t="shared" si="540"/>
        <v>2556.9699999999998</v>
      </c>
      <c r="U765" s="24">
        <f t="shared" si="540"/>
        <v>0</v>
      </c>
      <c r="V765" s="24">
        <f t="shared" si="540"/>
        <v>0</v>
      </c>
      <c r="W765" s="24">
        <f t="shared" si="540"/>
        <v>0</v>
      </c>
      <c r="X765" s="24">
        <f t="shared" si="540"/>
        <v>73459.8</v>
      </c>
      <c r="Y765" s="24">
        <f t="shared" si="540"/>
        <v>353851.2</v>
      </c>
      <c r="Z765" s="24">
        <f t="shared" si="540"/>
        <v>828007.8</v>
      </c>
      <c r="AA765" s="24">
        <f t="shared" si="540"/>
        <v>0</v>
      </c>
      <c r="AB765" s="25">
        <f t="shared" si="536"/>
        <v>1</v>
      </c>
      <c r="AC765" s="27"/>
      <c r="AG765" s="86"/>
      <c r="AH765" s="87"/>
      <c r="AI765" s="87"/>
      <c r="AJ765" s="87"/>
      <c r="AK765" s="87"/>
      <c r="AL765" s="87"/>
      <c r="AM765" s="87"/>
      <c r="AN765" s="87"/>
      <c r="AO765" s="87"/>
    </row>
    <row r="766" spans="1:41" s="17" customFormat="1" ht="15" customHeight="1" x14ac:dyDescent="0.25">
      <c r="A766" s="14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6"/>
      <c r="AG766" s="86"/>
      <c r="AH766" s="87"/>
      <c r="AI766" s="87"/>
      <c r="AJ766" s="87"/>
      <c r="AK766" s="87"/>
      <c r="AL766" s="87"/>
      <c r="AM766" s="87"/>
      <c r="AN766" s="87"/>
      <c r="AO766" s="87"/>
    </row>
    <row r="767" spans="1:41" s="17" customFormat="1" ht="15" customHeight="1" x14ac:dyDescent="0.25">
      <c r="A767" s="14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6"/>
      <c r="AG767" s="86"/>
      <c r="AH767" s="87"/>
      <c r="AI767" s="87"/>
      <c r="AJ767" s="87"/>
      <c r="AK767" s="87"/>
      <c r="AL767" s="87"/>
      <c r="AM767" s="87"/>
      <c r="AN767" s="87"/>
      <c r="AO767" s="87"/>
    </row>
    <row r="768" spans="1:41" s="17" customFormat="1" ht="15" customHeight="1" x14ac:dyDescent="0.25">
      <c r="A768" s="19" t="s">
        <v>61</v>
      </c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6"/>
      <c r="AG768" s="86"/>
      <c r="AH768" s="87"/>
      <c r="AI768" s="87"/>
      <c r="AJ768" s="87"/>
      <c r="AK768" s="87"/>
      <c r="AL768" s="87"/>
      <c r="AM768" s="87"/>
      <c r="AN768" s="87"/>
      <c r="AO768" s="87"/>
    </row>
    <row r="769" spans="1:41" s="17" customFormat="1" ht="18" customHeight="1" x14ac:dyDescent="0.2">
      <c r="A769" s="20" t="s">
        <v>36</v>
      </c>
      <c r="B769" s="15">
        <f>[1]consoCURRENT!E17282</f>
        <v>0</v>
      </c>
      <c r="C769" s="15">
        <f>[1]consoCURRENT!F17282</f>
        <v>0</v>
      </c>
      <c r="D769" s="15">
        <f>[1]consoCURRENT!G17282</f>
        <v>0</v>
      </c>
      <c r="E769" s="15">
        <f>[1]consoCURRENT!H17282</f>
        <v>0</v>
      </c>
      <c r="F769" s="15">
        <f>[1]consoCURRENT!I17282</f>
        <v>0</v>
      </c>
      <c r="G769" s="15">
        <f>[1]consoCURRENT!J17282</f>
        <v>0</v>
      </c>
      <c r="H769" s="15">
        <f>[1]consoCURRENT!K17282</f>
        <v>0</v>
      </c>
      <c r="I769" s="15">
        <f>[1]consoCURRENT!L17282</f>
        <v>0</v>
      </c>
      <c r="J769" s="15">
        <f>[1]consoCURRENT!M17282</f>
        <v>0</v>
      </c>
      <c r="K769" s="15">
        <f>[1]consoCURRENT!N17282</f>
        <v>0</v>
      </c>
      <c r="L769" s="15">
        <f>[1]consoCURRENT!O17282</f>
        <v>0</v>
      </c>
      <c r="M769" s="15">
        <f>[1]consoCURRENT!P17282</f>
        <v>0</v>
      </c>
      <c r="N769" s="15">
        <f>[1]consoCURRENT!Q17282</f>
        <v>0</v>
      </c>
      <c r="O769" s="15">
        <f>[1]consoCURRENT!R17282</f>
        <v>0</v>
      </c>
      <c r="P769" s="15">
        <f>[1]consoCURRENT!S17282</f>
        <v>0</v>
      </c>
      <c r="Q769" s="15">
        <f>[1]consoCURRENT!T17282</f>
        <v>0</v>
      </c>
      <c r="R769" s="15">
        <f>[1]consoCURRENT!U17282</f>
        <v>0</v>
      </c>
      <c r="S769" s="15">
        <f>[1]consoCURRENT!V17282</f>
        <v>0</v>
      </c>
      <c r="T769" s="15">
        <f>[1]consoCURRENT!W17282</f>
        <v>0</v>
      </c>
      <c r="U769" s="15">
        <f>[1]consoCURRENT!X17282</f>
        <v>0</v>
      </c>
      <c r="V769" s="15">
        <f>[1]consoCURRENT!Y17282</f>
        <v>0</v>
      </c>
      <c r="W769" s="15">
        <f>[1]consoCURRENT!Z17282</f>
        <v>0</v>
      </c>
      <c r="X769" s="15">
        <f>[1]consoCURRENT!AA17282</f>
        <v>0</v>
      </c>
      <c r="Y769" s="15">
        <f>[1]consoCURRENT!AB17282</f>
        <v>0</v>
      </c>
      <c r="Z769" s="15">
        <f>SUM(M769:Y769)</f>
        <v>0</v>
      </c>
      <c r="AA769" s="15">
        <f>B769-Z769</f>
        <v>0</v>
      </c>
      <c r="AB769" s="21" t="e">
        <f>Z769/B769</f>
        <v>#DIV/0!</v>
      </c>
      <c r="AC769" s="16"/>
      <c r="AG769" s="86"/>
      <c r="AH769" s="87"/>
      <c r="AI769" s="87"/>
      <c r="AJ769" s="87"/>
      <c r="AK769" s="87"/>
      <c r="AL769" s="87"/>
      <c r="AM769" s="87"/>
      <c r="AN769" s="87"/>
      <c r="AO769" s="87"/>
    </row>
    <row r="770" spans="1:41" s="17" customFormat="1" ht="18" customHeight="1" x14ac:dyDescent="0.2">
      <c r="A770" s="20" t="s">
        <v>37</v>
      </c>
      <c r="B770" s="15">
        <f>[1]consoCURRENT!E17370</f>
        <v>781149.63</v>
      </c>
      <c r="C770" s="15">
        <f>[1]consoCURRENT!F17370</f>
        <v>0</v>
      </c>
      <c r="D770" s="15">
        <f>[1]consoCURRENT!G17370</f>
        <v>0</v>
      </c>
      <c r="E770" s="15">
        <f>[1]consoCURRENT!H17370</f>
        <v>265910.34999999998</v>
      </c>
      <c r="F770" s="15">
        <f>[1]consoCURRENT!I17370</f>
        <v>373721.53</v>
      </c>
      <c r="G770" s="15">
        <f>[1]consoCURRENT!J17370</f>
        <v>79796.929999999993</v>
      </c>
      <c r="H770" s="15">
        <f>[1]consoCURRENT!K17370</f>
        <v>61720.820000000007</v>
      </c>
      <c r="I770" s="15">
        <f>[1]consoCURRENT!L17370</f>
        <v>0</v>
      </c>
      <c r="J770" s="15">
        <f>[1]consoCURRENT!M17370</f>
        <v>0</v>
      </c>
      <c r="K770" s="15">
        <f>[1]consoCURRENT!N17370</f>
        <v>0</v>
      </c>
      <c r="L770" s="15">
        <f>[1]consoCURRENT!O17370</f>
        <v>0</v>
      </c>
      <c r="M770" s="15">
        <f>[1]consoCURRENT!P17370</f>
        <v>0</v>
      </c>
      <c r="N770" s="15">
        <f>[1]consoCURRENT!Q17370</f>
        <v>21441</v>
      </c>
      <c r="O770" s="15">
        <f>[1]consoCURRENT!R17370</f>
        <v>36654</v>
      </c>
      <c r="P770" s="15">
        <f>[1]consoCURRENT!S17370</f>
        <v>207815.35</v>
      </c>
      <c r="Q770" s="15">
        <f>[1]consoCURRENT!T17370</f>
        <v>0</v>
      </c>
      <c r="R770" s="15">
        <f>[1]consoCURRENT!U17370</f>
        <v>0</v>
      </c>
      <c r="S770" s="15">
        <f>[1]consoCURRENT!V17370</f>
        <v>373721.53</v>
      </c>
      <c r="T770" s="15">
        <f>[1]consoCURRENT!W17370</f>
        <v>56179.040000000001</v>
      </c>
      <c r="U770" s="15">
        <f>[1]consoCURRENT!X17370</f>
        <v>22697.89</v>
      </c>
      <c r="V770" s="15">
        <f>[1]consoCURRENT!Y17370</f>
        <v>920</v>
      </c>
      <c r="W770" s="15">
        <f>[1]consoCURRENT!Z17370</f>
        <v>10889.59</v>
      </c>
      <c r="X770" s="15">
        <f>[1]consoCURRENT!AA17370</f>
        <v>46506.26</v>
      </c>
      <c r="Y770" s="15">
        <f>[1]consoCURRENT!AB17370</f>
        <v>4324.97</v>
      </c>
      <c r="Z770" s="15">
        <f t="shared" ref="Z770:Z772" si="541">SUM(M770:Y770)</f>
        <v>781149.63</v>
      </c>
      <c r="AA770" s="15">
        <f t="shared" ref="AA770:AA772" si="542">B770-Z770</f>
        <v>0</v>
      </c>
      <c r="AB770" s="22">
        <f t="shared" ref="AB770:AB775" si="543">Z770/B770</f>
        <v>1</v>
      </c>
      <c r="AC770" s="16"/>
      <c r="AG770" s="86"/>
      <c r="AH770" s="87"/>
      <c r="AI770" s="87"/>
      <c r="AJ770" s="87"/>
      <c r="AK770" s="87"/>
      <c r="AL770" s="87"/>
      <c r="AM770" s="87"/>
      <c r="AN770" s="87"/>
      <c r="AO770" s="87"/>
    </row>
    <row r="771" spans="1:41" s="17" customFormat="1" ht="18" customHeight="1" x14ac:dyDescent="0.2">
      <c r="A771" s="20" t="s">
        <v>38</v>
      </c>
      <c r="B771" s="15">
        <f>[1]consoCURRENT!E17376</f>
        <v>0</v>
      </c>
      <c r="C771" s="15">
        <f>[1]consoCURRENT!F17376</f>
        <v>0</v>
      </c>
      <c r="D771" s="15">
        <f>[1]consoCURRENT!G17376</f>
        <v>0</v>
      </c>
      <c r="E771" s="15">
        <f>[1]consoCURRENT!H17376</f>
        <v>0</v>
      </c>
      <c r="F771" s="15">
        <f>[1]consoCURRENT!I17376</f>
        <v>0</v>
      </c>
      <c r="G771" s="15">
        <f>[1]consoCURRENT!J17376</f>
        <v>0</v>
      </c>
      <c r="H771" s="15">
        <f>[1]consoCURRENT!K17376</f>
        <v>0</v>
      </c>
      <c r="I771" s="15">
        <f>[1]consoCURRENT!L17376</f>
        <v>0</v>
      </c>
      <c r="J771" s="15">
        <f>[1]consoCURRENT!M17376</f>
        <v>0</v>
      </c>
      <c r="K771" s="15">
        <f>[1]consoCURRENT!N17376</f>
        <v>0</v>
      </c>
      <c r="L771" s="15">
        <f>[1]consoCURRENT!O17376</f>
        <v>0</v>
      </c>
      <c r="M771" s="15">
        <f>[1]consoCURRENT!P17376</f>
        <v>0</v>
      </c>
      <c r="N771" s="15">
        <f>[1]consoCURRENT!Q17376</f>
        <v>0</v>
      </c>
      <c r="O771" s="15">
        <f>[1]consoCURRENT!R17376</f>
        <v>0</v>
      </c>
      <c r="P771" s="15">
        <f>[1]consoCURRENT!S17376</f>
        <v>0</v>
      </c>
      <c r="Q771" s="15">
        <f>[1]consoCURRENT!T17376</f>
        <v>0</v>
      </c>
      <c r="R771" s="15">
        <f>[1]consoCURRENT!U17376</f>
        <v>0</v>
      </c>
      <c r="S771" s="15">
        <f>[1]consoCURRENT!V17376</f>
        <v>0</v>
      </c>
      <c r="T771" s="15">
        <f>[1]consoCURRENT!W17376</f>
        <v>0</v>
      </c>
      <c r="U771" s="15">
        <f>[1]consoCURRENT!X17376</f>
        <v>0</v>
      </c>
      <c r="V771" s="15">
        <f>[1]consoCURRENT!Y17376</f>
        <v>0</v>
      </c>
      <c r="W771" s="15">
        <f>[1]consoCURRENT!Z17376</f>
        <v>0</v>
      </c>
      <c r="X771" s="15">
        <f>[1]consoCURRENT!AA17376</f>
        <v>0</v>
      </c>
      <c r="Y771" s="15">
        <f>[1]consoCURRENT!AB17376</f>
        <v>0</v>
      </c>
      <c r="Z771" s="15">
        <f t="shared" si="541"/>
        <v>0</v>
      </c>
      <c r="AA771" s="15">
        <f t="shared" si="542"/>
        <v>0</v>
      </c>
      <c r="AB771" s="22"/>
      <c r="AC771" s="16"/>
      <c r="AG771" s="86"/>
      <c r="AH771" s="87"/>
      <c r="AI771" s="87"/>
      <c r="AJ771" s="87"/>
      <c r="AK771" s="87"/>
      <c r="AL771" s="87"/>
      <c r="AM771" s="87"/>
      <c r="AN771" s="87"/>
      <c r="AO771" s="87"/>
    </row>
    <row r="772" spans="1:41" s="17" customFormat="1" ht="18" customHeight="1" x14ac:dyDescent="0.2">
      <c r="A772" s="20" t="s">
        <v>39</v>
      </c>
      <c r="B772" s="15">
        <f>[1]consoCURRENT!E17405</f>
        <v>0</v>
      </c>
      <c r="C772" s="15">
        <f>[1]consoCURRENT!F17405</f>
        <v>0</v>
      </c>
      <c r="D772" s="15">
        <f>[1]consoCURRENT!G17405</f>
        <v>0</v>
      </c>
      <c r="E772" s="15">
        <f>[1]consoCURRENT!H17405</f>
        <v>0</v>
      </c>
      <c r="F772" s="15">
        <f>[1]consoCURRENT!I17405</f>
        <v>0</v>
      </c>
      <c r="G772" s="15">
        <f>[1]consoCURRENT!J17405</f>
        <v>0</v>
      </c>
      <c r="H772" s="15">
        <f>[1]consoCURRENT!K17405</f>
        <v>0</v>
      </c>
      <c r="I772" s="15">
        <f>[1]consoCURRENT!L17405</f>
        <v>0</v>
      </c>
      <c r="J772" s="15">
        <f>[1]consoCURRENT!M17405</f>
        <v>0</v>
      </c>
      <c r="K772" s="15">
        <f>[1]consoCURRENT!N17405</f>
        <v>0</v>
      </c>
      <c r="L772" s="15">
        <f>[1]consoCURRENT!O17405</f>
        <v>0</v>
      </c>
      <c r="M772" s="15">
        <f>[1]consoCURRENT!P17405</f>
        <v>0</v>
      </c>
      <c r="N772" s="15">
        <f>[1]consoCURRENT!Q17405</f>
        <v>0</v>
      </c>
      <c r="O772" s="15">
        <f>[1]consoCURRENT!R17405</f>
        <v>0</v>
      </c>
      <c r="P772" s="15">
        <f>[1]consoCURRENT!S17405</f>
        <v>0</v>
      </c>
      <c r="Q772" s="15">
        <f>[1]consoCURRENT!T17405</f>
        <v>0</v>
      </c>
      <c r="R772" s="15">
        <f>[1]consoCURRENT!U17405</f>
        <v>0</v>
      </c>
      <c r="S772" s="15">
        <f>[1]consoCURRENT!V17405</f>
        <v>0</v>
      </c>
      <c r="T772" s="15">
        <f>[1]consoCURRENT!W17405</f>
        <v>0</v>
      </c>
      <c r="U772" s="15">
        <f>[1]consoCURRENT!X17405</f>
        <v>0</v>
      </c>
      <c r="V772" s="15">
        <f>[1]consoCURRENT!Y17405</f>
        <v>0</v>
      </c>
      <c r="W772" s="15">
        <f>[1]consoCURRENT!Z17405</f>
        <v>0</v>
      </c>
      <c r="X772" s="15">
        <f>[1]consoCURRENT!AA17405</f>
        <v>0</v>
      </c>
      <c r="Y772" s="15">
        <f>[1]consoCURRENT!AB17405</f>
        <v>0</v>
      </c>
      <c r="Z772" s="15">
        <f t="shared" si="541"/>
        <v>0</v>
      </c>
      <c r="AA772" s="15">
        <f t="shared" si="542"/>
        <v>0</v>
      </c>
      <c r="AB772" s="22"/>
      <c r="AC772" s="16"/>
      <c r="AG772" s="86"/>
      <c r="AH772" s="87"/>
      <c r="AI772" s="87"/>
      <c r="AJ772" s="87"/>
      <c r="AK772" s="87"/>
      <c r="AL772" s="87"/>
      <c r="AM772" s="87"/>
      <c r="AN772" s="87"/>
      <c r="AO772" s="87"/>
    </row>
    <row r="773" spans="1:41" s="17" customFormat="1" ht="18" hidden="1" customHeight="1" x14ac:dyDescent="0.25">
      <c r="A773" s="23" t="s">
        <v>40</v>
      </c>
      <c r="B773" s="24">
        <f>SUM(B769:B772)</f>
        <v>781149.63</v>
      </c>
      <c r="C773" s="24">
        <f t="shared" ref="C773:AA773" si="544">SUM(C769:C772)</f>
        <v>0</v>
      </c>
      <c r="D773" s="24">
        <f t="shared" si="544"/>
        <v>0</v>
      </c>
      <c r="E773" s="24">
        <f t="shared" si="544"/>
        <v>265910.34999999998</v>
      </c>
      <c r="F773" s="24">
        <f t="shared" si="544"/>
        <v>373721.53</v>
      </c>
      <c r="G773" s="24">
        <f t="shared" si="544"/>
        <v>79796.929999999993</v>
      </c>
      <c r="H773" s="24">
        <f t="shared" si="544"/>
        <v>61720.820000000007</v>
      </c>
      <c r="I773" s="24">
        <f t="shared" si="544"/>
        <v>0</v>
      </c>
      <c r="J773" s="24">
        <f t="shared" si="544"/>
        <v>0</v>
      </c>
      <c r="K773" s="24">
        <f t="shared" si="544"/>
        <v>0</v>
      </c>
      <c r="L773" s="24">
        <f t="shared" si="544"/>
        <v>0</v>
      </c>
      <c r="M773" s="24">
        <f t="shared" si="544"/>
        <v>0</v>
      </c>
      <c r="N773" s="24">
        <f t="shared" si="544"/>
        <v>21441</v>
      </c>
      <c r="O773" s="24">
        <f t="shared" si="544"/>
        <v>36654</v>
      </c>
      <c r="P773" s="24">
        <f t="shared" si="544"/>
        <v>207815.35</v>
      </c>
      <c r="Q773" s="24">
        <f t="shared" si="544"/>
        <v>0</v>
      </c>
      <c r="R773" s="24">
        <f t="shared" si="544"/>
        <v>0</v>
      </c>
      <c r="S773" s="24">
        <f t="shared" si="544"/>
        <v>373721.53</v>
      </c>
      <c r="T773" s="24">
        <f t="shared" si="544"/>
        <v>56179.040000000001</v>
      </c>
      <c r="U773" s="24">
        <f t="shared" si="544"/>
        <v>22697.89</v>
      </c>
      <c r="V773" s="24">
        <f t="shared" si="544"/>
        <v>920</v>
      </c>
      <c r="W773" s="24">
        <f t="shared" si="544"/>
        <v>10889.59</v>
      </c>
      <c r="X773" s="24">
        <f t="shared" si="544"/>
        <v>46506.26</v>
      </c>
      <c r="Y773" s="24">
        <f t="shared" si="544"/>
        <v>4324.97</v>
      </c>
      <c r="Z773" s="24">
        <f t="shared" si="544"/>
        <v>781149.63</v>
      </c>
      <c r="AA773" s="24">
        <f t="shared" si="544"/>
        <v>0</v>
      </c>
      <c r="AB773" s="25">
        <f t="shared" si="543"/>
        <v>1</v>
      </c>
      <c r="AC773" s="16"/>
      <c r="AG773" s="86"/>
      <c r="AH773" s="87"/>
      <c r="AI773" s="87"/>
      <c r="AJ773" s="87"/>
      <c r="AK773" s="87"/>
      <c r="AL773" s="87"/>
      <c r="AM773" s="87"/>
      <c r="AN773" s="87"/>
      <c r="AO773" s="87"/>
    </row>
    <row r="774" spans="1:41" s="17" customFormat="1" ht="18" hidden="1" customHeight="1" x14ac:dyDescent="0.25">
      <c r="A774" s="26" t="s">
        <v>41</v>
      </c>
      <c r="B774" s="15">
        <f>[1]consoCURRENT!E17409</f>
        <v>0</v>
      </c>
      <c r="C774" s="15">
        <f>[1]consoCURRENT!F17409</f>
        <v>0</v>
      </c>
      <c r="D774" s="15">
        <f>[1]consoCURRENT!G17409</f>
        <v>0</v>
      </c>
      <c r="E774" s="15">
        <f>[1]consoCURRENT!H17409</f>
        <v>0</v>
      </c>
      <c r="F774" s="15">
        <f>[1]consoCURRENT!I17409</f>
        <v>0</v>
      </c>
      <c r="G774" s="15">
        <f>[1]consoCURRENT!J17409</f>
        <v>0</v>
      </c>
      <c r="H774" s="15">
        <f>[1]consoCURRENT!K17409</f>
        <v>0</v>
      </c>
      <c r="I774" s="15">
        <f>[1]consoCURRENT!L17409</f>
        <v>0</v>
      </c>
      <c r="J774" s="15">
        <f>[1]consoCURRENT!M17409</f>
        <v>0</v>
      </c>
      <c r="K774" s="15">
        <f>[1]consoCURRENT!N17409</f>
        <v>0</v>
      </c>
      <c r="L774" s="15">
        <f>[1]consoCURRENT!O17409</f>
        <v>0</v>
      </c>
      <c r="M774" s="15">
        <f>[1]consoCURRENT!P17409</f>
        <v>0</v>
      </c>
      <c r="N774" s="15">
        <f>[1]consoCURRENT!Q17409</f>
        <v>0</v>
      </c>
      <c r="O774" s="15">
        <f>[1]consoCURRENT!R17409</f>
        <v>0</v>
      </c>
      <c r="P774" s="15">
        <f>[1]consoCURRENT!S17409</f>
        <v>0</v>
      </c>
      <c r="Q774" s="15">
        <f>[1]consoCURRENT!T17409</f>
        <v>0</v>
      </c>
      <c r="R774" s="15">
        <f>[1]consoCURRENT!U17409</f>
        <v>0</v>
      </c>
      <c r="S774" s="15">
        <f>[1]consoCURRENT!V17409</f>
        <v>0</v>
      </c>
      <c r="T774" s="15">
        <f>[1]consoCURRENT!W17409</f>
        <v>0</v>
      </c>
      <c r="U774" s="15">
        <f>[1]consoCURRENT!X17409</f>
        <v>0</v>
      </c>
      <c r="V774" s="15">
        <f>[1]consoCURRENT!Y17409</f>
        <v>0</v>
      </c>
      <c r="W774" s="15">
        <f>[1]consoCURRENT!Z17409</f>
        <v>0</v>
      </c>
      <c r="X774" s="15">
        <f>[1]consoCURRENT!AA17409</f>
        <v>0</v>
      </c>
      <c r="Y774" s="15">
        <f>[1]consoCURRENT!AB17409</f>
        <v>0</v>
      </c>
      <c r="Z774" s="15">
        <f t="shared" ref="Z774" si="545">SUM(M774:Y774)</f>
        <v>0</v>
      </c>
      <c r="AA774" s="15">
        <f t="shared" ref="AA774" si="546">B774-Z774</f>
        <v>0</v>
      </c>
      <c r="AB774" s="22"/>
      <c r="AC774" s="16"/>
      <c r="AG774" s="86"/>
      <c r="AH774" s="87"/>
      <c r="AI774" s="87"/>
      <c r="AJ774" s="87"/>
      <c r="AK774" s="87"/>
      <c r="AL774" s="87"/>
      <c r="AM774" s="87"/>
      <c r="AN774" s="87"/>
      <c r="AO774" s="87"/>
    </row>
    <row r="775" spans="1:41" s="17" customFormat="1" ht="18" customHeight="1" x14ac:dyDescent="0.25">
      <c r="A775" s="23" t="s">
        <v>42</v>
      </c>
      <c r="B775" s="24">
        <f>B774+B773</f>
        <v>781149.63</v>
      </c>
      <c r="C775" s="24">
        <f t="shared" ref="C775:AA775" si="547">C774+C773</f>
        <v>0</v>
      </c>
      <c r="D775" s="24">
        <f t="shared" si="547"/>
        <v>0</v>
      </c>
      <c r="E775" s="24">
        <f t="shared" si="547"/>
        <v>265910.34999999998</v>
      </c>
      <c r="F775" s="24">
        <f t="shared" si="547"/>
        <v>373721.53</v>
      </c>
      <c r="G775" s="24">
        <f t="shared" si="547"/>
        <v>79796.929999999993</v>
      </c>
      <c r="H775" s="24">
        <f t="shared" si="547"/>
        <v>61720.820000000007</v>
      </c>
      <c r="I775" s="24">
        <f t="shared" si="547"/>
        <v>0</v>
      </c>
      <c r="J775" s="24">
        <f t="shared" si="547"/>
        <v>0</v>
      </c>
      <c r="K775" s="24">
        <f t="shared" si="547"/>
        <v>0</v>
      </c>
      <c r="L775" s="24">
        <f t="shared" si="547"/>
        <v>0</v>
      </c>
      <c r="M775" s="24">
        <f t="shared" si="547"/>
        <v>0</v>
      </c>
      <c r="N775" s="24">
        <f t="shared" si="547"/>
        <v>21441</v>
      </c>
      <c r="O775" s="24">
        <f t="shared" si="547"/>
        <v>36654</v>
      </c>
      <c r="P775" s="24">
        <f t="shared" si="547"/>
        <v>207815.35</v>
      </c>
      <c r="Q775" s="24">
        <f t="shared" si="547"/>
        <v>0</v>
      </c>
      <c r="R775" s="24">
        <f t="shared" si="547"/>
        <v>0</v>
      </c>
      <c r="S775" s="24">
        <f t="shared" si="547"/>
        <v>373721.53</v>
      </c>
      <c r="T775" s="24">
        <f t="shared" si="547"/>
        <v>56179.040000000001</v>
      </c>
      <c r="U775" s="24">
        <f t="shared" si="547"/>
        <v>22697.89</v>
      </c>
      <c r="V775" s="24">
        <f t="shared" si="547"/>
        <v>920</v>
      </c>
      <c r="W775" s="24">
        <f t="shared" si="547"/>
        <v>10889.59</v>
      </c>
      <c r="X775" s="24">
        <f t="shared" si="547"/>
        <v>46506.26</v>
      </c>
      <c r="Y775" s="24">
        <f t="shared" si="547"/>
        <v>4324.97</v>
      </c>
      <c r="Z775" s="24">
        <f t="shared" si="547"/>
        <v>781149.63</v>
      </c>
      <c r="AA775" s="24">
        <f t="shared" si="547"/>
        <v>0</v>
      </c>
      <c r="AB775" s="25">
        <f t="shared" si="543"/>
        <v>1</v>
      </c>
      <c r="AC775" s="27"/>
      <c r="AG775" s="86"/>
      <c r="AH775" s="87"/>
      <c r="AI775" s="87"/>
      <c r="AJ775" s="87"/>
      <c r="AK775" s="87"/>
      <c r="AL775" s="87"/>
      <c r="AM775" s="87"/>
      <c r="AN775" s="87"/>
      <c r="AO775" s="87"/>
    </row>
    <row r="776" spans="1:41" s="17" customFormat="1" ht="15" customHeight="1" x14ac:dyDescent="0.25">
      <c r="A776" s="14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6"/>
      <c r="AG776" s="86"/>
      <c r="AH776" s="87"/>
      <c r="AI776" s="87"/>
      <c r="AJ776" s="87"/>
      <c r="AK776" s="87"/>
      <c r="AL776" s="87"/>
      <c r="AM776" s="87"/>
      <c r="AN776" s="87"/>
      <c r="AO776" s="87"/>
    </row>
    <row r="777" spans="1:41" s="17" customFormat="1" ht="15" customHeight="1" x14ac:dyDescent="0.25">
      <c r="A777" s="14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6"/>
      <c r="AG777" s="86"/>
      <c r="AH777" s="87"/>
      <c r="AI777" s="87"/>
      <c r="AJ777" s="87"/>
      <c r="AK777" s="87"/>
      <c r="AL777" s="87"/>
      <c r="AM777" s="87"/>
      <c r="AN777" s="87"/>
      <c r="AO777" s="87"/>
    </row>
    <row r="778" spans="1:41" s="17" customFormat="1" ht="15" customHeight="1" x14ac:dyDescent="0.25">
      <c r="A778" s="19" t="s">
        <v>62</v>
      </c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6"/>
      <c r="AG778" s="86"/>
      <c r="AH778" s="87"/>
      <c r="AI778" s="87"/>
      <c r="AJ778" s="87"/>
      <c r="AK778" s="87"/>
      <c r="AL778" s="87"/>
      <c r="AM778" s="87"/>
      <c r="AN778" s="87"/>
      <c r="AO778" s="87"/>
    </row>
    <row r="779" spans="1:41" s="17" customFormat="1" ht="18" customHeight="1" x14ac:dyDescent="0.2">
      <c r="A779" s="20" t="s">
        <v>36</v>
      </c>
      <c r="B779" s="15">
        <f>[1]consoCURRENT!E17469</f>
        <v>0</v>
      </c>
      <c r="C779" s="15">
        <f>[1]consoCURRENT!F17469</f>
        <v>0</v>
      </c>
      <c r="D779" s="15">
        <f>[1]consoCURRENT!G17469</f>
        <v>0</v>
      </c>
      <c r="E779" s="15">
        <f>[1]consoCURRENT!H17469</f>
        <v>0</v>
      </c>
      <c r="F779" s="15">
        <f>[1]consoCURRENT!I17469</f>
        <v>0</v>
      </c>
      <c r="G779" s="15">
        <f>[1]consoCURRENT!J17469</f>
        <v>0</v>
      </c>
      <c r="H779" s="15">
        <f>[1]consoCURRENT!K17469</f>
        <v>0</v>
      </c>
      <c r="I779" s="15">
        <f>[1]consoCURRENT!L17469</f>
        <v>0</v>
      </c>
      <c r="J779" s="15">
        <f>[1]consoCURRENT!M17469</f>
        <v>0</v>
      </c>
      <c r="K779" s="15">
        <f>[1]consoCURRENT!N17469</f>
        <v>0</v>
      </c>
      <c r="L779" s="15">
        <f>[1]consoCURRENT!O17469</f>
        <v>0</v>
      </c>
      <c r="M779" s="15">
        <f>[1]consoCURRENT!P17469</f>
        <v>0</v>
      </c>
      <c r="N779" s="15">
        <f>[1]consoCURRENT!Q17469</f>
        <v>0</v>
      </c>
      <c r="O779" s="15">
        <f>[1]consoCURRENT!R17469</f>
        <v>0</v>
      </c>
      <c r="P779" s="15">
        <f>[1]consoCURRENT!S17469</f>
        <v>0</v>
      </c>
      <c r="Q779" s="15">
        <f>[1]consoCURRENT!T17469</f>
        <v>0</v>
      </c>
      <c r="R779" s="15">
        <f>[1]consoCURRENT!U17469</f>
        <v>0</v>
      </c>
      <c r="S779" s="15">
        <f>[1]consoCURRENT!V17469</f>
        <v>0</v>
      </c>
      <c r="T779" s="15">
        <f>[1]consoCURRENT!W17469</f>
        <v>0</v>
      </c>
      <c r="U779" s="15">
        <f>[1]consoCURRENT!X17469</f>
        <v>0</v>
      </c>
      <c r="V779" s="15">
        <f>[1]consoCURRENT!Y17469</f>
        <v>0</v>
      </c>
      <c r="W779" s="15">
        <f>[1]consoCURRENT!Z17469</f>
        <v>0</v>
      </c>
      <c r="X779" s="15">
        <f>[1]consoCURRENT!AA17469</f>
        <v>0</v>
      </c>
      <c r="Y779" s="15">
        <f>[1]consoCURRENT!AB17469</f>
        <v>0</v>
      </c>
      <c r="Z779" s="15">
        <f>SUM(M779:Y779)</f>
        <v>0</v>
      </c>
      <c r="AA779" s="15">
        <f>B779-Z779</f>
        <v>0</v>
      </c>
      <c r="AB779" s="21" t="e">
        <f>Z779/B779</f>
        <v>#DIV/0!</v>
      </c>
      <c r="AC779" s="16"/>
      <c r="AG779" s="86"/>
      <c r="AH779" s="87"/>
      <c r="AI779" s="87"/>
      <c r="AJ779" s="87"/>
      <c r="AK779" s="87"/>
      <c r="AL779" s="87"/>
      <c r="AM779" s="87"/>
      <c r="AN779" s="87"/>
      <c r="AO779" s="87"/>
    </row>
    <row r="780" spans="1:41" s="17" customFormat="1" ht="18" customHeight="1" x14ac:dyDescent="0.2">
      <c r="A780" s="20" t="s">
        <v>37</v>
      </c>
      <c r="B780" s="15">
        <f>[1]consoCURRENT!E17557</f>
        <v>1831133.37</v>
      </c>
      <c r="C780" s="15">
        <f>[1]consoCURRENT!F17557</f>
        <v>0</v>
      </c>
      <c r="D780" s="15">
        <f>[1]consoCURRENT!G17557</f>
        <v>0</v>
      </c>
      <c r="E780" s="15">
        <f>[1]consoCURRENT!H17557</f>
        <v>547835.5</v>
      </c>
      <c r="F780" s="15">
        <f>[1]consoCURRENT!I17557</f>
        <v>633536.75</v>
      </c>
      <c r="G780" s="15">
        <f>[1]consoCURRENT!J17557</f>
        <v>545063</v>
      </c>
      <c r="H780" s="15">
        <f>[1]consoCURRENT!K17557</f>
        <v>96063.37</v>
      </c>
      <c r="I780" s="15">
        <f>[1]consoCURRENT!L17557</f>
        <v>0</v>
      </c>
      <c r="J780" s="15">
        <f>[1]consoCURRENT!M17557</f>
        <v>0</v>
      </c>
      <c r="K780" s="15">
        <f>[1]consoCURRENT!N17557</f>
        <v>0</v>
      </c>
      <c r="L780" s="15">
        <f>[1]consoCURRENT!O17557</f>
        <v>0</v>
      </c>
      <c r="M780" s="15">
        <f>[1]consoCURRENT!P17557</f>
        <v>0</v>
      </c>
      <c r="N780" s="15">
        <f>[1]consoCURRENT!Q17557</f>
        <v>0</v>
      </c>
      <c r="O780" s="15">
        <f>[1]consoCURRENT!R17557</f>
        <v>0</v>
      </c>
      <c r="P780" s="15">
        <f>[1]consoCURRENT!S17557</f>
        <v>547835.5</v>
      </c>
      <c r="Q780" s="15">
        <f>[1]consoCURRENT!T17557</f>
        <v>184439.67</v>
      </c>
      <c r="R780" s="15">
        <f>[1]consoCURRENT!U17557</f>
        <v>125137.5</v>
      </c>
      <c r="S780" s="15">
        <f>[1]consoCURRENT!V17557</f>
        <v>323959.58</v>
      </c>
      <c r="T780" s="15">
        <f>[1]consoCURRENT!W17557</f>
        <v>55913.91</v>
      </c>
      <c r="U780" s="15">
        <f>[1]consoCURRENT!X17557</f>
        <v>305438.84999999998</v>
      </c>
      <c r="V780" s="15">
        <f>[1]consoCURRENT!Y17557</f>
        <v>183710.24</v>
      </c>
      <c r="W780" s="15">
        <f>[1]consoCURRENT!Z17557</f>
        <v>85463.11</v>
      </c>
      <c r="X780" s="15">
        <f>[1]consoCURRENT!AA17557</f>
        <v>0</v>
      </c>
      <c r="Y780" s="15">
        <f>[1]consoCURRENT!AB17557</f>
        <v>10600.26</v>
      </c>
      <c r="Z780" s="15">
        <f t="shared" ref="Z780:Z782" si="548">SUM(M780:Y780)</f>
        <v>1822498.6199999999</v>
      </c>
      <c r="AA780" s="15">
        <f t="shared" ref="AA780:AA782" si="549">B780-Z780</f>
        <v>8634.7500000002328</v>
      </c>
      <c r="AB780" s="22">
        <f t="shared" ref="AB780:AB785" si="550">Z780/B780</f>
        <v>0.99528447783134433</v>
      </c>
      <c r="AC780" s="16"/>
      <c r="AG780" s="86"/>
      <c r="AH780" s="87"/>
      <c r="AI780" s="87"/>
      <c r="AJ780" s="87"/>
      <c r="AK780" s="87"/>
      <c r="AL780" s="87"/>
      <c r="AM780" s="87"/>
      <c r="AN780" s="87"/>
      <c r="AO780" s="87"/>
    </row>
    <row r="781" spans="1:41" s="17" customFormat="1" ht="18" customHeight="1" x14ac:dyDescent="0.2">
      <c r="A781" s="20" t="s">
        <v>38</v>
      </c>
      <c r="B781" s="15">
        <f>[1]consoCURRENT!E17563</f>
        <v>0</v>
      </c>
      <c r="C781" s="15">
        <f>[1]consoCURRENT!F17563</f>
        <v>0</v>
      </c>
      <c r="D781" s="15">
        <f>[1]consoCURRENT!G17563</f>
        <v>0</v>
      </c>
      <c r="E781" s="15">
        <f>[1]consoCURRENT!H17563</f>
        <v>0</v>
      </c>
      <c r="F781" s="15">
        <f>[1]consoCURRENT!I17563</f>
        <v>0</v>
      </c>
      <c r="G781" s="15">
        <f>[1]consoCURRENT!J17563</f>
        <v>0</v>
      </c>
      <c r="H781" s="15">
        <f>[1]consoCURRENT!K17563</f>
        <v>0</v>
      </c>
      <c r="I781" s="15">
        <f>[1]consoCURRENT!L17563</f>
        <v>0</v>
      </c>
      <c r="J781" s="15">
        <f>[1]consoCURRENT!M17563</f>
        <v>0</v>
      </c>
      <c r="K781" s="15">
        <f>[1]consoCURRENT!N17563</f>
        <v>0</v>
      </c>
      <c r="L781" s="15">
        <f>[1]consoCURRENT!O17563</f>
        <v>0</v>
      </c>
      <c r="M781" s="15">
        <f>[1]consoCURRENT!P17563</f>
        <v>0</v>
      </c>
      <c r="N781" s="15">
        <f>[1]consoCURRENT!Q17563</f>
        <v>0</v>
      </c>
      <c r="O781" s="15">
        <f>[1]consoCURRENT!R17563</f>
        <v>0</v>
      </c>
      <c r="P781" s="15">
        <f>[1]consoCURRENT!S17563</f>
        <v>0</v>
      </c>
      <c r="Q781" s="15">
        <f>[1]consoCURRENT!T17563</f>
        <v>0</v>
      </c>
      <c r="R781" s="15">
        <f>[1]consoCURRENT!U17563</f>
        <v>0</v>
      </c>
      <c r="S781" s="15">
        <f>[1]consoCURRENT!V17563</f>
        <v>0</v>
      </c>
      <c r="T781" s="15">
        <f>[1]consoCURRENT!W17563</f>
        <v>0</v>
      </c>
      <c r="U781" s="15">
        <f>[1]consoCURRENT!X17563</f>
        <v>0</v>
      </c>
      <c r="V781" s="15">
        <f>[1]consoCURRENT!Y17563</f>
        <v>0</v>
      </c>
      <c r="W781" s="15">
        <f>[1]consoCURRENT!Z17563</f>
        <v>0</v>
      </c>
      <c r="X781" s="15">
        <f>[1]consoCURRENT!AA17563</f>
        <v>0</v>
      </c>
      <c r="Y781" s="15">
        <f>[1]consoCURRENT!AB17563</f>
        <v>0</v>
      </c>
      <c r="Z781" s="15">
        <f t="shared" si="548"/>
        <v>0</v>
      </c>
      <c r="AA781" s="15">
        <f t="shared" si="549"/>
        <v>0</v>
      </c>
      <c r="AB781" s="22"/>
      <c r="AC781" s="16"/>
      <c r="AG781" s="86"/>
      <c r="AH781" s="87"/>
      <c r="AI781" s="87"/>
      <c r="AJ781" s="87"/>
      <c r="AK781" s="87"/>
      <c r="AL781" s="87"/>
      <c r="AM781" s="87"/>
      <c r="AN781" s="87"/>
      <c r="AO781" s="87"/>
    </row>
    <row r="782" spans="1:41" s="17" customFormat="1" ht="18" customHeight="1" x14ac:dyDescent="0.2">
      <c r="A782" s="20" t="s">
        <v>39</v>
      </c>
      <c r="B782" s="15">
        <f>[1]consoCURRENT!E17592</f>
        <v>0</v>
      </c>
      <c r="C782" s="15">
        <f>[1]consoCURRENT!F17592</f>
        <v>0</v>
      </c>
      <c r="D782" s="15">
        <f>[1]consoCURRENT!G17592</f>
        <v>0</v>
      </c>
      <c r="E782" s="15">
        <f>[1]consoCURRENT!H17592</f>
        <v>0</v>
      </c>
      <c r="F782" s="15">
        <f>[1]consoCURRENT!I17592</f>
        <v>0</v>
      </c>
      <c r="G782" s="15">
        <f>[1]consoCURRENT!J17592</f>
        <v>0</v>
      </c>
      <c r="H782" s="15">
        <f>[1]consoCURRENT!K17592</f>
        <v>0</v>
      </c>
      <c r="I782" s="15">
        <f>[1]consoCURRENT!L17592</f>
        <v>0</v>
      </c>
      <c r="J782" s="15">
        <f>[1]consoCURRENT!M17592</f>
        <v>0</v>
      </c>
      <c r="K782" s="15">
        <f>[1]consoCURRENT!N17592</f>
        <v>0</v>
      </c>
      <c r="L782" s="15">
        <f>[1]consoCURRENT!O17592</f>
        <v>0</v>
      </c>
      <c r="M782" s="15">
        <f>[1]consoCURRENT!P17592</f>
        <v>0</v>
      </c>
      <c r="N782" s="15">
        <f>[1]consoCURRENT!Q17592</f>
        <v>0</v>
      </c>
      <c r="O782" s="15">
        <f>[1]consoCURRENT!R17592</f>
        <v>0</v>
      </c>
      <c r="P782" s="15">
        <f>[1]consoCURRENT!S17592</f>
        <v>0</v>
      </c>
      <c r="Q782" s="15">
        <f>[1]consoCURRENT!T17592</f>
        <v>0</v>
      </c>
      <c r="R782" s="15">
        <f>[1]consoCURRENT!U17592</f>
        <v>0</v>
      </c>
      <c r="S782" s="15">
        <f>[1]consoCURRENT!V17592</f>
        <v>0</v>
      </c>
      <c r="T782" s="15">
        <f>[1]consoCURRENT!W17592</f>
        <v>0</v>
      </c>
      <c r="U782" s="15">
        <f>[1]consoCURRENT!X17592</f>
        <v>0</v>
      </c>
      <c r="V782" s="15">
        <f>[1]consoCURRENT!Y17592</f>
        <v>0</v>
      </c>
      <c r="W782" s="15">
        <f>[1]consoCURRENT!Z17592</f>
        <v>0</v>
      </c>
      <c r="X782" s="15">
        <f>[1]consoCURRENT!AA17592</f>
        <v>0</v>
      </c>
      <c r="Y782" s="15">
        <f>[1]consoCURRENT!AB17592</f>
        <v>0</v>
      </c>
      <c r="Z782" s="15">
        <f t="shared" si="548"/>
        <v>0</v>
      </c>
      <c r="AA782" s="15">
        <f t="shared" si="549"/>
        <v>0</v>
      </c>
      <c r="AB782" s="22"/>
      <c r="AC782" s="16"/>
      <c r="AG782" s="86"/>
      <c r="AH782" s="87"/>
      <c r="AI782" s="87"/>
      <c r="AJ782" s="87"/>
      <c r="AK782" s="87"/>
      <c r="AL782" s="87"/>
      <c r="AM782" s="87"/>
      <c r="AN782" s="87"/>
      <c r="AO782" s="87"/>
    </row>
    <row r="783" spans="1:41" s="17" customFormat="1" ht="18" hidden="1" customHeight="1" x14ac:dyDescent="0.25">
      <c r="A783" s="23" t="s">
        <v>40</v>
      </c>
      <c r="B783" s="24">
        <f>SUM(B779:B782)</f>
        <v>1831133.37</v>
      </c>
      <c r="C783" s="24">
        <f t="shared" ref="C783:AA783" si="551">SUM(C779:C782)</f>
        <v>0</v>
      </c>
      <c r="D783" s="24">
        <f t="shared" si="551"/>
        <v>0</v>
      </c>
      <c r="E783" s="24">
        <f t="shared" si="551"/>
        <v>547835.5</v>
      </c>
      <c r="F783" s="24">
        <f t="shared" si="551"/>
        <v>633536.75</v>
      </c>
      <c r="G783" s="24">
        <f t="shared" si="551"/>
        <v>545063</v>
      </c>
      <c r="H783" s="24">
        <f t="shared" si="551"/>
        <v>96063.37</v>
      </c>
      <c r="I783" s="24">
        <f t="shared" si="551"/>
        <v>0</v>
      </c>
      <c r="J783" s="24">
        <f t="shared" si="551"/>
        <v>0</v>
      </c>
      <c r="K783" s="24">
        <f t="shared" si="551"/>
        <v>0</v>
      </c>
      <c r="L783" s="24">
        <f t="shared" si="551"/>
        <v>0</v>
      </c>
      <c r="M783" s="24">
        <f t="shared" si="551"/>
        <v>0</v>
      </c>
      <c r="N783" s="24">
        <f t="shared" si="551"/>
        <v>0</v>
      </c>
      <c r="O783" s="24">
        <f t="shared" si="551"/>
        <v>0</v>
      </c>
      <c r="P783" s="24">
        <f t="shared" si="551"/>
        <v>547835.5</v>
      </c>
      <c r="Q783" s="24">
        <f t="shared" si="551"/>
        <v>184439.67</v>
      </c>
      <c r="R783" s="24">
        <f t="shared" si="551"/>
        <v>125137.5</v>
      </c>
      <c r="S783" s="24">
        <f t="shared" si="551"/>
        <v>323959.58</v>
      </c>
      <c r="T783" s="24">
        <f t="shared" si="551"/>
        <v>55913.91</v>
      </c>
      <c r="U783" s="24">
        <f t="shared" si="551"/>
        <v>305438.84999999998</v>
      </c>
      <c r="V783" s="24">
        <f t="shared" si="551"/>
        <v>183710.24</v>
      </c>
      <c r="W783" s="24">
        <f t="shared" si="551"/>
        <v>85463.11</v>
      </c>
      <c r="X783" s="24">
        <f t="shared" si="551"/>
        <v>0</v>
      </c>
      <c r="Y783" s="24">
        <f t="shared" si="551"/>
        <v>10600.26</v>
      </c>
      <c r="Z783" s="24">
        <f t="shared" si="551"/>
        <v>1822498.6199999999</v>
      </c>
      <c r="AA783" s="24">
        <f t="shared" si="551"/>
        <v>8634.7500000002328</v>
      </c>
      <c r="AB783" s="25">
        <f t="shared" si="550"/>
        <v>0.99528447783134433</v>
      </c>
      <c r="AC783" s="16"/>
      <c r="AG783" s="86"/>
      <c r="AH783" s="87"/>
      <c r="AI783" s="87"/>
      <c r="AJ783" s="87"/>
      <c r="AK783" s="87"/>
      <c r="AL783" s="87"/>
      <c r="AM783" s="87"/>
      <c r="AN783" s="87"/>
      <c r="AO783" s="87"/>
    </row>
    <row r="784" spans="1:41" s="17" customFormat="1" ht="18" hidden="1" customHeight="1" x14ac:dyDescent="0.25">
      <c r="A784" s="26" t="s">
        <v>41</v>
      </c>
      <c r="B784" s="15">
        <f>[1]consoCURRENT!E17596</f>
        <v>0</v>
      </c>
      <c r="C784" s="15">
        <f>[1]consoCURRENT!F17596</f>
        <v>0</v>
      </c>
      <c r="D784" s="15">
        <f>[1]consoCURRENT!G17596</f>
        <v>0</v>
      </c>
      <c r="E784" s="15">
        <f>[1]consoCURRENT!H17596</f>
        <v>0</v>
      </c>
      <c r="F784" s="15">
        <f>[1]consoCURRENT!I17596</f>
        <v>0</v>
      </c>
      <c r="G784" s="15">
        <f>[1]consoCURRENT!J17596</f>
        <v>0</v>
      </c>
      <c r="H784" s="15">
        <f>[1]consoCURRENT!K17596</f>
        <v>0</v>
      </c>
      <c r="I784" s="15">
        <f>[1]consoCURRENT!L17596</f>
        <v>0</v>
      </c>
      <c r="J784" s="15">
        <f>[1]consoCURRENT!M17596</f>
        <v>0</v>
      </c>
      <c r="K784" s="15">
        <f>[1]consoCURRENT!N17596</f>
        <v>0</v>
      </c>
      <c r="L784" s="15">
        <f>[1]consoCURRENT!O17596</f>
        <v>0</v>
      </c>
      <c r="M784" s="15">
        <f>[1]consoCURRENT!P17596</f>
        <v>0</v>
      </c>
      <c r="N784" s="15">
        <f>[1]consoCURRENT!Q17596</f>
        <v>0</v>
      </c>
      <c r="O784" s="15">
        <f>[1]consoCURRENT!R17596</f>
        <v>0</v>
      </c>
      <c r="P784" s="15">
        <f>[1]consoCURRENT!S17596</f>
        <v>0</v>
      </c>
      <c r="Q784" s="15">
        <f>[1]consoCURRENT!T17596</f>
        <v>0</v>
      </c>
      <c r="R784" s="15">
        <f>[1]consoCURRENT!U17596</f>
        <v>0</v>
      </c>
      <c r="S784" s="15">
        <f>[1]consoCURRENT!V17596</f>
        <v>0</v>
      </c>
      <c r="T784" s="15">
        <f>[1]consoCURRENT!W17596</f>
        <v>0</v>
      </c>
      <c r="U784" s="15">
        <f>[1]consoCURRENT!X17596</f>
        <v>0</v>
      </c>
      <c r="V784" s="15">
        <f>[1]consoCURRENT!Y17596</f>
        <v>0</v>
      </c>
      <c r="W784" s="15">
        <f>[1]consoCURRENT!Z17596</f>
        <v>0</v>
      </c>
      <c r="X784" s="15">
        <f>[1]consoCURRENT!AA17596</f>
        <v>0</v>
      </c>
      <c r="Y784" s="15">
        <f>[1]consoCURRENT!AB17596</f>
        <v>0</v>
      </c>
      <c r="Z784" s="15">
        <f t="shared" ref="Z784" si="552">SUM(M784:Y784)</f>
        <v>0</v>
      </c>
      <c r="AA784" s="15">
        <f t="shared" ref="AA784" si="553">B784-Z784</f>
        <v>0</v>
      </c>
      <c r="AB784" s="22"/>
      <c r="AC784" s="16"/>
      <c r="AG784" s="86"/>
      <c r="AH784" s="87"/>
      <c r="AI784" s="87"/>
      <c r="AJ784" s="87"/>
      <c r="AK784" s="87"/>
      <c r="AL784" s="87"/>
      <c r="AM784" s="87"/>
      <c r="AN784" s="87"/>
      <c r="AO784" s="87"/>
    </row>
    <row r="785" spans="1:41" s="17" customFormat="1" ht="18" customHeight="1" x14ac:dyDescent="0.25">
      <c r="A785" s="23" t="s">
        <v>42</v>
      </c>
      <c r="B785" s="24">
        <f>B784+B783</f>
        <v>1831133.37</v>
      </c>
      <c r="C785" s="24">
        <f t="shared" ref="C785:AA785" si="554">C784+C783</f>
        <v>0</v>
      </c>
      <c r="D785" s="24">
        <f t="shared" si="554"/>
        <v>0</v>
      </c>
      <c r="E785" s="24">
        <f t="shared" si="554"/>
        <v>547835.5</v>
      </c>
      <c r="F785" s="24">
        <f t="shared" si="554"/>
        <v>633536.75</v>
      </c>
      <c r="G785" s="24">
        <f t="shared" si="554"/>
        <v>545063</v>
      </c>
      <c r="H785" s="24">
        <f t="shared" si="554"/>
        <v>96063.37</v>
      </c>
      <c r="I785" s="24">
        <f t="shared" si="554"/>
        <v>0</v>
      </c>
      <c r="J785" s="24">
        <f t="shared" si="554"/>
        <v>0</v>
      </c>
      <c r="K785" s="24">
        <f t="shared" si="554"/>
        <v>0</v>
      </c>
      <c r="L785" s="24">
        <f t="shared" si="554"/>
        <v>0</v>
      </c>
      <c r="M785" s="24">
        <f t="shared" si="554"/>
        <v>0</v>
      </c>
      <c r="N785" s="24">
        <f t="shared" si="554"/>
        <v>0</v>
      </c>
      <c r="O785" s="24">
        <f t="shared" si="554"/>
        <v>0</v>
      </c>
      <c r="P785" s="24">
        <f t="shared" si="554"/>
        <v>547835.5</v>
      </c>
      <c r="Q785" s="24">
        <f t="shared" si="554"/>
        <v>184439.67</v>
      </c>
      <c r="R785" s="24">
        <f t="shared" si="554"/>
        <v>125137.5</v>
      </c>
      <c r="S785" s="24">
        <f t="shared" si="554"/>
        <v>323959.58</v>
      </c>
      <c r="T785" s="24">
        <f t="shared" si="554"/>
        <v>55913.91</v>
      </c>
      <c r="U785" s="24">
        <f t="shared" si="554"/>
        <v>305438.84999999998</v>
      </c>
      <c r="V785" s="24">
        <f t="shared" si="554"/>
        <v>183710.24</v>
      </c>
      <c r="W785" s="24">
        <f t="shared" si="554"/>
        <v>85463.11</v>
      </c>
      <c r="X785" s="24">
        <f t="shared" si="554"/>
        <v>0</v>
      </c>
      <c r="Y785" s="24">
        <f t="shared" si="554"/>
        <v>10600.26</v>
      </c>
      <c r="Z785" s="24">
        <f t="shared" si="554"/>
        <v>1822498.6199999999</v>
      </c>
      <c r="AA785" s="24">
        <f t="shared" si="554"/>
        <v>8634.7500000002328</v>
      </c>
      <c r="AB785" s="25">
        <f t="shared" si="550"/>
        <v>0.99528447783134433</v>
      </c>
      <c r="AC785" s="27"/>
      <c r="AG785" s="86"/>
      <c r="AH785" s="87"/>
      <c r="AI785" s="87"/>
      <c r="AJ785" s="87"/>
      <c r="AK785" s="87"/>
      <c r="AL785" s="87"/>
      <c r="AM785" s="87"/>
      <c r="AN785" s="87"/>
      <c r="AO785" s="87"/>
    </row>
    <row r="786" spans="1:41" s="17" customFormat="1" ht="15" customHeight="1" x14ac:dyDescent="0.25">
      <c r="A786" s="14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6"/>
      <c r="AG786" s="86"/>
      <c r="AH786" s="87"/>
      <c r="AI786" s="87"/>
      <c r="AJ786" s="87"/>
      <c r="AK786" s="87"/>
      <c r="AL786" s="87"/>
      <c r="AM786" s="87"/>
      <c r="AN786" s="87"/>
      <c r="AO786" s="87"/>
    </row>
    <row r="787" spans="1:41" s="17" customFormat="1" ht="15" customHeight="1" x14ac:dyDescent="0.25">
      <c r="A787" s="14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6"/>
      <c r="AG787" s="86"/>
      <c r="AH787" s="87"/>
      <c r="AI787" s="87"/>
      <c r="AJ787" s="87"/>
      <c r="AK787" s="87"/>
      <c r="AL787" s="87"/>
      <c r="AM787" s="87"/>
      <c r="AN787" s="87"/>
      <c r="AO787" s="87"/>
    </row>
    <row r="788" spans="1:41" s="17" customFormat="1" ht="15" customHeight="1" x14ac:dyDescent="0.25">
      <c r="A788" s="19" t="s">
        <v>63</v>
      </c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6"/>
      <c r="AG788" s="86"/>
      <c r="AH788" s="87"/>
      <c r="AI788" s="87"/>
      <c r="AJ788" s="87"/>
      <c r="AK788" s="87"/>
      <c r="AL788" s="87"/>
      <c r="AM788" s="87"/>
      <c r="AN788" s="87"/>
      <c r="AO788" s="87"/>
    </row>
    <row r="789" spans="1:41" s="17" customFormat="1" ht="18" customHeight="1" x14ac:dyDescent="0.2">
      <c r="A789" s="20" t="s">
        <v>36</v>
      </c>
      <c r="B789" s="15">
        <f>[1]consoCURRENT!E17656</f>
        <v>0</v>
      </c>
      <c r="C789" s="15">
        <f>[1]consoCURRENT!F17656</f>
        <v>0</v>
      </c>
      <c r="D789" s="15">
        <f>[1]consoCURRENT!G17656</f>
        <v>0</v>
      </c>
      <c r="E789" s="15">
        <f>[1]consoCURRENT!H17656</f>
        <v>0</v>
      </c>
      <c r="F789" s="15">
        <f>[1]consoCURRENT!I17656</f>
        <v>0</v>
      </c>
      <c r="G789" s="15">
        <f>[1]consoCURRENT!J17656</f>
        <v>0</v>
      </c>
      <c r="H789" s="15">
        <f>[1]consoCURRENT!K17656</f>
        <v>0</v>
      </c>
      <c r="I789" s="15">
        <f>[1]consoCURRENT!L17656</f>
        <v>0</v>
      </c>
      <c r="J789" s="15">
        <f>[1]consoCURRENT!M17656</f>
        <v>0</v>
      </c>
      <c r="K789" s="15">
        <f>[1]consoCURRENT!N17656</f>
        <v>0</v>
      </c>
      <c r="L789" s="15">
        <f>[1]consoCURRENT!O17656</f>
        <v>0</v>
      </c>
      <c r="M789" s="15">
        <f>[1]consoCURRENT!P17656</f>
        <v>0</v>
      </c>
      <c r="N789" s="15">
        <f>[1]consoCURRENT!Q17656</f>
        <v>0</v>
      </c>
      <c r="O789" s="15">
        <f>[1]consoCURRENT!R17656</f>
        <v>0</v>
      </c>
      <c r="P789" s="15">
        <f>[1]consoCURRENT!S17656</f>
        <v>0</v>
      </c>
      <c r="Q789" s="15">
        <f>[1]consoCURRENT!T17656</f>
        <v>0</v>
      </c>
      <c r="R789" s="15">
        <f>[1]consoCURRENT!U17656</f>
        <v>0</v>
      </c>
      <c r="S789" s="15">
        <f>[1]consoCURRENT!V17656</f>
        <v>0</v>
      </c>
      <c r="T789" s="15">
        <f>[1]consoCURRENT!W17656</f>
        <v>0</v>
      </c>
      <c r="U789" s="15">
        <f>[1]consoCURRENT!X17656</f>
        <v>0</v>
      </c>
      <c r="V789" s="15">
        <f>[1]consoCURRENT!Y17656</f>
        <v>0</v>
      </c>
      <c r="W789" s="15">
        <f>[1]consoCURRENT!Z17656</f>
        <v>0</v>
      </c>
      <c r="X789" s="15">
        <f>[1]consoCURRENT!AA17656</f>
        <v>0</v>
      </c>
      <c r="Y789" s="15">
        <f>[1]consoCURRENT!AB17656</f>
        <v>0</v>
      </c>
      <c r="Z789" s="15">
        <f>SUM(M789:Y789)</f>
        <v>0</v>
      </c>
      <c r="AA789" s="15">
        <f>B789-Z789</f>
        <v>0</v>
      </c>
      <c r="AB789" s="21" t="e">
        <f>Z789/B789</f>
        <v>#DIV/0!</v>
      </c>
      <c r="AC789" s="16"/>
      <c r="AG789" s="86"/>
      <c r="AH789" s="87"/>
      <c r="AI789" s="87"/>
      <c r="AJ789" s="87"/>
      <c r="AK789" s="87"/>
      <c r="AL789" s="87"/>
      <c r="AM789" s="87"/>
      <c r="AN789" s="87"/>
      <c r="AO789" s="87"/>
    </row>
    <row r="790" spans="1:41" s="17" customFormat="1" ht="18" customHeight="1" x14ac:dyDescent="0.2">
      <c r="A790" s="20" t="s">
        <v>37</v>
      </c>
      <c r="B790" s="15">
        <f>[1]consoCURRENT!E17744</f>
        <v>2197456.16</v>
      </c>
      <c r="C790" s="15">
        <f>[1]consoCURRENT!F17744</f>
        <v>0</v>
      </c>
      <c r="D790" s="15">
        <f>[1]consoCURRENT!G17744</f>
        <v>0</v>
      </c>
      <c r="E790" s="15">
        <f>[1]consoCURRENT!H17744</f>
        <v>257540.6</v>
      </c>
      <c r="F790" s="15">
        <f>[1]consoCURRENT!I17744</f>
        <v>740849.81</v>
      </c>
      <c r="G790" s="15">
        <f>[1]consoCURRENT!J17744</f>
        <v>667875.95000000007</v>
      </c>
      <c r="H790" s="15">
        <f>[1]consoCURRENT!K17744</f>
        <v>490116.4</v>
      </c>
      <c r="I790" s="15">
        <f>[1]consoCURRENT!L17744</f>
        <v>0</v>
      </c>
      <c r="J790" s="15">
        <f>[1]consoCURRENT!M17744</f>
        <v>0</v>
      </c>
      <c r="K790" s="15">
        <f>[1]consoCURRENT!N17744</f>
        <v>0</v>
      </c>
      <c r="L790" s="15">
        <f>[1]consoCURRENT!O17744</f>
        <v>0</v>
      </c>
      <c r="M790" s="15">
        <f>[1]consoCURRENT!P17744</f>
        <v>0</v>
      </c>
      <c r="N790" s="15">
        <f>[1]consoCURRENT!Q17744</f>
        <v>27886</v>
      </c>
      <c r="O790" s="15">
        <f>[1]consoCURRENT!R17744</f>
        <v>202235.1</v>
      </c>
      <c r="P790" s="15">
        <f>[1]consoCURRENT!S17744</f>
        <v>27419.5</v>
      </c>
      <c r="Q790" s="15">
        <f>[1]consoCURRENT!T17744</f>
        <v>46868.95</v>
      </c>
      <c r="R790" s="15">
        <f>[1]consoCURRENT!U17744</f>
        <v>601899.86</v>
      </c>
      <c r="S790" s="15">
        <f>[1]consoCURRENT!V17744</f>
        <v>92081</v>
      </c>
      <c r="T790" s="15">
        <f>[1]consoCURRENT!W17744</f>
        <v>513606.46</v>
      </c>
      <c r="U790" s="15">
        <f>[1]consoCURRENT!X17744</f>
        <v>43024.08</v>
      </c>
      <c r="V790" s="15">
        <f>[1]consoCURRENT!Y17744</f>
        <v>111245.41</v>
      </c>
      <c r="W790" s="15">
        <f>[1]consoCURRENT!Z17744</f>
        <v>159274</v>
      </c>
      <c r="X790" s="15">
        <f>[1]consoCURRENT!AA17744</f>
        <v>211544.18</v>
      </c>
      <c r="Y790" s="15">
        <f>[1]consoCURRENT!AB17744</f>
        <v>119298.21999999997</v>
      </c>
      <c r="Z790" s="15">
        <f t="shared" ref="Z790:Z792" si="555">SUM(M790:Y790)</f>
        <v>2156382.7599999998</v>
      </c>
      <c r="AA790" s="15">
        <f t="shared" ref="AA790:AA792" si="556">B790-Z790</f>
        <v>41073.400000000373</v>
      </c>
      <c r="AB790" s="22">
        <f t="shared" ref="AB790:AB795" si="557">Z790/B790</f>
        <v>0.98130866010086848</v>
      </c>
      <c r="AC790" s="16"/>
      <c r="AG790" s="86"/>
      <c r="AH790" s="87"/>
      <c r="AI790" s="87"/>
      <c r="AJ790" s="87"/>
      <c r="AK790" s="87"/>
      <c r="AL790" s="87"/>
      <c r="AM790" s="87"/>
      <c r="AN790" s="87"/>
      <c r="AO790" s="87"/>
    </row>
    <row r="791" spans="1:41" s="17" customFormat="1" ht="18" customHeight="1" x14ac:dyDescent="0.2">
      <c r="A791" s="20" t="s">
        <v>38</v>
      </c>
      <c r="B791" s="15">
        <f>[1]consoCURRENT!E17750</f>
        <v>0</v>
      </c>
      <c r="C791" s="15">
        <f>[1]consoCURRENT!F17750</f>
        <v>0</v>
      </c>
      <c r="D791" s="15">
        <f>[1]consoCURRENT!G17750</f>
        <v>0</v>
      </c>
      <c r="E791" s="15">
        <f>[1]consoCURRENT!H17750</f>
        <v>0</v>
      </c>
      <c r="F791" s="15">
        <f>[1]consoCURRENT!I17750</f>
        <v>0</v>
      </c>
      <c r="G791" s="15">
        <f>[1]consoCURRENT!J17750</f>
        <v>0</v>
      </c>
      <c r="H791" s="15">
        <f>[1]consoCURRENT!K17750</f>
        <v>0</v>
      </c>
      <c r="I791" s="15">
        <f>[1]consoCURRENT!L17750</f>
        <v>0</v>
      </c>
      <c r="J791" s="15">
        <f>[1]consoCURRENT!M17750</f>
        <v>0</v>
      </c>
      <c r="K791" s="15">
        <f>[1]consoCURRENT!N17750</f>
        <v>0</v>
      </c>
      <c r="L791" s="15">
        <f>[1]consoCURRENT!O17750</f>
        <v>0</v>
      </c>
      <c r="M791" s="15">
        <f>[1]consoCURRENT!P17750</f>
        <v>0</v>
      </c>
      <c r="N791" s="15">
        <f>[1]consoCURRENT!Q17750</f>
        <v>0</v>
      </c>
      <c r="O791" s="15">
        <f>[1]consoCURRENT!R17750</f>
        <v>0</v>
      </c>
      <c r="P791" s="15">
        <f>[1]consoCURRENT!S17750</f>
        <v>0</v>
      </c>
      <c r="Q791" s="15">
        <f>[1]consoCURRENT!T17750</f>
        <v>0</v>
      </c>
      <c r="R791" s="15">
        <f>[1]consoCURRENT!U17750</f>
        <v>0</v>
      </c>
      <c r="S791" s="15">
        <f>[1]consoCURRENT!V17750</f>
        <v>0</v>
      </c>
      <c r="T791" s="15">
        <f>[1]consoCURRENT!W17750</f>
        <v>0</v>
      </c>
      <c r="U791" s="15">
        <f>[1]consoCURRENT!X17750</f>
        <v>0</v>
      </c>
      <c r="V791" s="15">
        <f>[1]consoCURRENT!Y17750</f>
        <v>0</v>
      </c>
      <c r="W791" s="15">
        <f>[1]consoCURRENT!Z17750</f>
        <v>0</v>
      </c>
      <c r="X791" s="15">
        <f>[1]consoCURRENT!AA17750</f>
        <v>0</v>
      </c>
      <c r="Y791" s="15">
        <f>[1]consoCURRENT!AB17750</f>
        <v>0</v>
      </c>
      <c r="Z791" s="15">
        <f t="shared" si="555"/>
        <v>0</v>
      </c>
      <c r="AA791" s="15">
        <f t="shared" si="556"/>
        <v>0</v>
      </c>
      <c r="AB791" s="22"/>
      <c r="AC791" s="16"/>
      <c r="AG791" s="86"/>
      <c r="AH791" s="87"/>
      <c r="AI791" s="87"/>
      <c r="AJ791" s="87"/>
      <c r="AK791" s="87"/>
      <c r="AL791" s="87"/>
      <c r="AM791" s="87"/>
      <c r="AN791" s="87"/>
      <c r="AO791" s="87"/>
    </row>
    <row r="792" spans="1:41" s="17" customFormat="1" ht="18" customHeight="1" x14ac:dyDescent="0.2">
      <c r="A792" s="20" t="s">
        <v>39</v>
      </c>
      <c r="B792" s="15">
        <f>[1]consoCURRENT!E17779</f>
        <v>0</v>
      </c>
      <c r="C792" s="15">
        <f>[1]consoCURRENT!F17779</f>
        <v>0</v>
      </c>
      <c r="D792" s="15">
        <f>[1]consoCURRENT!G17779</f>
        <v>0</v>
      </c>
      <c r="E792" s="15">
        <f>[1]consoCURRENT!H17779</f>
        <v>0</v>
      </c>
      <c r="F792" s="15">
        <f>[1]consoCURRENT!I17779</f>
        <v>0</v>
      </c>
      <c r="G792" s="15">
        <f>[1]consoCURRENT!J17779</f>
        <v>0</v>
      </c>
      <c r="H792" s="15">
        <f>[1]consoCURRENT!K17779</f>
        <v>0</v>
      </c>
      <c r="I792" s="15">
        <f>[1]consoCURRENT!L17779</f>
        <v>0</v>
      </c>
      <c r="J792" s="15">
        <f>[1]consoCURRENT!M17779</f>
        <v>0</v>
      </c>
      <c r="K792" s="15">
        <f>[1]consoCURRENT!N17779</f>
        <v>0</v>
      </c>
      <c r="L792" s="15">
        <f>[1]consoCURRENT!O17779</f>
        <v>0</v>
      </c>
      <c r="M792" s="15">
        <f>[1]consoCURRENT!P17779</f>
        <v>0</v>
      </c>
      <c r="N792" s="15">
        <f>[1]consoCURRENT!Q17779</f>
        <v>0</v>
      </c>
      <c r="O792" s="15">
        <f>[1]consoCURRENT!R17779</f>
        <v>0</v>
      </c>
      <c r="P792" s="15">
        <f>[1]consoCURRENT!S17779</f>
        <v>0</v>
      </c>
      <c r="Q792" s="15">
        <f>[1]consoCURRENT!T17779</f>
        <v>0</v>
      </c>
      <c r="R792" s="15">
        <f>[1]consoCURRENT!U17779</f>
        <v>0</v>
      </c>
      <c r="S792" s="15">
        <f>[1]consoCURRENT!V17779</f>
        <v>0</v>
      </c>
      <c r="T792" s="15">
        <f>[1]consoCURRENT!W17779</f>
        <v>0</v>
      </c>
      <c r="U792" s="15">
        <f>[1]consoCURRENT!X17779</f>
        <v>0</v>
      </c>
      <c r="V792" s="15">
        <f>[1]consoCURRENT!Y17779</f>
        <v>0</v>
      </c>
      <c r="W792" s="15">
        <f>[1]consoCURRENT!Z17779</f>
        <v>0</v>
      </c>
      <c r="X792" s="15">
        <f>[1]consoCURRENT!AA17779</f>
        <v>0</v>
      </c>
      <c r="Y792" s="15">
        <f>[1]consoCURRENT!AB17779</f>
        <v>0</v>
      </c>
      <c r="Z792" s="15">
        <f t="shared" si="555"/>
        <v>0</v>
      </c>
      <c r="AA792" s="15">
        <f t="shared" si="556"/>
        <v>0</v>
      </c>
      <c r="AB792" s="22"/>
      <c r="AC792" s="16"/>
      <c r="AG792" s="86"/>
      <c r="AH792" s="87"/>
      <c r="AI792" s="87"/>
      <c r="AJ792" s="87"/>
      <c r="AK792" s="87"/>
      <c r="AL792" s="87"/>
      <c r="AM792" s="87"/>
      <c r="AN792" s="87"/>
      <c r="AO792" s="87"/>
    </row>
    <row r="793" spans="1:41" s="17" customFormat="1" ht="18" hidden="1" customHeight="1" x14ac:dyDescent="0.25">
      <c r="A793" s="23" t="s">
        <v>40</v>
      </c>
      <c r="B793" s="24">
        <f>SUM(B789:B792)</f>
        <v>2197456.16</v>
      </c>
      <c r="C793" s="24">
        <f t="shared" ref="C793:AA793" si="558">SUM(C789:C792)</f>
        <v>0</v>
      </c>
      <c r="D793" s="24">
        <f t="shared" si="558"/>
        <v>0</v>
      </c>
      <c r="E793" s="24">
        <f t="shared" si="558"/>
        <v>257540.6</v>
      </c>
      <c r="F793" s="24">
        <f t="shared" si="558"/>
        <v>740849.81</v>
      </c>
      <c r="G793" s="24">
        <f t="shared" si="558"/>
        <v>667875.95000000007</v>
      </c>
      <c r="H793" s="24">
        <f t="shared" si="558"/>
        <v>490116.4</v>
      </c>
      <c r="I793" s="24">
        <f t="shared" si="558"/>
        <v>0</v>
      </c>
      <c r="J793" s="24">
        <f t="shared" si="558"/>
        <v>0</v>
      </c>
      <c r="K793" s="24">
        <f t="shared" si="558"/>
        <v>0</v>
      </c>
      <c r="L793" s="24">
        <f t="shared" si="558"/>
        <v>0</v>
      </c>
      <c r="M793" s="24">
        <f t="shared" si="558"/>
        <v>0</v>
      </c>
      <c r="N793" s="24">
        <f t="shared" si="558"/>
        <v>27886</v>
      </c>
      <c r="O793" s="24">
        <f t="shared" si="558"/>
        <v>202235.1</v>
      </c>
      <c r="P793" s="24">
        <f t="shared" si="558"/>
        <v>27419.5</v>
      </c>
      <c r="Q793" s="24">
        <f t="shared" si="558"/>
        <v>46868.95</v>
      </c>
      <c r="R793" s="24">
        <f t="shared" si="558"/>
        <v>601899.86</v>
      </c>
      <c r="S793" s="24">
        <f t="shared" si="558"/>
        <v>92081</v>
      </c>
      <c r="T793" s="24">
        <f t="shared" si="558"/>
        <v>513606.46</v>
      </c>
      <c r="U793" s="24">
        <f t="shared" si="558"/>
        <v>43024.08</v>
      </c>
      <c r="V793" s="24">
        <f t="shared" si="558"/>
        <v>111245.41</v>
      </c>
      <c r="W793" s="24">
        <f t="shared" si="558"/>
        <v>159274</v>
      </c>
      <c r="X793" s="24">
        <f t="shared" si="558"/>
        <v>211544.18</v>
      </c>
      <c r="Y793" s="24">
        <f t="shared" si="558"/>
        <v>119298.21999999997</v>
      </c>
      <c r="Z793" s="24">
        <f t="shared" si="558"/>
        <v>2156382.7599999998</v>
      </c>
      <c r="AA793" s="24">
        <f t="shared" si="558"/>
        <v>41073.400000000373</v>
      </c>
      <c r="AB793" s="25">
        <f t="shared" si="557"/>
        <v>0.98130866010086848</v>
      </c>
      <c r="AC793" s="16"/>
      <c r="AG793" s="86"/>
      <c r="AH793" s="87"/>
      <c r="AI793" s="87"/>
      <c r="AJ793" s="87"/>
      <c r="AK793" s="87"/>
      <c r="AL793" s="87"/>
      <c r="AM793" s="87"/>
      <c r="AN793" s="87"/>
      <c r="AO793" s="87"/>
    </row>
    <row r="794" spans="1:41" s="17" customFormat="1" ht="18" hidden="1" customHeight="1" x14ac:dyDescent="0.25">
      <c r="A794" s="26" t="s">
        <v>41</v>
      </c>
      <c r="B794" s="15">
        <f>[1]consoCURRENT!E17783</f>
        <v>0</v>
      </c>
      <c r="C794" s="15">
        <f>[1]consoCURRENT!F17783</f>
        <v>0</v>
      </c>
      <c r="D794" s="15">
        <f>[1]consoCURRENT!G17783</f>
        <v>0</v>
      </c>
      <c r="E794" s="15">
        <f>[1]consoCURRENT!H17783</f>
        <v>0</v>
      </c>
      <c r="F794" s="15">
        <f>[1]consoCURRENT!I17783</f>
        <v>0</v>
      </c>
      <c r="G794" s="15">
        <f>[1]consoCURRENT!J17783</f>
        <v>0</v>
      </c>
      <c r="H794" s="15">
        <f>[1]consoCURRENT!K17783</f>
        <v>0</v>
      </c>
      <c r="I794" s="15">
        <f>[1]consoCURRENT!L17783</f>
        <v>0</v>
      </c>
      <c r="J794" s="15">
        <f>[1]consoCURRENT!M17783</f>
        <v>0</v>
      </c>
      <c r="K794" s="15">
        <f>[1]consoCURRENT!N17783</f>
        <v>0</v>
      </c>
      <c r="L794" s="15">
        <f>[1]consoCURRENT!O17783</f>
        <v>0</v>
      </c>
      <c r="M794" s="15">
        <f>[1]consoCURRENT!P17783</f>
        <v>0</v>
      </c>
      <c r="N794" s="15">
        <f>[1]consoCURRENT!Q17783</f>
        <v>0</v>
      </c>
      <c r="O794" s="15">
        <f>[1]consoCURRENT!R17783</f>
        <v>0</v>
      </c>
      <c r="P794" s="15">
        <f>[1]consoCURRENT!S17783</f>
        <v>0</v>
      </c>
      <c r="Q794" s="15">
        <f>[1]consoCURRENT!T17783</f>
        <v>0</v>
      </c>
      <c r="R794" s="15">
        <f>[1]consoCURRENT!U17783</f>
        <v>0</v>
      </c>
      <c r="S794" s="15">
        <f>[1]consoCURRENT!V17783</f>
        <v>0</v>
      </c>
      <c r="T794" s="15">
        <f>[1]consoCURRENT!W17783</f>
        <v>0</v>
      </c>
      <c r="U794" s="15">
        <f>[1]consoCURRENT!X17783</f>
        <v>0</v>
      </c>
      <c r="V794" s="15">
        <f>[1]consoCURRENT!Y17783</f>
        <v>0</v>
      </c>
      <c r="W794" s="15">
        <f>[1]consoCURRENT!Z17783</f>
        <v>0</v>
      </c>
      <c r="X794" s="15">
        <f>[1]consoCURRENT!AA17783</f>
        <v>0</v>
      </c>
      <c r="Y794" s="15">
        <f>[1]consoCURRENT!AB17783</f>
        <v>0</v>
      </c>
      <c r="Z794" s="15">
        <f t="shared" ref="Z794" si="559">SUM(M794:Y794)</f>
        <v>0</v>
      </c>
      <c r="AA794" s="15">
        <f t="shared" ref="AA794" si="560">B794-Z794</f>
        <v>0</v>
      </c>
      <c r="AB794" s="22"/>
      <c r="AC794" s="16"/>
      <c r="AG794" s="86"/>
      <c r="AH794" s="87"/>
      <c r="AI794" s="87"/>
      <c r="AJ794" s="87"/>
      <c r="AK794" s="87"/>
      <c r="AL794" s="87"/>
      <c r="AM794" s="87"/>
      <c r="AN794" s="87"/>
      <c r="AO794" s="87"/>
    </row>
    <row r="795" spans="1:41" s="17" customFormat="1" ht="18" customHeight="1" x14ac:dyDescent="0.25">
      <c r="A795" s="23" t="s">
        <v>42</v>
      </c>
      <c r="B795" s="24">
        <f>B794+B793</f>
        <v>2197456.16</v>
      </c>
      <c r="C795" s="24">
        <f t="shared" ref="C795:AA795" si="561">C794+C793</f>
        <v>0</v>
      </c>
      <c r="D795" s="24">
        <f t="shared" si="561"/>
        <v>0</v>
      </c>
      <c r="E795" s="24">
        <f t="shared" si="561"/>
        <v>257540.6</v>
      </c>
      <c r="F795" s="24">
        <f t="shared" si="561"/>
        <v>740849.81</v>
      </c>
      <c r="G795" s="24">
        <f t="shared" si="561"/>
        <v>667875.95000000007</v>
      </c>
      <c r="H795" s="24">
        <f t="shared" si="561"/>
        <v>490116.4</v>
      </c>
      <c r="I795" s="24">
        <f t="shared" si="561"/>
        <v>0</v>
      </c>
      <c r="J795" s="24">
        <f t="shared" si="561"/>
        <v>0</v>
      </c>
      <c r="K795" s="24">
        <f t="shared" si="561"/>
        <v>0</v>
      </c>
      <c r="L795" s="24">
        <f t="shared" si="561"/>
        <v>0</v>
      </c>
      <c r="M795" s="24">
        <f t="shared" si="561"/>
        <v>0</v>
      </c>
      <c r="N795" s="24">
        <f t="shared" si="561"/>
        <v>27886</v>
      </c>
      <c r="O795" s="24">
        <f t="shared" si="561"/>
        <v>202235.1</v>
      </c>
      <c r="P795" s="24">
        <f t="shared" si="561"/>
        <v>27419.5</v>
      </c>
      <c r="Q795" s="24">
        <f t="shared" si="561"/>
        <v>46868.95</v>
      </c>
      <c r="R795" s="24">
        <f t="shared" si="561"/>
        <v>601899.86</v>
      </c>
      <c r="S795" s="24">
        <f t="shared" si="561"/>
        <v>92081</v>
      </c>
      <c r="T795" s="24">
        <f t="shared" si="561"/>
        <v>513606.46</v>
      </c>
      <c r="U795" s="24">
        <f t="shared" si="561"/>
        <v>43024.08</v>
      </c>
      <c r="V795" s="24">
        <f t="shared" si="561"/>
        <v>111245.41</v>
      </c>
      <c r="W795" s="24">
        <f t="shared" si="561"/>
        <v>159274</v>
      </c>
      <c r="X795" s="24">
        <f t="shared" si="561"/>
        <v>211544.18</v>
      </c>
      <c r="Y795" s="24">
        <f t="shared" si="561"/>
        <v>119298.21999999997</v>
      </c>
      <c r="Z795" s="24">
        <f t="shared" si="561"/>
        <v>2156382.7599999998</v>
      </c>
      <c r="AA795" s="24">
        <f t="shared" si="561"/>
        <v>41073.400000000373</v>
      </c>
      <c r="AB795" s="25">
        <f t="shared" si="557"/>
        <v>0.98130866010086848</v>
      </c>
      <c r="AC795" s="27"/>
      <c r="AG795" s="86"/>
      <c r="AH795" s="87"/>
      <c r="AI795" s="87"/>
      <c r="AJ795" s="87"/>
      <c r="AK795" s="87"/>
      <c r="AL795" s="87"/>
      <c r="AM795" s="87"/>
      <c r="AN795" s="87"/>
      <c r="AO795" s="87"/>
    </row>
    <row r="796" spans="1:41" s="17" customFormat="1" ht="15" customHeight="1" x14ac:dyDescent="0.25">
      <c r="A796" s="14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6"/>
      <c r="AG796" s="86"/>
      <c r="AH796" s="87"/>
      <c r="AI796" s="87"/>
      <c r="AJ796" s="87"/>
      <c r="AK796" s="87"/>
      <c r="AL796" s="87"/>
      <c r="AM796" s="87"/>
      <c r="AN796" s="87"/>
      <c r="AO796" s="87"/>
    </row>
    <row r="797" spans="1:41" s="17" customFormat="1" ht="15" customHeight="1" x14ac:dyDescent="0.25">
      <c r="A797" s="14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6"/>
      <c r="AG797" s="86"/>
      <c r="AH797" s="87"/>
      <c r="AI797" s="87"/>
      <c r="AJ797" s="87"/>
      <c r="AK797" s="87"/>
      <c r="AL797" s="87"/>
      <c r="AM797" s="87"/>
      <c r="AN797" s="87"/>
      <c r="AO797" s="87"/>
    </row>
    <row r="798" spans="1:41" s="17" customFormat="1" ht="15" customHeight="1" x14ac:dyDescent="0.25">
      <c r="A798" s="19" t="s">
        <v>64</v>
      </c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6"/>
      <c r="AG798" s="86"/>
      <c r="AH798" s="87"/>
      <c r="AI798" s="87"/>
      <c r="AJ798" s="87"/>
      <c r="AK798" s="87"/>
      <c r="AL798" s="87"/>
      <c r="AM798" s="87"/>
      <c r="AN798" s="87"/>
      <c r="AO798" s="87"/>
    </row>
    <row r="799" spans="1:41" s="17" customFormat="1" ht="18" customHeight="1" x14ac:dyDescent="0.2">
      <c r="A799" s="20" t="s">
        <v>36</v>
      </c>
      <c r="B799" s="15">
        <f>[1]consoCURRENT!E17843</f>
        <v>0</v>
      </c>
      <c r="C799" s="15">
        <f>[1]consoCURRENT!F17843</f>
        <v>0</v>
      </c>
      <c r="D799" s="15">
        <f>[1]consoCURRENT!G17843</f>
        <v>0</v>
      </c>
      <c r="E799" s="15">
        <f>[1]consoCURRENT!H17843</f>
        <v>0</v>
      </c>
      <c r="F799" s="15">
        <f>[1]consoCURRENT!I17843</f>
        <v>0</v>
      </c>
      <c r="G799" s="15">
        <f>[1]consoCURRENT!J17843</f>
        <v>0</v>
      </c>
      <c r="H799" s="15">
        <f>[1]consoCURRENT!K17843</f>
        <v>0</v>
      </c>
      <c r="I799" s="15">
        <f>[1]consoCURRENT!L17843</f>
        <v>0</v>
      </c>
      <c r="J799" s="15">
        <f>[1]consoCURRENT!M17843</f>
        <v>0</v>
      </c>
      <c r="K799" s="15">
        <f>[1]consoCURRENT!N17843</f>
        <v>0</v>
      </c>
      <c r="L799" s="15">
        <f>[1]consoCURRENT!O17843</f>
        <v>0</v>
      </c>
      <c r="M799" s="15">
        <f>[1]consoCURRENT!P17843</f>
        <v>0</v>
      </c>
      <c r="N799" s="15">
        <f>[1]consoCURRENT!Q17843</f>
        <v>0</v>
      </c>
      <c r="O799" s="15">
        <f>[1]consoCURRENT!R17843</f>
        <v>0</v>
      </c>
      <c r="P799" s="15">
        <f>[1]consoCURRENT!S17843</f>
        <v>0</v>
      </c>
      <c r="Q799" s="15">
        <f>[1]consoCURRENT!T17843</f>
        <v>0</v>
      </c>
      <c r="R799" s="15">
        <f>[1]consoCURRENT!U17843</f>
        <v>0</v>
      </c>
      <c r="S799" s="15">
        <f>[1]consoCURRENT!V17843</f>
        <v>0</v>
      </c>
      <c r="T799" s="15">
        <f>[1]consoCURRENT!W17843</f>
        <v>0</v>
      </c>
      <c r="U799" s="15">
        <f>[1]consoCURRENT!X17843</f>
        <v>0</v>
      </c>
      <c r="V799" s="15">
        <f>[1]consoCURRENT!Y17843</f>
        <v>0</v>
      </c>
      <c r="W799" s="15">
        <f>[1]consoCURRENT!Z17843</f>
        <v>0</v>
      </c>
      <c r="X799" s="15">
        <f>[1]consoCURRENT!AA17843</f>
        <v>0</v>
      </c>
      <c r="Y799" s="15">
        <f>[1]consoCURRENT!AB17843</f>
        <v>0</v>
      </c>
      <c r="Z799" s="15">
        <f>SUM(M799:Y799)</f>
        <v>0</v>
      </c>
      <c r="AA799" s="15">
        <f>B799-Z799</f>
        <v>0</v>
      </c>
      <c r="AB799" s="21" t="e">
        <f>Z799/B799</f>
        <v>#DIV/0!</v>
      </c>
      <c r="AC799" s="16"/>
      <c r="AG799" s="86"/>
      <c r="AH799" s="87"/>
      <c r="AI799" s="87"/>
      <c r="AJ799" s="87"/>
      <c r="AK799" s="87"/>
      <c r="AL799" s="87"/>
      <c r="AM799" s="87"/>
      <c r="AN799" s="87"/>
      <c r="AO799" s="87"/>
    </row>
    <row r="800" spans="1:41" s="17" customFormat="1" ht="18" customHeight="1" x14ac:dyDescent="0.2">
      <c r="A800" s="20" t="s">
        <v>37</v>
      </c>
      <c r="B800" s="15">
        <f>[1]consoCURRENT!E17931</f>
        <v>514519.72</v>
      </c>
      <c r="C800" s="15">
        <f>[1]consoCURRENT!F17931</f>
        <v>0</v>
      </c>
      <c r="D800" s="15">
        <f>[1]consoCURRENT!G17931</f>
        <v>0</v>
      </c>
      <c r="E800" s="15">
        <f>[1]consoCURRENT!H17931</f>
        <v>81792.929999999993</v>
      </c>
      <c r="F800" s="15">
        <f>[1]consoCURRENT!I17931</f>
        <v>375017.85</v>
      </c>
      <c r="G800" s="15">
        <f>[1]consoCURRENT!J17931</f>
        <v>22961.35</v>
      </c>
      <c r="H800" s="15">
        <f>[1]consoCURRENT!K17931</f>
        <v>34747.589999999997</v>
      </c>
      <c r="I800" s="15">
        <f>[1]consoCURRENT!L17931</f>
        <v>0</v>
      </c>
      <c r="J800" s="15">
        <f>[1]consoCURRENT!M17931</f>
        <v>0</v>
      </c>
      <c r="K800" s="15">
        <f>[1]consoCURRENT!N17931</f>
        <v>0</v>
      </c>
      <c r="L800" s="15">
        <f>[1]consoCURRENT!O17931</f>
        <v>0</v>
      </c>
      <c r="M800" s="15">
        <f>[1]consoCURRENT!P17931</f>
        <v>0</v>
      </c>
      <c r="N800" s="15">
        <f>[1]consoCURRENT!Q17931</f>
        <v>13816.989999999998</v>
      </c>
      <c r="O800" s="15">
        <f>[1]consoCURRENT!R17931</f>
        <v>35972.44</v>
      </c>
      <c r="P800" s="15">
        <f>[1]consoCURRENT!S17931</f>
        <v>32003.5</v>
      </c>
      <c r="Q800" s="15">
        <f>[1]consoCURRENT!T17931</f>
        <v>58822</v>
      </c>
      <c r="R800" s="15">
        <f>[1]consoCURRENT!U17931</f>
        <v>209997.51</v>
      </c>
      <c r="S800" s="15">
        <f>[1]consoCURRENT!V17931</f>
        <v>106198.34</v>
      </c>
      <c r="T800" s="15">
        <f>[1]consoCURRENT!W17931</f>
        <v>19475.27</v>
      </c>
      <c r="U800" s="15">
        <f>[1]consoCURRENT!X17931</f>
        <v>2715.08</v>
      </c>
      <c r="V800" s="15">
        <f>[1]consoCURRENT!Y17931</f>
        <v>771</v>
      </c>
      <c r="W800" s="15">
        <f>[1]consoCURRENT!Z17931</f>
        <v>15768.9</v>
      </c>
      <c r="X800" s="15">
        <f>[1]consoCURRENT!AA17931</f>
        <v>1250</v>
      </c>
      <c r="Y800" s="15">
        <f>[1]consoCURRENT!AB17931</f>
        <v>17728.689999999999</v>
      </c>
      <c r="Z800" s="15">
        <f t="shared" ref="Z800:Z802" si="562">SUM(M800:Y800)</f>
        <v>514519.72000000009</v>
      </c>
      <c r="AA800" s="15">
        <f t="shared" ref="AA800:AA802" si="563">B800-Z800</f>
        <v>0</v>
      </c>
      <c r="AB800" s="22">
        <f t="shared" ref="AB800:AB805" si="564">Z800/B800</f>
        <v>1.0000000000000002</v>
      </c>
      <c r="AC800" s="16"/>
      <c r="AG800" s="86"/>
      <c r="AH800" s="87"/>
      <c r="AI800" s="87"/>
      <c r="AJ800" s="87"/>
      <c r="AK800" s="87"/>
      <c r="AL800" s="87"/>
      <c r="AM800" s="87"/>
      <c r="AN800" s="87"/>
      <c r="AO800" s="87"/>
    </row>
    <row r="801" spans="1:41" s="17" customFormat="1" ht="18" customHeight="1" x14ac:dyDescent="0.2">
      <c r="A801" s="20" t="s">
        <v>38</v>
      </c>
      <c r="B801" s="15">
        <f>[1]consoCURRENT!E17937</f>
        <v>0</v>
      </c>
      <c r="C801" s="15">
        <f>[1]consoCURRENT!F17937</f>
        <v>0</v>
      </c>
      <c r="D801" s="15">
        <f>[1]consoCURRENT!G17937</f>
        <v>0</v>
      </c>
      <c r="E801" s="15">
        <f>[1]consoCURRENT!H17937</f>
        <v>0</v>
      </c>
      <c r="F801" s="15">
        <f>[1]consoCURRENT!I17937</f>
        <v>0</v>
      </c>
      <c r="G801" s="15">
        <f>[1]consoCURRENT!J17937</f>
        <v>0</v>
      </c>
      <c r="H801" s="15">
        <f>[1]consoCURRENT!K17937</f>
        <v>0</v>
      </c>
      <c r="I801" s="15">
        <f>[1]consoCURRENT!L17937</f>
        <v>0</v>
      </c>
      <c r="J801" s="15">
        <f>[1]consoCURRENT!M17937</f>
        <v>0</v>
      </c>
      <c r="K801" s="15">
        <f>[1]consoCURRENT!N17937</f>
        <v>0</v>
      </c>
      <c r="L801" s="15">
        <f>[1]consoCURRENT!O17937</f>
        <v>0</v>
      </c>
      <c r="M801" s="15">
        <f>[1]consoCURRENT!P17937</f>
        <v>0</v>
      </c>
      <c r="N801" s="15">
        <f>[1]consoCURRENT!Q17937</f>
        <v>0</v>
      </c>
      <c r="O801" s="15">
        <f>[1]consoCURRENT!R17937</f>
        <v>0</v>
      </c>
      <c r="P801" s="15">
        <f>[1]consoCURRENT!S17937</f>
        <v>0</v>
      </c>
      <c r="Q801" s="15">
        <f>[1]consoCURRENT!T17937</f>
        <v>0</v>
      </c>
      <c r="R801" s="15">
        <f>[1]consoCURRENT!U17937</f>
        <v>0</v>
      </c>
      <c r="S801" s="15">
        <f>[1]consoCURRENT!V17937</f>
        <v>0</v>
      </c>
      <c r="T801" s="15">
        <f>[1]consoCURRENT!W17937</f>
        <v>0</v>
      </c>
      <c r="U801" s="15">
        <f>[1]consoCURRENT!X17937</f>
        <v>0</v>
      </c>
      <c r="V801" s="15">
        <f>[1]consoCURRENT!Y17937</f>
        <v>0</v>
      </c>
      <c r="W801" s="15">
        <f>[1]consoCURRENT!Z17937</f>
        <v>0</v>
      </c>
      <c r="X801" s="15">
        <f>[1]consoCURRENT!AA17937</f>
        <v>0</v>
      </c>
      <c r="Y801" s="15">
        <f>[1]consoCURRENT!AB17937</f>
        <v>0</v>
      </c>
      <c r="Z801" s="15">
        <f t="shared" si="562"/>
        <v>0</v>
      </c>
      <c r="AA801" s="15">
        <f t="shared" si="563"/>
        <v>0</v>
      </c>
      <c r="AB801" s="22"/>
      <c r="AC801" s="16"/>
      <c r="AG801" s="86"/>
      <c r="AH801" s="87"/>
      <c r="AI801" s="87"/>
      <c r="AJ801" s="87"/>
      <c r="AK801" s="87"/>
      <c r="AL801" s="87"/>
      <c r="AM801" s="87"/>
      <c r="AN801" s="87"/>
      <c r="AO801" s="87"/>
    </row>
    <row r="802" spans="1:41" s="17" customFormat="1" ht="18" customHeight="1" x14ac:dyDescent="0.2">
      <c r="A802" s="20" t="s">
        <v>39</v>
      </c>
      <c r="B802" s="15">
        <f>[1]consoCURRENT!E17966</f>
        <v>0</v>
      </c>
      <c r="C802" s="15">
        <f>[1]consoCURRENT!F17966</f>
        <v>0</v>
      </c>
      <c r="D802" s="15">
        <f>[1]consoCURRENT!G17966</f>
        <v>0</v>
      </c>
      <c r="E802" s="15">
        <f>[1]consoCURRENT!H17966</f>
        <v>0</v>
      </c>
      <c r="F802" s="15">
        <f>[1]consoCURRENT!I17966</f>
        <v>0</v>
      </c>
      <c r="G802" s="15">
        <f>[1]consoCURRENT!J17966</f>
        <v>0</v>
      </c>
      <c r="H802" s="15">
        <f>[1]consoCURRENT!K17966</f>
        <v>0</v>
      </c>
      <c r="I802" s="15">
        <f>[1]consoCURRENT!L17966</f>
        <v>0</v>
      </c>
      <c r="J802" s="15">
        <f>[1]consoCURRENT!M17966</f>
        <v>0</v>
      </c>
      <c r="K802" s="15">
        <f>[1]consoCURRENT!N17966</f>
        <v>0</v>
      </c>
      <c r="L802" s="15">
        <f>[1]consoCURRENT!O17966</f>
        <v>0</v>
      </c>
      <c r="M802" s="15">
        <f>[1]consoCURRENT!P17966</f>
        <v>0</v>
      </c>
      <c r="N802" s="15">
        <f>[1]consoCURRENT!Q17966</f>
        <v>0</v>
      </c>
      <c r="O802" s="15">
        <f>[1]consoCURRENT!R17966</f>
        <v>0</v>
      </c>
      <c r="P802" s="15">
        <f>[1]consoCURRENT!S17966</f>
        <v>0</v>
      </c>
      <c r="Q802" s="15">
        <f>[1]consoCURRENT!T17966</f>
        <v>0</v>
      </c>
      <c r="R802" s="15">
        <f>[1]consoCURRENT!U17966</f>
        <v>0</v>
      </c>
      <c r="S802" s="15">
        <f>[1]consoCURRENT!V17966</f>
        <v>0</v>
      </c>
      <c r="T802" s="15">
        <f>[1]consoCURRENT!W17966</f>
        <v>0</v>
      </c>
      <c r="U802" s="15">
        <f>[1]consoCURRENT!X17966</f>
        <v>0</v>
      </c>
      <c r="V802" s="15">
        <f>[1]consoCURRENT!Y17966</f>
        <v>0</v>
      </c>
      <c r="W802" s="15">
        <f>[1]consoCURRENT!Z17966</f>
        <v>0</v>
      </c>
      <c r="X802" s="15">
        <f>[1]consoCURRENT!AA17966</f>
        <v>0</v>
      </c>
      <c r="Y802" s="15">
        <f>[1]consoCURRENT!AB17966</f>
        <v>0</v>
      </c>
      <c r="Z802" s="15">
        <f t="shared" si="562"/>
        <v>0</v>
      </c>
      <c r="AA802" s="15">
        <f t="shared" si="563"/>
        <v>0</v>
      </c>
      <c r="AB802" s="22"/>
      <c r="AC802" s="16"/>
      <c r="AG802" s="86"/>
      <c r="AH802" s="87"/>
      <c r="AI802" s="87"/>
      <c r="AJ802" s="87"/>
      <c r="AK802" s="87"/>
      <c r="AL802" s="87"/>
      <c r="AM802" s="87"/>
      <c r="AN802" s="87"/>
      <c r="AO802" s="87"/>
    </row>
    <row r="803" spans="1:41" s="17" customFormat="1" ht="18" hidden="1" customHeight="1" x14ac:dyDescent="0.25">
      <c r="A803" s="23" t="s">
        <v>40</v>
      </c>
      <c r="B803" s="24">
        <f>SUM(B799:B802)</f>
        <v>514519.72</v>
      </c>
      <c r="C803" s="24">
        <f t="shared" ref="C803:AA803" si="565">SUM(C799:C802)</f>
        <v>0</v>
      </c>
      <c r="D803" s="24">
        <f t="shared" si="565"/>
        <v>0</v>
      </c>
      <c r="E803" s="24">
        <f t="shared" si="565"/>
        <v>81792.929999999993</v>
      </c>
      <c r="F803" s="24">
        <f t="shared" si="565"/>
        <v>375017.85</v>
      </c>
      <c r="G803" s="24">
        <f t="shared" si="565"/>
        <v>22961.35</v>
      </c>
      <c r="H803" s="24">
        <f t="shared" si="565"/>
        <v>34747.589999999997</v>
      </c>
      <c r="I803" s="24">
        <f t="shared" si="565"/>
        <v>0</v>
      </c>
      <c r="J803" s="24">
        <f t="shared" si="565"/>
        <v>0</v>
      </c>
      <c r="K803" s="24">
        <f t="shared" si="565"/>
        <v>0</v>
      </c>
      <c r="L803" s="24">
        <f t="shared" si="565"/>
        <v>0</v>
      </c>
      <c r="M803" s="24">
        <f t="shared" si="565"/>
        <v>0</v>
      </c>
      <c r="N803" s="24">
        <f t="shared" si="565"/>
        <v>13816.989999999998</v>
      </c>
      <c r="O803" s="24">
        <f t="shared" si="565"/>
        <v>35972.44</v>
      </c>
      <c r="P803" s="24">
        <f t="shared" si="565"/>
        <v>32003.5</v>
      </c>
      <c r="Q803" s="24">
        <f t="shared" si="565"/>
        <v>58822</v>
      </c>
      <c r="R803" s="24">
        <f t="shared" si="565"/>
        <v>209997.51</v>
      </c>
      <c r="S803" s="24">
        <f t="shared" si="565"/>
        <v>106198.34</v>
      </c>
      <c r="T803" s="24">
        <f t="shared" si="565"/>
        <v>19475.27</v>
      </c>
      <c r="U803" s="24">
        <f t="shared" si="565"/>
        <v>2715.08</v>
      </c>
      <c r="V803" s="24">
        <f t="shared" si="565"/>
        <v>771</v>
      </c>
      <c r="W803" s="24">
        <f t="shared" si="565"/>
        <v>15768.9</v>
      </c>
      <c r="X803" s="24">
        <f t="shared" si="565"/>
        <v>1250</v>
      </c>
      <c r="Y803" s="24">
        <f t="shared" si="565"/>
        <v>17728.689999999999</v>
      </c>
      <c r="Z803" s="24">
        <f t="shared" si="565"/>
        <v>514519.72000000009</v>
      </c>
      <c r="AA803" s="24">
        <f t="shared" si="565"/>
        <v>0</v>
      </c>
      <c r="AB803" s="25">
        <f t="shared" si="564"/>
        <v>1.0000000000000002</v>
      </c>
      <c r="AC803" s="16"/>
      <c r="AG803" s="86"/>
      <c r="AH803" s="87"/>
      <c r="AI803" s="87"/>
      <c r="AJ803" s="87"/>
      <c r="AK803" s="87"/>
      <c r="AL803" s="87"/>
      <c r="AM803" s="87"/>
      <c r="AN803" s="87"/>
      <c r="AO803" s="87"/>
    </row>
    <row r="804" spans="1:41" s="17" customFormat="1" ht="18" hidden="1" customHeight="1" x14ac:dyDescent="0.25">
      <c r="A804" s="26" t="s">
        <v>41</v>
      </c>
      <c r="B804" s="15">
        <f>[1]consoCURRENT!E17970</f>
        <v>0</v>
      </c>
      <c r="C804" s="15">
        <f>[1]consoCURRENT!F17970</f>
        <v>0</v>
      </c>
      <c r="D804" s="15">
        <f>[1]consoCURRENT!G17970</f>
        <v>0</v>
      </c>
      <c r="E804" s="15">
        <f>[1]consoCURRENT!H17970</f>
        <v>0</v>
      </c>
      <c r="F804" s="15">
        <f>[1]consoCURRENT!I17970</f>
        <v>0</v>
      </c>
      <c r="G804" s="15">
        <f>[1]consoCURRENT!J17970</f>
        <v>0</v>
      </c>
      <c r="H804" s="15">
        <f>[1]consoCURRENT!K17970</f>
        <v>0</v>
      </c>
      <c r="I804" s="15">
        <f>[1]consoCURRENT!L17970</f>
        <v>0</v>
      </c>
      <c r="J804" s="15">
        <f>[1]consoCURRENT!M17970</f>
        <v>0</v>
      </c>
      <c r="K804" s="15">
        <f>[1]consoCURRENT!N17970</f>
        <v>0</v>
      </c>
      <c r="L804" s="15">
        <f>[1]consoCURRENT!O17970</f>
        <v>0</v>
      </c>
      <c r="M804" s="15">
        <f>[1]consoCURRENT!P17970</f>
        <v>0</v>
      </c>
      <c r="N804" s="15">
        <f>[1]consoCURRENT!Q17970</f>
        <v>0</v>
      </c>
      <c r="O804" s="15">
        <f>[1]consoCURRENT!R17970</f>
        <v>0</v>
      </c>
      <c r="P804" s="15">
        <f>[1]consoCURRENT!S17970</f>
        <v>0</v>
      </c>
      <c r="Q804" s="15">
        <f>[1]consoCURRENT!T17970</f>
        <v>0</v>
      </c>
      <c r="R804" s="15">
        <f>[1]consoCURRENT!U17970</f>
        <v>0</v>
      </c>
      <c r="S804" s="15">
        <f>[1]consoCURRENT!V17970</f>
        <v>0</v>
      </c>
      <c r="T804" s="15">
        <f>[1]consoCURRENT!W17970</f>
        <v>0</v>
      </c>
      <c r="U804" s="15">
        <f>[1]consoCURRENT!X17970</f>
        <v>0</v>
      </c>
      <c r="V804" s="15">
        <f>[1]consoCURRENT!Y17970</f>
        <v>0</v>
      </c>
      <c r="W804" s="15">
        <f>[1]consoCURRENT!Z17970</f>
        <v>0</v>
      </c>
      <c r="X804" s="15">
        <f>[1]consoCURRENT!AA17970</f>
        <v>0</v>
      </c>
      <c r="Y804" s="15">
        <f>[1]consoCURRENT!AB17970</f>
        <v>0</v>
      </c>
      <c r="Z804" s="15">
        <f t="shared" ref="Z804" si="566">SUM(M804:Y804)</f>
        <v>0</v>
      </c>
      <c r="AA804" s="15">
        <f t="shared" ref="AA804" si="567">B804-Z804</f>
        <v>0</v>
      </c>
      <c r="AB804" s="22"/>
      <c r="AC804" s="16"/>
      <c r="AG804" s="86"/>
      <c r="AH804" s="87"/>
      <c r="AI804" s="87"/>
      <c r="AJ804" s="87"/>
      <c r="AK804" s="87"/>
      <c r="AL804" s="87"/>
      <c r="AM804" s="87"/>
      <c r="AN804" s="87"/>
      <c r="AO804" s="87"/>
    </row>
    <row r="805" spans="1:41" s="17" customFormat="1" ht="18" customHeight="1" x14ac:dyDescent="0.25">
      <c r="A805" s="23" t="s">
        <v>42</v>
      </c>
      <c r="B805" s="24">
        <f>B804+B803</f>
        <v>514519.72</v>
      </c>
      <c r="C805" s="24">
        <f t="shared" ref="C805:AA805" si="568">C804+C803</f>
        <v>0</v>
      </c>
      <c r="D805" s="24">
        <f t="shared" si="568"/>
        <v>0</v>
      </c>
      <c r="E805" s="24">
        <f t="shared" si="568"/>
        <v>81792.929999999993</v>
      </c>
      <c r="F805" s="24">
        <f t="shared" si="568"/>
        <v>375017.85</v>
      </c>
      <c r="G805" s="24">
        <f t="shared" si="568"/>
        <v>22961.35</v>
      </c>
      <c r="H805" s="24">
        <f t="shared" si="568"/>
        <v>34747.589999999997</v>
      </c>
      <c r="I805" s="24">
        <f t="shared" si="568"/>
        <v>0</v>
      </c>
      <c r="J805" s="24">
        <f t="shared" si="568"/>
        <v>0</v>
      </c>
      <c r="K805" s="24">
        <f t="shared" si="568"/>
        <v>0</v>
      </c>
      <c r="L805" s="24">
        <f t="shared" si="568"/>
        <v>0</v>
      </c>
      <c r="M805" s="24">
        <f t="shared" si="568"/>
        <v>0</v>
      </c>
      <c r="N805" s="24">
        <f t="shared" si="568"/>
        <v>13816.989999999998</v>
      </c>
      <c r="O805" s="24">
        <f t="shared" si="568"/>
        <v>35972.44</v>
      </c>
      <c r="P805" s="24">
        <f t="shared" si="568"/>
        <v>32003.5</v>
      </c>
      <c r="Q805" s="24">
        <f t="shared" si="568"/>
        <v>58822</v>
      </c>
      <c r="R805" s="24">
        <f t="shared" si="568"/>
        <v>209997.51</v>
      </c>
      <c r="S805" s="24">
        <f t="shared" si="568"/>
        <v>106198.34</v>
      </c>
      <c r="T805" s="24">
        <f t="shared" si="568"/>
        <v>19475.27</v>
      </c>
      <c r="U805" s="24">
        <f t="shared" si="568"/>
        <v>2715.08</v>
      </c>
      <c r="V805" s="24">
        <f t="shared" si="568"/>
        <v>771</v>
      </c>
      <c r="W805" s="24">
        <f t="shared" si="568"/>
        <v>15768.9</v>
      </c>
      <c r="X805" s="24">
        <f t="shared" si="568"/>
        <v>1250</v>
      </c>
      <c r="Y805" s="24">
        <f t="shared" si="568"/>
        <v>17728.689999999999</v>
      </c>
      <c r="Z805" s="24">
        <f t="shared" si="568"/>
        <v>514519.72000000009</v>
      </c>
      <c r="AA805" s="24">
        <f t="shared" si="568"/>
        <v>0</v>
      </c>
      <c r="AB805" s="25">
        <f t="shared" si="564"/>
        <v>1.0000000000000002</v>
      </c>
      <c r="AC805" s="27"/>
      <c r="AG805" s="86"/>
      <c r="AH805" s="87"/>
      <c r="AI805" s="87"/>
      <c r="AJ805" s="87"/>
      <c r="AK805" s="87"/>
      <c r="AL805" s="87"/>
      <c r="AM805" s="87"/>
      <c r="AN805" s="87"/>
      <c r="AO805" s="87"/>
    </row>
    <row r="806" spans="1:41" s="17" customFormat="1" ht="15" customHeight="1" x14ac:dyDescent="0.25">
      <c r="A806" s="14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6"/>
      <c r="AG806" s="86"/>
      <c r="AH806" s="87"/>
      <c r="AI806" s="87"/>
      <c r="AJ806" s="87"/>
      <c r="AK806" s="87"/>
      <c r="AL806" s="87"/>
      <c r="AM806" s="87"/>
      <c r="AN806" s="87"/>
      <c r="AO806" s="87"/>
    </row>
    <row r="807" spans="1:41" s="17" customFormat="1" ht="15" customHeight="1" x14ac:dyDescent="0.25">
      <c r="A807" s="14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6"/>
      <c r="AG807" s="86"/>
      <c r="AH807" s="87"/>
      <c r="AI807" s="87"/>
      <c r="AJ807" s="87"/>
      <c r="AK807" s="87"/>
      <c r="AL807" s="87"/>
      <c r="AM807" s="87"/>
      <c r="AN807" s="87"/>
      <c r="AO807" s="87"/>
    </row>
    <row r="808" spans="1:41" s="17" customFormat="1" ht="15" customHeight="1" x14ac:dyDescent="0.25">
      <c r="A808" s="19" t="s">
        <v>65</v>
      </c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6"/>
      <c r="AG808" s="86"/>
      <c r="AH808" s="87"/>
      <c r="AI808" s="87"/>
      <c r="AJ808" s="87"/>
      <c r="AK808" s="87"/>
      <c r="AL808" s="87"/>
      <c r="AM808" s="87"/>
      <c r="AN808" s="87"/>
      <c r="AO808" s="87"/>
    </row>
    <row r="809" spans="1:41" s="17" customFormat="1" ht="18" customHeight="1" x14ac:dyDescent="0.2">
      <c r="A809" s="20" t="s">
        <v>36</v>
      </c>
      <c r="B809" s="15">
        <f>[1]consoCURRENT!E18030</f>
        <v>0</v>
      </c>
      <c r="C809" s="15">
        <f>[1]consoCURRENT!F18030</f>
        <v>0</v>
      </c>
      <c r="D809" s="15">
        <f>[1]consoCURRENT!G18030</f>
        <v>0</v>
      </c>
      <c r="E809" s="15">
        <f>[1]consoCURRENT!H18030</f>
        <v>0</v>
      </c>
      <c r="F809" s="15">
        <f>[1]consoCURRENT!I18030</f>
        <v>0</v>
      </c>
      <c r="G809" s="15">
        <f>[1]consoCURRENT!J18030</f>
        <v>0</v>
      </c>
      <c r="H809" s="15">
        <f>[1]consoCURRENT!K18030</f>
        <v>0</v>
      </c>
      <c r="I809" s="15">
        <f>[1]consoCURRENT!L18030</f>
        <v>0</v>
      </c>
      <c r="J809" s="15">
        <f>[1]consoCURRENT!M18030</f>
        <v>0</v>
      </c>
      <c r="K809" s="15">
        <f>[1]consoCURRENT!N18030</f>
        <v>0</v>
      </c>
      <c r="L809" s="15">
        <f>[1]consoCURRENT!O18030</f>
        <v>0</v>
      </c>
      <c r="M809" s="15">
        <f>[1]consoCURRENT!P18030</f>
        <v>0</v>
      </c>
      <c r="N809" s="15">
        <f>[1]consoCURRENT!Q18030</f>
        <v>0</v>
      </c>
      <c r="O809" s="15">
        <f>[1]consoCURRENT!R18030</f>
        <v>0</v>
      </c>
      <c r="P809" s="15">
        <f>[1]consoCURRENT!S18030</f>
        <v>0</v>
      </c>
      <c r="Q809" s="15">
        <f>[1]consoCURRENT!T18030</f>
        <v>0</v>
      </c>
      <c r="R809" s="15">
        <f>[1]consoCURRENT!U18030</f>
        <v>0</v>
      </c>
      <c r="S809" s="15">
        <f>[1]consoCURRENT!V18030</f>
        <v>0</v>
      </c>
      <c r="T809" s="15">
        <f>[1]consoCURRENT!W18030</f>
        <v>0</v>
      </c>
      <c r="U809" s="15">
        <f>[1]consoCURRENT!X18030</f>
        <v>0</v>
      </c>
      <c r="V809" s="15">
        <f>[1]consoCURRENT!Y18030</f>
        <v>0</v>
      </c>
      <c r="W809" s="15">
        <f>[1]consoCURRENT!Z18030</f>
        <v>0</v>
      </c>
      <c r="X809" s="15">
        <f>[1]consoCURRENT!AA18030</f>
        <v>0</v>
      </c>
      <c r="Y809" s="15">
        <f>[1]consoCURRENT!AB18030</f>
        <v>0</v>
      </c>
      <c r="Z809" s="15">
        <f>SUM(M809:Y809)</f>
        <v>0</v>
      </c>
      <c r="AA809" s="15">
        <f>B809-Z809</f>
        <v>0</v>
      </c>
      <c r="AB809" s="21" t="e">
        <f>Z809/B809</f>
        <v>#DIV/0!</v>
      </c>
      <c r="AC809" s="16"/>
      <c r="AG809" s="86"/>
      <c r="AH809" s="87"/>
      <c r="AI809" s="87"/>
      <c r="AJ809" s="87"/>
      <c r="AK809" s="87"/>
      <c r="AL809" s="87"/>
      <c r="AM809" s="87"/>
      <c r="AN809" s="87"/>
      <c r="AO809" s="87"/>
    </row>
    <row r="810" spans="1:41" s="17" customFormat="1" ht="18" customHeight="1" x14ac:dyDescent="0.2">
      <c r="A810" s="20" t="s">
        <v>37</v>
      </c>
      <c r="B810" s="15">
        <f>[1]consoCURRENT!E18118</f>
        <v>999876.28</v>
      </c>
      <c r="C810" s="15">
        <f>[1]consoCURRENT!F18118</f>
        <v>0</v>
      </c>
      <c r="D810" s="15">
        <f>[1]consoCURRENT!G18118</f>
        <v>0</v>
      </c>
      <c r="E810" s="15">
        <f>[1]consoCURRENT!H18118</f>
        <v>15580</v>
      </c>
      <c r="F810" s="15">
        <f>[1]consoCURRENT!I18118</f>
        <v>64456</v>
      </c>
      <c r="G810" s="15">
        <f>[1]consoCURRENT!J18118</f>
        <v>349492.47</v>
      </c>
      <c r="H810" s="15">
        <f>[1]consoCURRENT!K18118</f>
        <v>570347.81000000006</v>
      </c>
      <c r="I810" s="15">
        <f>[1]consoCURRENT!L18118</f>
        <v>0</v>
      </c>
      <c r="J810" s="15">
        <f>[1]consoCURRENT!M18118</f>
        <v>0</v>
      </c>
      <c r="K810" s="15">
        <f>[1]consoCURRENT!N18118</f>
        <v>0</v>
      </c>
      <c r="L810" s="15">
        <f>[1]consoCURRENT!O18118</f>
        <v>0</v>
      </c>
      <c r="M810" s="15">
        <f>[1]consoCURRENT!P18118</f>
        <v>0</v>
      </c>
      <c r="N810" s="15">
        <f>[1]consoCURRENT!Q18118</f>
        <v>0</v>
      </c>
      <c r="O810" s="15">
        <f>[1]consoCURRENT!R18118</f>
        <v>0</v>
      </c>
      <c r="P810" s="15">
        <f>[1]consoCURRENT!S18118</f>
        <v>15580</v>
      </c>
      <c r="Q810" s="15">
        <f>[1]consoCURRENT!T18118</f>
        <v>18775</v>
      </c>
      <c r="R810" s="15">
        <f>[1]consoCURRENT!U18118</f>
        <v>6010</v>
      </c>
      <c r="S810" s="15">
        <f>[1]consoCURRENT!V18118</f>
        <v>39671</v>
      </c>
      <c r="T810" s="15">
        <f>[1]consoCURRENT!W18118</f>
        <v>197701.16</v>
      </c>
      <c r="U810" s="15">
        <f>[1]consoCURRENT!X18118</f>
        <v>93234.98000000001</v>
      </c>
      <c r="V810" s="15">
        <f>[1]consoCURRENT!Y18118</f>
        <v>58556.33</v>
      </c>
      <c r="W810" s="15">
        <f>[1]consoCURRENT!Z18118</f>
        <v>38101.82</v>
      </c>
      <c r="X810" s="15">
        <f>[1]consoCURRENT!AA18118</f>
        <v>51526.909999999996</v>
      </c>
      <c r="Y810" s="15">
        <f>[1]consoCURRENT!AB18118</f>
        <v>480719.07999999996</v>
      </c>
      <c r="Z810" s="15">
        <f t="shared" ref="Z810:Z812" si="569">SUM(M810:Y810)</f>
        <v>999876.28</v>
      </c>
      <c r="AA810" s="15">
        <f t="shared" ref="AA810:AA812" si="570">B810-Z810</f>
        <v>0</v>
      </c>
      <c r="AB810" s="22">
        <f t="shared" ref="AB810:AB815" si="571">Z810/B810</f>
        <v>1</v>
      </c>
      <c r="AC810" s="16"/>
      <c r="AG810" s="86"/>
      <c r="AH810" s="87"/>
      <c r="AI810" s="87"/>
      <c r="AJ810" s="87"/>
      <c r="AK810" s="87"/>
      <c r="AL810" s="87"/>
      <c r="AM810" s="87"/>
      <c r="AN810" s="87"/>
      <c r="AO810" s="87"/>
    </row>
    <row r="811" spans="1:41" s="17" customFormat="1" ht="18" customHeight="1" x14ac:dyDescent="0.2">
      <c r="A811" s="20" t="s">
        <v>38</v>
      </c>
      <c r="B811" s="15">
        <f>[1]consoCURRENT!E18124</f>
        <v>0</v>
      </c>
      <c r="C811" s="15">
        <f>[1]consoCURRENT!F18124</f>
        <v>0</v>
      </c>
      <c r="D811" s="15">
        <f>[1]consoCURRENT!G18124</f>
        <v>0</v>
      </c>
      <c r="E811" s="15">
        <f>[1]consoCURRENT!H18124</f>
        <v>0</v>
      </c>
      <c r="F811" s="15">
        <f>[1]consoCURRENT!I18124</f>
        <v>0</v>
      </c>
      <c r="G811" s="15">
        <f>[1]consoCURRENT!J18124</f>
        <v>0</v>
      </c>
      <c r="H811" s="15">
        <f>[1]consoCURRENT!K18124</f>
        <v>0</v>
      </c>
      <c r="I811" s="15">
        <f>[1]consoCURRENT!L18124</f>
        <v>0</v>
      </c>
      <c r="J811" s="15">
        <f>[1]consoCURRENT!M18124</f>
        <v>0</v>
      </c>
      <c r="K811" s="15">
        <f>[1]consoCURRENT!N18124</f>
        <v>0</v>
      </c>
      <c r="L811" s="15">
        <f>[1]consoCURRENT!O18124</f>
        <v>0</v>
      </c>
      <c r="M811" s="15">
        <f>[1]consoCURRENT!P18124</f>
        <v>0</v>
      </c>
      <c r="N811" s="15">
        <f>[1]consoCURRENT!Q18124</f>
        <v>0</v>
      </c>
      <c r="O811" s="15">
        <f>[1]consoCURRENT!R18124</f>
        <v>0</v>
      </c>
      <c r="P811" s="15">
        <f>[1]consoCURRENT!S18124</f>
        <v>0</v>
      </c>
      <c r="Q811" s="15">
        <f>[1]consoCURRENT!T18124</f>
        <v>0</v>
      </c>
      <c r="R811" s="15">
        <f>[1]consoCURRENT!U18124</f>
        <v>0</v>
      </c>
      <c r="S811" s="15">
        <f>[1]consoCURRENT!V18124</f>
        <v>0</v>
      </c>
      <c r="T811" s="15">
        <f>[1]consoCURRENT!W18124</f>
        <v>0</v>
      </c>
      <c r="U811" s="15">
        <f>[1]consoCURRENT!X18124</f>
        <v>0</v>
      </c>
      <c r="V811" s="15">
        <f>[1]consoCURRENT!Y18124</f>
        <v>0</v>
      </c>
      <c r="W811" s="15">
        <f>[1]consoCURRENT!Z18124</f>
        <v>0</v>
      </c>
      <c r="X811" s="15">
        <f>[1]consoCURRENT!AA18124</f>
        <v>0</v>
      </c>
      <c r="Y811" s="15">
        <f>[1]consoCURRENT!AB18124</f>
        <v>0</v>
      </c>
      <c r="Z811" s="15">
        <f t="shared" si="569"/>
        <v>0</v>
      </c>
      <c r="AA811" s="15">
        <f t="shared" si="570"/>
        <v>0</v>
      </c>
      <c r="AB811" s="22"/>
      <c r="AC811" s="16"/>
      <c r="AG811" s="86"/>
      <c r="AH811" s="87"/>
      <c r="AI811" s="87"/>
      <c r="AJ811" s="87"/>
      <c r="AK811" s="87"/>
      <c r="AL811" s="87"/>
      <c r="AM811" s="87"/>
      <c r="AN811" s="87"/>
      <c r="AO811" s="87"/>
    </row>
    <row r="812" spans="1:41" s="17" customFormat="1" ht="18" customHeight="1" x14ac:dyDescent="0.2">
      <c r="A812" s="20" t="s">
        <v>39</v>
      </c>
      <c r="B812" s="15">
        <f>[1]consoCURRENT!E18153</f>
        <v>0</v>
      </c>
      <c r="C812" s="15">
        <f>[1]consoCURRENT!F18153</f>
        <v>0</v>
      </c>
      <c r="D812" s="15">
        <f>[1]consoCURRENT!G18153</f>
        <v>0</v>
      </c>
      <c r="E812" s="15">
        <f>[1]consoCURRENT!H18153</f>
        <v>0</v>
      </c>
      <c r="F812" s="15">
        <f>[1]consoCURRENT!I18153</f>
        <v>0</v>
      </c>
      <c r="G812" s="15">
        <f>[1]consoCURRENT!J18153</f>
        <v>0</v>
      </c>
      <c r="H812" s="15">
        <f>[1]consoCURRENT!K18153</f>
        <v>0</v>
      </c>
      <c r="I812" s="15">
        <f>[1]consoCURRENT!L18153</f>
        <v>0</v>
      </c>
      <c r="J812" s="15">
        <f>[1]consoCURRENT!M18153</f>
        <v>0</v>
      </c>
      <c r="K812" s="15">
        <f>[1]consoCURRENT!N18153</f>
        <v>0</v>
      </c>
      <c r="L812" s="15">
        <f>[1]consoCURRENT!O18153</f>
        <v>0</v>
      </c>
      <c r="M812" s="15">
        <f>[1]consoCURRENT!P18153</f>
        <v>0</v>
      </c>
      <c r="N812" s="15">
        <f>[1]consoCURRENT!Q18153</f>
        <v>0</v>
      </c>
      <c r="O812" s="15">
        <f>[1]consoCURRENT!R18153</f>
        <v>0</v>
      </c>
      <c r="P812" s="15">
        <f>[1]consoCURRENT!S18153</f>
        <v>0</v>
      </c>
      <c r="Q812" s="15">
        <f>[1]consoCURRENT!T18153</f>
        <v>0</v>
      </c>
      <c r="R812" s="15">
        <f>[1]consoCURRENT!U18153</f>
        <v>0</v>
      </c>
      <c r="S812" s="15">
        <f>[1]consoCURRENT!V18153</f>
        <v>0</v>
      </c>
      <c r="T812" s="15">
        <f>[1]consoCURRENT!W18153</f>
        <v>0</v>
      </c>
      <c r="U812" s="15">
        <f>[1]consoCURRENT!X18153</f>
        <v>0</v>
      </c>
      <c r="V812" s="15">
        <f>[1]consoCURRENT!Y18153</f>
        <v>0</v>
      </c>
      <c r="W812" s="15">
        <f>[1]consoCURRENT!Z18153</f>
        <v>0</v>
      </c>
      <c r="X812" s="15">
        <f>[1]consoCURRENT!AA18153</f>
        <v>0</v>
      </c>
      <c r="Y812" s="15">
        <f>[1]consoCURRENT!AB18153</f>
        <v>0</v>
      </c>
      <c r="Z812" s="15">
        <f t="shared" si="569"/>
        <v>0</v>
      </c>
      <c r="AA812" s="15">
        <f t="shared" si="570"/>
        <v>0</v>
      </c>
      <c r="AB812" s="22"/>
      <c r="AC812" s="16"/>
      <c r="AG812" s="86"/>
      <c r="AH812" s="87"/>
      <c r="AI812" s="87"/>
      <c r="AJ812" s="87"/>
      <c r="AK812" s="87"/>
      <c r="AL812" s="87"/>
      <c r="AM812" s="87"/>
      <c r="AN812" s="87"/>
      <c r="AO812" s="87"/>
    </row>
    <row r="813" spans="1:41" s="17" customFormat="1" ht="18" hidden="1" customHeight="1" x14ac:dyDescent="0.25">
      <c r="A813" s="23" t="s">
        <v>40</v>
      </c>
      <c r="B813" s="24">
        <f>SUM(B809:B812)</f>
        <v>999876.28</v>
      </c>
      <c r="C813" s="24">
        <f t="shared" ref="C813:AA813" si="572">SUM(C809:C812)</f>
        <v>0</v>
      </c>
      <c r="D813" s="24">
        <f t="shared" si="572"/>
        <v>0</v>
      </c>
      <c r="E813" s="24">
        <f t="shared" si="572"/>
        <v>15580</v>
      </c>
      <c r="F813" s="24">
        <f t="shared" si="572"/>
        <v>64456</v>
      </c>
      <c r="G813" s="24">
        <f t="shared" si="572"/>
        <v>349492.47</v>
      </c>
      <c r="H813" s="24">
        <f t="shared" si="572"/>
        <v>570347.81000000006</v>
      </c>
      <c r="I813" s="24">
        <f t="shared" si="572"/>
        <v>0</v>
      </c>
      <c r="J813" s="24">
        <f t="shared" si="572"/>
        <v>0</v>
      </c>
      <c r="K813" s="24">
        <f t="shared" si="572"/>
        <v>0</v>
      </c>
      <c r="L813" s="24">
        <f t="shared" si="572"/>
        <v>0</v>
      </c>
      <c r="M813" s="24">
        <f t="shared" si="572"/>
        <v>0</v>
      </c>
      <c r="N813" s="24">
        <f t="shared" si="572"/>
        <v>0</v>
      </c>
      <c r="O813" s="24">
        <f t="shared" si="572"/>
        <v>0</v>
      </c>
      <c r="P813" s="24">
        <f t="shared" si="572"/>
        <v>15580</v>
      </c>
      <c r="Q813" s="24">
        <f t="shared" si="572"/>
        <v>18775</v>
      </c>
      <c r="R813" s="24">
        <f t="shared" si="572"/>
        <v>6010</v>
      </c>
      <c r="S813" s="24">
        <f t="shared" si="572"/>
        <v>39671</v>
      </c>
      <c r="T813" s="24">
        <f t="shared" si="572"/>
        <v>197701.16</v>
      </c>
      <c r="U813" s="24">
        <f t="shared" si="572"/>
        <v>93234.98000000001</v>
      </c>
      <c r="V813" s="24">
        <f t="shared" si="572"/>
        <v>58556.33</v>
      </c>
      <c r="W813" s="24">
        <f t="shared" si="572"/>
        <v>38101.82</v>
      </c>
      <c r="X813" s="24">
        <f t="shared" si="572"/>
        <v>51526.909999999996</v>
      </c>
      <c r="Y813" s="24">
        <f t="shared" si="572"/>
        <v>480719.07999999996</v>
      </c>
      <c r="Z813" s="24">
        <f t="shared" si="572"/>
        <v>999876.28</v>
      </c>
      <c r="AA813" s="24">
        <f t="shared" si="572"/>
        <v>0</v>
      </c>
      <c r="AB813" s="25">
        <f t="shared" si="571"/>
        <v>1</v>
      </c>
      <c r="AC813" s="16"/>
      <c r="AG813" s="86"/>
      <c r="AH813" s="87"/>
      <c r="AI813" s="87"/>
      <c r="AJ813" s="87"/>
      <c r="AK813" s="87"/>
      <c r="AL813" s="87"/>
      <c r="AM813" s="87"/>
      <c r="AN813" s="87"/>
      <c r="AO813" s="87"/>
    </row>
    <row r="814" spans="1:41" s="17" customFormat="1" ht="18" hidden="1" customHeight="1" x14ac:dyDescent="0.25">
      <c r="A814" s="26" t="s">
        <v>41</v>
      </c>
      <c r="B814" s="15">
        <f>[1]consoCURRENT!E18157</f>
        <v>0</v>
      </c>
      <c r="C814" s="15">
        <f>[1]consoCURRENT!F18157</f>
        <v>0</v>
      </c>
      <c r="D814" s="15">
        <f>[1]consoCURRENT!G18157</f>
        <v>0</v>
      </c>
      <c r="E814" s="15">
        <f>[1]consoCURRENT!H18157</f>
        <v>0</v>
      </c>
      <c r="F814" s="15">
        <f>[1]consoCURRENT!I18157</f>
        <v>0</v>
      </c>
      <c r="G814" s="15">
        <f>[1]consoCURRENT!J18157</f>
        <v>0</v>
      </c>
      <c r="H814" s="15">
        <f>[1]consoCURRENT!K18157</f>
        <v>0</v>
      </c>
      <c r="I814" s="15">
        <f>[1]consoCURRENT!L18157</f>
        <v>0</v>
      </c>
      <c r="J814" s="15">
        <f>[1]consoCURRENT!M18157</f>
        <v>0</v>
      </c>
      <c r="K814" s="15">
        <f>[1]consoCURRENT!N18157</f>
        <v>0</v>
      </c>
      <c r="L814" s="15">
        <f>[1]consoCURRENT!O18157</f>
        <v>0</v>
      </c>
      <c r="M814" s="15">
        <f>[1]consoCURRENT!P18157</f>
        <v>0</v>
      </c>
      <c r="N814" s="15">
        <f>[1]consoCURRENT!Q18157</f>
        <v>0</v>
      </c>
      <c r="O814" s="15">
        <f>[1]consoCURRENT!R18157</f>
        <v>0</v>
      </c>
      <c r="P814" s="15">
        <f>[1]consoCURRENT!S18157</f>
        <v>0</v>
      </c>
      <c r="Q814" s="15">
        <f>[1]consoCURRENT!T18157</f>
        <v>0</v>
      </c>
      <c r="R814" s="15">
        <f>[1]consoCURRENT!U18157</f>
        <v>0</v>
      </c>
      <c r="S814" s="15">
        <f>[1]consoCURRENT!V18157</f>
        <v>0</v>
      </c>
      <c r="T814" s="15">
        <f>[1]consoCURRENT!W18157</f>
        <v>0</v>
      </c>
      <c r="U814" s="15">
        <f>[1]consoCURRENT!X18157</f>
        <v>0</v>
      </c>
      <c r="V814" s="15">
        <f>[1]consoCURRENT!Y18157</f>
        <v>0</v>
      </c>
      <c r="W814" s="15">
        <f>[1]consoCURRENT!Z18157</f>
        <v>0</v>
      </c>
      <c r="X814" s="15">
        <f>[1]consoCURRENT!AA18157</f>
        <v>0</v>
      </c>
      <c r="Y814" s="15">
        <f>[1]consoCURRENT!AB18157</f>
        <v>0</v>
      </c>
      <c r="Z814" s="15">
        <f t="shared" ref="Z814" si="573">SUM(M814:Y814)</f>
        <v>0</v>
      </c>
      <c r="AA814" s="15">
        <f t="shared" ref="AA814" si="574">B814-Z814</f>
        <v>0</v>
      </c>
      <c r="AB814" s="22"/>
      <c r="AC814" s="16"/>
      <c r="AG814" s="86"/>
      <c r="AH814" s="87"/>
      <c r="AI814" s="87"/>
      <c r="AJ814" s="87"/>
      <c r="AK814" s="87"/>
      <c r="AL814" s="87"/>
      <c r="AM814" s="87"/>
      <c r="AN814" s="87"/>
      <c r="AO814" s="87"/>
    </row>
    <row r="815" spans="1:41" s="17" customFormat="1" ht="18" customHeight="1" x14ac:dyDescent="0.25">
      <c r="A815" s="23" t="s">
        <v>42</v>
      </c>
      <c r="B815" s="24">
        <f>B814+B813</f>
        <v>999876.28</v>
      </c>
      <c r="C815" s="24">
        <f t="shared" ref="C815:AA815" si="575">C814+C813</f>
        <v>0</v>
      </c>
      <c r="D815" s="24">
        <f t="shared" si="575"/>
        <v>0</v>
      </c>
      <c r="E815" s="24">
        <f t="shared" si="575"/>
        <v>15580</v>
      </c>
      <c r="F815" s="24">
        <f t="shared" si="575"/>
        <v>64456</v>
      </c>
      <c r="G815" s="24">
        <f t="shared" si="575"/>
        <v>349492.47</v>
      </c>
      <c r="H815" s="24">
        <f t="shared" si="575"/>
        <v>570347.81000000006</v>
      </c>
      <c r="I815" s="24">
        <f t="shared" si="575"/>
        <v>0</v>
      </c>
      <c r="J815" s="24">
        <f t="shared" si="575"/>
        <v>0</v>
      </c>
      <c r="K815" s="24">
        <f t="shared" si="575"/>
        <v>0</v>
      </c>
      <c r="L815" s="24">
        <f t="shared" si="575"/>
        <v>0</v>
      </c>
      <c r="M815" s="24">
        <f t="shared" si="575"/>
        <v>0</v>
      </c>
      <c r="N815" s="24">
        <f t="shared" si="575"/>
        <v>0</v>
      </c>
      <c r="O815" s="24">
        <f t="shared" si="575"/>
        <v>0</v>
      </c>
      <c r="P815" s="24">
        <f t="shared" si="575"/>
        <v>15580</v>
      </c>
      <c r="Q815" s="24">
        <f t="shared" si="575"/>
        <v>18775</v>
      </c>
      <c r="R815" s="24">
        <f t="shared" si="575"/>
        <v>6010</v>
      </c>
      <c r="S815" s="24">
        <f t="shared" si="575"/>
        <v>39671</v>
      </c>
      <c r="T815" s="24">
        <f t="shared" si="575"/>
        <v>197701.16</v>
      </c>
      <c r="U815" s="24">
        <f t="shared" si="575"/>
        <v>93234.98000000001</v>
      </c>
      <c r="V815" s="24">
        <f t="shared" si="575"/>
        <v>58556.33</v>
      </c>
      <c r="W815" s="24">
        <f t="shared" si="575"/>
        <v>38101.82</v>
      </c>
      <c r="X815" s="24">
        <f t="shared" si="575"/>
        <v>51526.909999999996</v>
      </c>
      <c r="Y815" s="24">
        <f t="shared" si="575"/>
        <v>480719.07999999996</v>
      </c>
      <c r="Z815" s="24">
        <f t="shared" si="575"/>
        <v>999876.28</v>
      </c>
      <c r="AA815" s="24">
        <f t="shared" si="575"/>
        <v>0</v>
      </c>
      <c r="AB815" s="25">
        <f t="shared" si="571"/>
        <v>1</v>
      </c>
      <c r="AC815" s="27"/>
      <c r="AG815" s="86"/>
      <c r="AH815" s="87"/>
      <c r="AI815" s="87"/>
      <c r="AJ815" s="87"/>
      <c r="AK815" s="87"/>
      <c r="AL815" s="87"/>
      <c r="AM815" s="87"/>
      <c r="AN815" s="87"/>
      <c r="AO815" s="87"/>
    </row>
    <row r="816" spans="1:41" s="17" customFormat="1" ht="15" customHeight="1" x14ac:dyDescent="0.25">
      <c r="A816" s="14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6"/>
      <c r="AG816" s="86"/>
      <c r="AH816" s="87"/>
      <c r="AI816" s="87"/>
      <c r="AJ816" s="87"/>
      <c r="AK816" s="87"/>
      <c r="AL816" s="87"/>
      <c r="AM816" s="87"/>
      <c r="AN816" s="87"/>
      <c r="AO816" s="87"/>
    </row>
    <row r="817" spans="1:41" s="17" customFormat="1" ht="15" customHeight="1" x14ac:dyDescent="0.25">
      <c r="A817" s="14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6"/>
      <c r="AG817" s="86"/>
      <c r="AH817" s="87"/>
      <c r="AI817" s="87"/>
      <c r="AJ817" s="87"/>
      <c r="AK817" s="87"/>
      <c r="AL817" s="87"/>
      <c r="AM817" s="87"/>
      <c r="AN817" s="87"/>
      <c r="AO817" s="87"/>
    </row>
    <row r="818" spans="1:41" s="17" customFormat="1" ht="15" customHeight="1" x14ac:dyDescent="0.25">
      <c r="A818" s="19" t="s">
        <v>66</v>
      </c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6"/>
      <c r="AG818" s="86"/>
      <c r="AH818" s="87"/>
      <c r="AI818" s="87"/>
      <c r="AJ818" s="87"/>
      <c r="AK818" s="87"/>
      <c r="AL818" s="87"/>
      <c r="AM818" s="87"/>
      <c r="AN818" s="87"/>
      <c r="AO818" s="87"/>
    </row>
    <row r="819" spans="1:41" s="17" customFormat="1" ht="18" customHeight="1" x14ac:dyDescent="0.2">
      <c r="A819" s="20" t="s">
        <v>36</v>
      </c>
      <c r="B819" s="15">
        <f>[1]consoCURRENT!E18217</f>
        <v>0</v>
      </c>
      <c r="C819" s="15">
        <f>[1]consoCURRENT!F18217</f>
        <v>0</v>
      </c>
      <c r="D819" s="15">
        <f>[1]consoCURRENT!G18217</f>
        <v>0</v>
      </c>
      <c r="E819" s="15">
        <f>[1]consoCURRENT!H18217</f>
        <v>0</v>
      </c>
      <c r="F819" s="15">
        <f>[1]consoCURRENT!I18217</f>
        <v>0</v>
      </c>
      <c r="G819" s="15">
        <f>[1]consoCURRENT!J18217</f>
        <v>0</v>
      </c>
      <c r="H819" s="15">
        <f>[1]consoCURRENT!K18217</f>
        <v>0</v>
      </c>
      <c r="I819" s="15">
        <f>[1]consoCURRENT!L18217</f>
        <v>0</v>
      </c>
      <c r="J819" s="15">
        <f>[1]consoCURRENT!M18217</f>
        <v>0</v>
      </c>
      <c r="K819" s="15">
        <f>[1]consoCURRENT!N18217</f>
        <v>0</v>
      </c>
      <c r="L819" s="15">
        <f>[1]consoCURRENT!O18217</f>
        <v>0</v>
      </c>
      <c r="M819" s="15">
        <f>[1]consoCURRENT!P18217</f>
        <v>0</v>
      </c>
      <c r="N819" s="15">
        <f>[1]consoCURRENT!Q18217</f>
        <v>0</v>
      </c>
      <c r="O819" s="15">
        <f>[1]consoCURRENT!R18217</f>
        <v>0</v>
      </c>
      <c r="P819" s="15">
        <f>[1]consoCURRENT!S18217</f>
        <v>0</v>
      </c>
      <c r="Q819" s="15">
        <f>[1]consoCURRENT!T18217</f>
        <v>0</v>
      </c>
      <c r="R819" s="15">
        <f>[1]consoCURRENT!U18217</f>
        <v>0</v>
      </c>
      <c r="S819" s="15">
        <f>[1]consoCURRENT!V18217</f>
        <v>0</v>
      </c>
      <c r="T819" s="15">
        <f>[1]consoCURRENT!W18217</f>
        <v>0</v>
      </c>
      <c r="U819" s="15">
        <f>[1]consoCURRENT!X18217</f>
        <v>0</v>
      </c>
      <c r="V819" s="15">
        <f>[1]consoCURRENT!Y18217</f>
        <v>0</v>
      </c>
      <c r="W819" s="15">
        <f>[1]consoCURRENT!Z18217</f>
        <v>0</v>
      </c>
      <c r="X819" s="15">
        <f>[1]consoCURRENT!AA18217</f>
        <v>0</v>
      </c>
      <c r="Y819" s="15">
        <f>[1]consoCURRENT!AB18217</f>
        <v>0</v>
      </c>
      <c r="Z819" s="15">
        <f>SUM(M819:Y819)</f>
        <v>0</v>
      </c>
      <c r="AA819" s="15">
        <f>B819-Z819</f>
        <v>0</v>
      </c>
      <c r="AB819" s="21" t="e">
        <f>Z819/B819</f>
        <v>#DIV/0!</v>
      </c>
      <c r="AC819" s="16"/>
      <c r="AG819" s="86"/>
      <c r="AH819" s="87"/>
      <c r="AI819" s="87"/>
      <c r="AJ819" s="87"/>
      <c r="AK819" s="87"/>
      <c r="AL819" s="87"/>
      <c r="AM819" s="87"/>
      <c r="AN819" s="87"/>
      <c r="AO819" s="87"/>
    </row>
    <row r="820" spans="1:41" s="17" customFormat="1" ht="18" customHeight="1" x14ac:dyDescent="0.2">
      <c r="A820" s="20" t="s">
        <v>37</v>
      </c>
      <c r="B820" s="15">
        <f>[1]consoCURRENT!E18305</f>
        <v>27301.599999999999</v>
      </c>
      <c r="C820" s="15">
        <f>[1]consoCURRENT!F18305</f>
        <v>0</v>
      </c>
      <c r="D820" s="15">
        <f>[1]consoCURRENT!G18305</f>
        <v>0</v>
      </c>
      <c r="E820" s="15">
        <f>[1]consoCURRENT!H18305</f>
        <v>0</v>
      </c>
      <c r="F820" s="15">
        <f>[1]consoCURRENT!I18305</f>
        <v>9174</v>
      </c>
      <c r="G820" s="15">
        <f>[1]consoCURRENT!J18305</f>
        <v>0</v>
      </c>
      <c r="H820" s="15">
        <f>[1]consoCURRENT!K18305</f>
        <v>18127.599999999999</v>
      </c>
      <c r="I820" s="15">
        <f>[1]consoCURRENT!L18305</f>
        <v>0</v>
      </c>
      <c r="J820" s="15">
        <f>[1]consoCURRENT!M18305</f>
        <v>0</v>
      </c>
      <c r="K820" s="15">
        <f>[1]consoCURRENT!N18305</f>
        <v>0</v>
      </c>
      <c r="L820" s="15">
        <f>[1]consoCURRENT!O18305</f>
        <v>0</v>
      </c>
      <c r="M820" s="15">
        <f>[1]consoCURRENT!P18305</f>
        <v>0</v>
      </c>
      <c r="N820" s="15">
        <f>[1]consoCURRENT!Q18305</f>
        <v>0</v>
      </c>
      <c r="O820" s="15">
        <f>[1]consoCURRENT!R18305</f>
        <v>0</v>
      </c>
      <c r="P820" s="15">
        <f>[1]consoCURRENT!S18305</f>
        <v>0</v>
      </c>
      <c r="Q820" s="15">
        <f>[1]consoCURRENT!T18305</f>
        <v>9174</v>
      </c>
      <c r="R820" s="15">
        <f>[1]consoCURRENT!U18305</f>
        <v>0</v>
      </c>
      <c r="S820" s="15">
        <f>[1]consoCURRENT!V18305</f>
        <v>0</v>
      </c>
      <c r="T820" s="15">
        <f>[1]consoCURRENT!W18305</f>
        <v>0</v>
      </c>
      <c r="U820" s="15">
        <f>[1]consoCURRENT!X18305</f>
        <v>0</v>
      </c>
      <c r="V820" s="15">
        <f>[1]consoCURRENT!Y18305</f>
        <v>0</v>
      </c>
      <c r="W820" s="15">
        <f>[1]consoCURRENT!Z18305</f>
        <v>0</v>
      </c>
      <c r="X820" s="15">
        <f>[1]consoCURRENT!AA18305</f>
        <v>0</v>
      </c>
      <c r="Y820" s="15">
        <f>[1]consoCURRENT!AB18305</f>
        <v>18127.599999999999</v>
      </c>
      <c r="Z820" s="15">
        <f t="shared" ref="Z820:Z822" si="576">SUM(M820:Y820)</f>
        <v>27301.599999999999</v>
      </c>
      <c r="AA820" s="15">
        <f t="shared" ref="AA820:AA822" si="577">B820-Z820</f>
        <v>0</v>
      </c>
      <c r="AB820" s="22">
        <f t="shared" ref="AB820:AB825" si="578">Z820/B820</f>
        <v>1</v>
      </c>
      <c r="AC820" s="16"/>
      <c r="AG820" s="86"/>
      <c r="AH820" s="87"/>
      <c r="AI820" s="87"/>
      <c r="AJ820" s="87"/>
      <c r="AK820" s="87"/>
      <c r="AL820" s="87"/>
      <c r="AM820" s="87"/>
      <c r="AN820" s="87"/>
      <c r="AO820" s="87"/>
    </row>
    <row r="821" spans="1:41" s="17" customFormat="1" ht="18" customHeight="1" x14ac:dyDescent="0.2">
      <c r="A821" s="20" t="s">
        <v>38</v>
      </c>
      <c r="B821" s="15">
        <f>[1]consoCURRENT!E18311</f>
        <v>0</v>
      </c>
      <c r="C821" s="15">
        <f>[1]consoCURRENT!F18311</f>
        <v>0</v>
      </c>
      <c r="D821" s="15">
        <f>[1]consoCURRENT!G18311</f>
        <v>0</v>
      </c>
      <c r="E821" s="15">
        <f>[1]consoCURRENT!H18311</f>
        <v>0</v>
      </c>
      <c r="F821" s="15">
        <f>[1]consoCURRENT!I18311</f>
        <v>0</v>
      </c>
      <c r="G821" s="15">
        <f>[1]consoCURRENT!J18311</f>
        <v>0</v>
      </c>
      <c r="H821" s="15">
        <f>[1]consoCURRENT!K18311</f>
        <v>0</v>
      </c>
      <c r="I821" s="15">
        <f>[1]consoCURRENT!L18311</f>
        <v>0</v>
      </c>
      <c r="J821" s="15">
        <f>[1]consoCURRENT!M18311</f>
        <v>0</v>
      </c>
      <c r="K821" s="15">
        <f>[1]consoCURRENT!N18311</f>
        <v>0</v>
      </c>
      <c r="L821" s="15">
        <f>[1]consoCURRENT!O18311</f>
        <v>0</v>
      </c>
      <c r="M821" s="15">
        <f>[1]consoCURRENT!P18311</f>
        <v>0</v>
      </c>
      <c r="N821" s="15">
        <f>[1]consoCURRENT!Q18311</f>
        <v>0</v>
      </c>
      <c r="O821" s="15">
        <f>[1]consoCURRENT!R18311</f>
        <v>0</v>
      </c>
      <c r="P821" s="15">
        <f>[1]consoCURRENT!S18311</f>
        <v>0</v>
      </c>
      <c r="Q821" s="15">
        <f>[1]consoCURRENT!T18311</f>
        <v>0</v>
      </c>
      <c r="R821" s="15">
        <f>[1]consoCURRENT!U18311</f>
        <v>0</v>
      </c>
      <c r="S821" s="15">
        <f>[1]consoCURRENT!V18311</f>
        <v>0</v>
      </c>
      <c r="T821" s="15">
        <f>[1]consoCURRENT!W18311</f>
        <v>0</v>
      </c>
      <c r="U821" s="15">
        <f>[1]consoCURRENT!X18311</f>
        <v>0</v>
      </c>
      <c r="V821" s="15">
        <f>[1]consoCURRENT!Y18311</f>
        <v>0</v>
      </c>
      <c r="W821" s="15">
        <f>[1]consoCURRENT!Z18311</f>
        <v>0</v>
      </c>
      <c r="X821" s="15">
        <f>[1]consoCURRENT!AA18311</f>
        <v>0</v>
      </c>
      <c r="Y821" s="15">
        <f>[1]consoCURRENT!AB18311</f>
        <v>0</v>
      </c>
      <c r="Z821" s="15">
        <f t="shared" si="576"/>
        <v>0</v>
      </c>
      <c r="AA821" s="15">
        <f t="shared" si="577"/>
        <v>0</v>
      </c>
      <c r="AB821" s="22"/>
      <c r="AC821" s="16"/>
      <c r="AG821" s="86"/>
      <c r="AH821" s="87"/>
      <c r="AI821" s="87"/>
      <c r="AJ821" s="87"/>
      <c r="AK821" s="87"/>
      <c r="AL821" s="87"/>
      <c r="AM821" s="87"/>
      <c r="AN821" s="87"/>
      <c r="AO821" s="87"/>
    </row>
    <row r="822" spans="1:41" s="17" customFormat="1" ht="18" customHeight="1" x14ac:dyDescent="0.2">
      <c r="A822" s="20" t="s">
        <v>39</v>
      </c>
      <c r="B822" s="15">
        <f>[1]consoCURRENT!E18340</f>
        <v>0</v>
      </c>
      <c r="C822" s="15">
        <f>[1]consoCURRENT!F18340</f>
        <v>0</v>
      </c>
      <c r="D822" s="15">
        <f>[1]consoCURRENT!G18340</f>
        <v>0</v>
      </c>
      <c r="E822" s="15">
        <f>[1]consoCURRENT!H18340</f>
        <v>0</v>
      </c>
      <c r="F822" s="15">
        <f>[1]consoCURRENT!I18340</f>
        <v>0</v>
      </c>
      <c r="G822" s="15">
        <f>[1]consoCURRENT!J18340</f>
        <v>0</v>
      </c>
      <c r="H822" s="15">
        <f>[1]consoCURRENT!K18340</f>
        <v>0</v>
      </c>
      <c r="I822" s="15">
        <f>[1]consoCURRENT!L18340</f>
        <v>0</v>
      </c>
      <c r="J822" s="15">
        <f>[1]consoCURRENT!M18340</f>
        <v>0</v>
      </c>
      <c r="K822" s="15">
        <f>[1]consoCURRENT!N18340</f>
        <v>0</v>
      </c>
      <c r="L822" s="15">
        <f>[1]consoCURRENT!O18340</f>
        <v>0</v>
      </c>
      <c r="M822" s="15">
        <f>[1]consoCURRENT!P18340</f>
        <v>0</v>
      </c>
      <c r="N822" s="15">
        <f>[1]consoCURRENT!Q18340</f>
        <v>0</v>
      </c>
      <c r="O822" s="15">
        <f>[1]consoCURRENT!R18340</f>
        <v>0</v>
      </c>
      <c r="P822" s="15">
        <f>[1]consoCURRENT!S18340</f>
        <v>0</v>
      </c>
      <c r="Q822" s="15">
        <f>[1]consoCURRENT!T18340</f>
        <v>0</v>
      </c>
      <c r="R822" s="15">
        <f>[1]consoCURRENT!U18340</f>
        <v>0</v>
      </c>
      <c r="S822" s="15">
        <f>[1]consoCURRENT!V18340</f>
        <v>0</v>
      </c>
      <c r="T822" s="15">
        <f>[1]consoCURRENT!W18340</f>
        <v>0</v>
      </c>
      <c r="U822" s="15">
        <f>[1]consoCURRENT!X18340</f>
        <v>0</v>
      </c>
      <c r="V822" s="15">
        <f>[1]consoCURRENT!Y18340</f>
        <v>0</v>
      </c>
      <c r="W822" s="15">
        <f>[1]consoCURRENT!Z18340</f>
        <v>0</v>
      </c>
      <c r="X822" s="15">
        <f>[1]consoCURRENT!AA18340</f>
        <v>0</v>
      </c>
      <c r="Y822" s="15">
        <f>[1]consoCURRENT!AB18340</f>
        <v>0</v>
      </c>
      <c r="Z822" s="15">
        <f t="shared" si="576"/>
        <v>0</v>
      </c>
      <c r="AA822" s="15">
        <f t="shared" si="577"/>
        <v>0</v>
      </c>
      <c r="AB822" s="22"/>
      <c r="AC822" s="16"/>
      <c r="AG822" s="86"/>
      <c r="AH822" s="87"/>
      <c r="AI822" s="87"/>
      <c r="AJ822" s="87"/>
      <c r="AK822" s="87"/>
      <c r="AL822" s="87"/>
      <c r="AM822" s="87"/>
      <c r="AN822" s="87"/>
      <c r="AO822" s="87"/>
    </row>
    <row r="823" spans="1:41" s="17" customFormat="1" ht="18" hidden="1" customHeight="1" x14ac:dyDescent="0.25">
      <c r="A823" s="23" t="s">
        <v>40</v>
      </c>
      <c r="B823" s="24">
        <f>SUM(B819:B822)</f>
        <v>27301.599999999999</v>
      </c>
      <c r="C823" s="24">
        <f t="shared" ref="C823:AA823" si="579">SUM(C819:C822)</f>
        <v>0</v>
      </c>
      <c r="D823" s="24">
        <f t="shared" si="579"/>
        <v>0</v>
      </c>
      <c r="E823" s="24">
        <f t="shared" si="579"/>
        <v>0</v>
      </c>
      <c r="F823" s="24">
        <f t="shared" si="579"/>
        <v>9174</v>
      </c>
      <c r="G823" s="24">
        <f t="shared" si="579"/>
        <v>0</v>
      </c>
      <c r="H823" s="24">
        <f t="shared" si="579"/>
        <v>18127.599999999999</v>
      </c>
      <c r="I823" s="24">
        <f t="shared" si="579"/>
        <v>0</v>
      </c>
      <c r="J823" s="24">
        <f t="shared" si="579"/>
        <v>0</v>
      </c>
      <c r="K823" s="24">
        <f t="shared" si="579"/>
        <v>0</v>
      </c>
      <c r="L823" s="24">
        <f t="shared" si="579"/>
        <v>0</v>
      </c>
      <c r="M823" s="24">
        <f t="shared" si="579"/>
        <v>0</v>
      </c>
      <c r="N823" s="24">
        <f t="shared" si="579"/>
        <v>0</v>
      </c>
      <c r="O823" s="24">
        <f t="shared" si="579"/>
        <v>0</v>
      </c>
      <c r="P823" s="24">
        <f t="shared" si="579"/>
        <v>0</v>
      </c>
      <c r="Q823" s="24">
        <f t="shared" si="579"/>
        <v>9174</v>
      </c>
      <c r="R823" s="24">
        <f t="shared" si="579"/>
        <v>0</v>
      </c>
      <c r="S823" s="24">
        <f t="shared" si="579"/>
        <v>0</v>
      </c>
      <c r="T823" s="24">
        <f t="shared" si="579"/>
        <v>0</v>
      </c>
      <c r="U823" s="24">
        <f t="shared" si="579"/>
        <v>0</v>
      </c>
      <c r="V823" s="24">
        <f t="shared" si="579"/>
        <v>0</v>
      </c>
      <c r="W823" s="24">
        <f t="shared" si="579"/>
        <v>0</v>
      </c>
      <c r="X823" s="24">
        <f t="shared" si="579"/>
        <v>0</v>
      </c>
      <c r="Y823" s="24">
        <f t="shared" si="579"/>
        <v>18127.599999999999</v>
      </c>
      <c r="Z823" s="24">
        <f t="shared" si="579"/>
        <v>27301.599999999999</v>
      </c>
      <c r="AA823" s="24">
        <f t="shared" si="579"/>
        <v>0</v>
      </c>
      <c r="AB823" s="25">
        <f t="shared" si="578"/>
        <v>1</v>
      </c>
      <c r="AC823" s="16"/>
      <c r="AG823" s="86"/>
      <c r="AH823" s="87"/>
      <c r="AI823" s="87"/>
      <c r="AJ823" s="87"/>
      <c r="AK823" s="87"/>
      <c r="AL823" s="87"/>
      <c r="AM823" s="87"/>
      <c r="AN823" s="87"/>
      <c r="AO823" s="87"/>
    </row>
    <row r="824" spans="1:41" s="17" customFormat="1" ht="18" hidden="1" customHeight="1" x14ac:dyDescent="0.25">
      <c r="A824" s="26" t="s">
        <v>41</v>
      </c>
      <c r="B824" s="15">
        <f>[1]consoCURRENT!E18344</f>
        <v>0</v>
      </c>
      <c r="C824" s="15">
        <f>[1]consoCURRENT!F18344</f>
        <v>0</v>
      </c>
      <c r="D824" s="15">
        <f>[1]consoCURRENT!G18344</f>
        <v>0</v>
      </c>
      <c r="E824" s="15">
        <f>[1]consoCURRENT!H18344</f>
        <v>0</v>
      </c>
      <c r="F824" s="15">
        <f>[1]consoCURRENT!I18344</f>
        <v>0</v>
      </c>
      <c r="G824" s="15">
        <f>[1]consoCURRENT!J18344</f>
        <v>0</v>
      </c>
      <c r="H824" s="15">
        <f>[1]consoCURRENT!K18344</f>
        <v>0</v>
      </c>
      <c r="I824" s="15">
        <f>[1]consoCURRENT!L18344</f>
        <v>0</v>
      </c>
      <c r="J824" s="15">
        <f>[1]consoCURRENT!M18344</f>
        <v>0</v>
      </c>
      <c r="K824" s="15">
        <f>[1]consoCURRENT!N18344</f>
        <v>0</v>
      </c>
      <c r="L824" s="15">
        <f>[1]consoCURRENT!O18344</f>
        <v>0</v>
      </c>
      <c r="M824" s="15">
        <f>[1]consoCURRENT!P18344</f>
        <v>0</v>
      </c>
      <c r="N824" s="15">
        <f>[1]consoCURRENT!Q18344</f>
        <v>0</v>
      </c>
      <c r="O824" s="15">
        <f>[1]consoCURRENT!R18344</f>
        <v>0</v>
      </c>
      <c r="P824" s="15">
        <f>[1]consoCURRENT!S18344</f>
        <v>0</v>
      </c>
      <c r="Q824" s="15">
        <f>[1]consoCURRENT!T18344</f>
        <v>0</v>
      </c>
      <c r="R824" s="15">
        <f>[1]consoCURRENT!U18344</f>
        <v>0</v>
      </c>
      <c r="S824" s="15">
        <f>[1]consoCURRENT!V18344</f>
        <v>0</v>
      </c>
      <c r="T824" s="15">
        <f>[1]consoCURRENT!W18344</f>
        <v>0</v>
      </c>
      <c r="U824" s="15">
        <f>[1]consoCURRENT!X18344</f>
        <v>0</v>
      </c>
      <c r="V824" s="15">
        <f>[1]consoCURRENT!Y18344</f>
        <v>0</v>
      </c>
      <c r="W824" s="15">
        <f>[1]consoCURRENT!Z18344</f>
        <v>0</v>
      </c>
      <c r="X824" s="15">
        <f>[1]consoCURRENT!AA18344</f>
        <v>0</v>
      </c>
      <c r="Y824" s="15">
        <f>[1]consoCURRENT!AB18344</f>
        <v>0</v>
      </c>
      <c r="Z824" s="15">
        <f t="shared" ref="Z824" si="580">SUM(M824:Y824)</f>
        <v>0</v>
      </c>
      <c r="AA824" s="15">
        <f t="shared" ref="AA824" si="581">B824-Z824</f>
        <v>0</v>
      </c>
      <c r="AB824" s="22"/>
      <c r="AC824" s="16"/>
      <c r="AG824" s="86"/>
      <c r="AH824" s="87"/>
      <c r="AI824" s="87"/>
      <c r="AJ824" s="87"/>
      <c r="AK824" s="87"/>
      <c r="AL824" s="87"/>
      <c r="AM824" s="87"/>
      <c r="AN824" s="87"/>
      <c r="AO824" s="87"/>
    </row>
    <row r="825" spans="1:41" s="17" customFormat="1" ht="18" customHeight="1" x14ac:dyDescent="0.25">
      <c r="A825" s="23" t="s">
        <v>42</v>
      </c>
      <c r="B825" s="24">
        <f>B824+B823</f>
        <v>27301.599999999999</v>
      </c>
      <c r="C825" s="24">
        <f t="shared" ref="C825:AA825" si="582">C824+C823</f>
        <v>0</v>
      </c>
      <c r="D825" s="24">
        <f t="shared" si="582"/>
        <v>0</v>
      </c>
      <c r="E825" s="24">
        <f t="shared" si="582"/>
        <v>0</v>
      </c>
      <c r="F825" s="24">
        <f t="shared" si="582"/>
        <v>9174</v>
      </c>
      <c r="G825" s="24">
        <f t="shared" si="582"/>
        <v>0</v>
      </c>
      <c r="H825" s="24">
        <f t="shared" si="582"/>
        <v>18127.599999999999</v>
      </c>
      <c r="I825" s="24">
        <f t="shared" si="582"/>
        <v>0</v>
      </c>
      <c r="J825" s="24">
        <f t="shared" si="582"/>
        <v>0</v>
      </c>
      <c r="K825" s="24">
        <f t="shared" si="582"/>
        <v>0</v>
      </c>
      <c r="L825" s="24">
        <f t="shared" si="582"/>
        <v>0</v>
      </c>
      <c r="M825" s="24">
        <f t="shared" si="582"/>
        <v>0</v>
      </c>
      <c r="N825" s="24">
        <f t="shared" si="582"/>
        <v>0</v>
      </c>
      <c r="O825" s="24">
        <f t="shared" si="582"/>
        <v>0</v>
      </c>
      <c r="P825" s="24">
        <f t="shared" si="582"/>
        <v>0</v>
      </c>
      <c r="Q825" s="24">
        <f t="shared" si="582"/>
        <v>9174</v>
      </c>
      <c r="R825" s="24">
        <f t="shared" si="582"/>
        <v>0</v>
      </c>
      <c r="S825" s="24">
        <f t="shared" si="582"/>
        <v>0</v>
      </c>
      <c r="T825" s="24">
        <f t="shared" si="582"/>
        <v>0</v>
      </c>
      <c r="U825" s="24">
        <f t="shared" si="582"/>
        <v>0</v>
      </c>
      <c r="V825" s="24">
        <f t="shared" si="582"/>
        <v>0</v>
      </c>
      <c r="W825" s="24">
        <f t="shared" si="582"/>
        <v>0</v>
      </c>
      <c r="X825" s="24">
        <f t="shared" si="582"/>
        <v>0</v>
      </c>
      <c r="Y825" s="24">
        <f t="shared" si="582"/>
        <v>18127.599999999999</v>
      </c>
      <c r="Z825" s="24">
        <f t="shared" si="582"/>
        <v>27301.599999999999</v>
      </c>
      <c r="AA825" s="24">
        <f t="shared" si="582"/>
        <v>0</v>
      </c>
      <c r="AB825" s="25">
        <f t="shared" si="578"/>
        <v>1</v>
      </c>
      <c r="AC825" s="27"/>
      <c r="AG825" s="86"/>
      <c r="AH825" s="87"/>
      <c r="AI825" s="87"/>
      <c r="AJ825" s="87"/>
      <c r="AK825" s="87"/>
      <c r="AL825" s="87"/>
      <c r="AM825" s="87"/>
      <c r="AN825" s="87"/>
      <c r="AO825" s="87"/>
    </row>
    <row r="826" spans="1:41" s="17" customFormat="1" ht="15" customHeight="1" x14ac:dyDescent="0.25">
      <c r="A826" s="14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6"/>
      <c r="AG826" s="86"/>
      <c r="AH826" s="87"/>
      <c r="AI826" s="87"/>
      <c r="AJ826" s="87"/>
      <c r="AK826" s="87"/>
      <c r="AL826" s="87"/>
      <c r="AM826" s="87"/>
      <c r="AN826" s="87"/>
      <c r="AO826" s="87"/>
    </row>
    <row r="827" spans="1:41" s="17" customFormat="1" ht="15" customHeight="1" x14ac:dyDescent="0.25">
      <c r="A827" s="14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6"/>
      <c r="AG827" s="86"/>
      <c r="AH827" s="87"/>
      <c r="AI827" s="87"/>
      <c r="AJ827" s="87"/>
      <c r="AK827" s="87"/>
      <c r="AL827" s="87"/>
      <c r="AM827" s="87"/>
      <c r="AN827" s="87"/>
      <c r="AO827" s="87"/>
    </row>
    <row r="828" spans="1:41" s="17" customFormat="1" ht="15" customHeight="1" x14ac:dyDescent="0.25">
      <c r="A828" s="19" t="s">
        <v>67</v>
      </c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6"/>
      <c r="AG828" s="86"/>
      <c r="AH828" s="87"/>
      <c r="AI828" s="87"/>
      <c r="AJ828" s="87"/>
      <c r="AK828" s="87"/>
      <c r="AL828" s="87"/>
      <c r="AM828" s="87"/>
      <c r="AN828" s="87"/>
      <c r="AO828" s="87"/>
    </row>
    <row r="829" spans="1:41" s="17" customFormat="1" ht="18" customHeight="1" x14ac:dyDescent="0.2">
      <c r="A829" s="20" t="s">
        <v>36</v>
      </c>
      <c r="B829" s="15">
        <f>[1]consoCURRENT!E18404</f>
        <v>0</v>
      </c>
      <c r="C829" s="15">
        <f>[1]consoCURRENT!F18404</f>
        <v>0</v>
      </c>
      <c r="D829" s="15">
        <f>[1]consoCURRENT!G18404</f>
        <v>0</v>
      </c>
      <c r="E829" s="15">
        <f>[1]consoCURRENT!H18404</f>
        <v>0</v>
      </c>
      <c r="F829" s="15">
        <f>[1]consoCURRENT!I18404</f>
        <v>0</v>
      </c>
      <c r="G829" s="15">
        <f>[1]consoCURRENT!J18404</f>
        <v>0</v>
      </c>
      <c r="H829" s="15">
        <f>[1]consoCURRENT!K18404</f>
        <v>0</v>
      </c>
      <c r="I829" s="15">
        <f>[1]consoCURRENT!L18404</f>
        <v>0</v>
      </c>
      <c r="J829" s="15">
        <f>[1]consoCURRENT!M18404</f>
        <v>0</v>
      </c>
      <c r="K829" s="15">
        <f>[1]consoCURRENT!N18404</f>
        <v>0</v>
      </c>
      <c r="L829" s="15">
        <f>[1]consoCURRENT!O18404</f>
        <v>0</v>
      </c>
      <c r="M829" s="15">
        <f>[1]consoCURRENT!P18404</f>
        <v>0</v>
      </c>
      <c r="N829" s="15">
        <f>[1]consoCURRENT!Q18404</f>
        <v>0</v>
      </c>
      <c r="O829" s="15">
        <f>[1]consoCURRENT!R18404</f>
        <v>0</v>
      </c>
      <c r="P829" s="15">
        <f>[1]consoCURRENT!S18404</f>
        <v>0</v>
      </c>
      <c r="Q829" s="15">
        <f>[1]consoCURRENT!T18404</f>
        <v>0</v>
      </c>
      <c r="R829" s="15">
        <f>[1]consoCURRENT!U18404</f>
        <v>0</v>
      </c>
      <c r="S829" s="15">
        <f>[1]consoCURRENT!V18404</f>
        <v>0</v>
      </c>
      <c r="T829" s="15">
        <f>[1]consoCURRENT!W18404</f>
        <v>0</v>
      </c>
      <c r="U829" s="15">
        <f>[1]consoCURRENT!X18404</f>
        <v>0</v>
      </c>
      <c r="V829" s="15">
        <f>[1]consoCURRENT!Y18404</f>
        <v>0</v>
      </c>
      <c r="W829" s="15">
        <f>[1]consoCURRENT!Z18404</f>
        <v>0</v>
      </c>
      <c r="X829" s="15">
        <f>[1]consoCURRENT!AA18404</f>
        <v>0</v>
      </c>
      <c r="Y829" s="15">
        <f>[1]consoCURRENT!AB18404</f>
        <v>0</v>
      </c>
      <c r="Z829" s="15">
        <f>SUM(M829:Y829)</f>
        <v>0</v>
      </c>
      <c r="AA829" s="15">
        <f>B829-Z829</f>
        <v>0</v>
      </c>
      <c r="AB829" s="21" t="e">
        <f>Z829/B829</f>
        <v>#DIV/0!</v>
      </c>
      <c r="AC829" s="16"/>
      <c r="AG829" s="86"/>
      <c r="AH829" s="87"/>
      <c r="AI829" s="87"/>
      <c r="AJ829" s="87"/>
      <c r="AK829" s="87"/>
      <c r="AL829" s="87"/>
      <c r="AM829" s="87"/>
      <c r="AN829" s="87"/>
      <c r="AO829" s="87"/>
    </row>
    <row r="830" spans="1:41" s="17" customFormat="1" ht="18" customHeight="1" x14ac:dyDescent="0.2">
      <c r="A830" s="20" t="s">
        <v>37</v>
      </c>
      <c r="B830" s="15">
        <f>[1]consoCURRENT!E18492</f>
        <v>0</v>
      </c>
      <c r="C830" s="15">
        <f>[1]consoCURRENT!F18492</f>
        <v>0</v>
      </c>
      <c r="D830" s="15">
        <f>[1]consoCURRENT!G18492</f>
        <v>0</v>
      </c>
      <c r="E830" s="15">
        <f>[1]consoCURRENT!H18492</f>
        <v>0</v>
      </c>
      <c r="F830" s="15">
        <f>[1]consoCURRENT!I18492</f>
        <v>0</v>
      </c>
      <c r="G830" s="15">
        <f>[1]consoCURRENT!J18492</f>
        <v>0</v>
      </c>
      <c r="H830" s="15">
        <f>[1]consoCURRENT!K18492</f>
        <v>0</v>
      </c>
      <c r="I830" s="15">
        <f>[1]consoCURRENT!L18492</f>
        <v>0</v>
      </c>
      <c r="J830" s="15">
        <f>[1]consoCURRENT!M18492</f>
        <v>0</v>
      </c>
      <c r="K830" s="15">
        <f>[1]consoCURRENT!N18492</f>
        <v>0</v>
      </c>
      <c r="L830" s="15">
        <f>[1]consoCURRENT!O18492</f>
        <v>0</v>
      </c>
      <c r="M830" s="15">
        <f>[1]consoCURRENT!P18492</f>
        <v>0</v>
      </c>
      <c r="N830" s="15">
        <f>[1]consoCURRENT!Q18492</f>
        <v>0</v>
      </c>
      <c r="O830" s="15">
        <f>[1]consoCURRENT!R18492</f>
        <v>0</v>
      </c>
      <c r="P830" s="15">
        <f>[1]consoCURRENT!S18492</f>
        <v>0</v>
      </c>
      <c r="Q830" s="15">
        <f>[1]consoCURRENT!T18492</f>
        <v>0</v>
      </c>
      <c r="R830" s="15">
        <f>[1]consoCURRENT!U18492</f>
        <v>0</v>
      </c>
      <c r="S830" s="15">
        <f>[1]consoCURRENT!V18492</f>
        <v>0</v>
      </c>
      <c r="T830" s="15">
        <f>[1]consoCURRENT!W18492</f>
        <v>0</v>
      </c>
      <c r="U830" s="15">
        <f>[1]consoCURRENT!X18492</f>
        <v>0</v>
      </c>
      <c r="V830" s="15">
        <f>[1]consoCURRENT!Y18492</f>
        <v>0</v>
      </c>
      <c r="W830" s="15">
        <f>[1]consoCURRENT!Z18492</f>
        <v>0</v>
      </c>
      <c r="X830" s="15">
        <f>[1]consoCURRENT!AA18492</f>
        <v>0</v>
      </c>
      <c r="Y830" s="15">
        <f>[1]consoCURRENT!AB18492</f>
        <v>0</v>
      </c>
      <c r="Z830" s="15">
        <f t="shared" ref="Z830:Z832" si="583">SUM(M830:Y830)</f>
        <v>0</v>
      </c>
      <c r="AA830" s="15">
        <f t="shared" ref="AA830:AA832" si="584">B830-Z830</f>
        <v>0</v>
      </c>
      <c r="AB830" s="21" t="e">
        <f t="shared" ref="AB830:AB835" si="585">Z830/B830</f>
        <v>#DIV/0!</v>
      </c>
      <c r="AC830" s="16"/>
      <c r="AG830" s="86"/>
      <c r="AH830" s="87"/>
      <c r="AI830" s="87"/>
      <c r="AJ830" s="87"/>
      <c r="AK830" s="87"/>
      <c r="AL830" s="87"/>
      <c r="AM830" s="87"/>
      <c r="AN830" s="87"/>
      <c r="AO830" s="87"/>
    </row>
    <row r="831" spans="1:41" s="17" customFormat="1" ht="18" customHeight="1" x14ac:dyDescent="0.2">
      <c r="A831" s="20" t="s">
        <v>38</v>
      </c>
      <c r="B831" s="15">
        <f>[1]consoCURRENT!E18498</f>
        <v>0</v>
      </c>
      <c r="C831" s="15">
        <f>[1]consoCURRENT!F18498</f>
        <v>0</v>
      </c>
      <c r="D831" s="15">
        <f>[1]consoCURRENT!G18498</f>
        <v>0</v>
      </c>
      <c r="E831" s="15">
        <f>[1]consoCURRENT!H18498</f>
        <v>0</v>
      </c>
      <c r="F831" s="15">
        <f>[1]consoCURRENT!I18498</f>
        <v>0</v>
      </c>
      <c r="G831" s="15">
        <f>[1]consoCURRENT!J18498</f>
        <v>0</v>
      </c>
      <c r="H831" s="15">
        <f>[1]consoCURRENT!K18498</f>
        <v>0</v>
      </c>
      <c r="I831" s="15">
        <f>[1]consoCURRENT!L18498</f>
        <v>0</v>
      </c>
      <c r="J831" s="15">
        <f>[1]consoCURRENT!M18498</f>
        <v>0</v>
      </c>
      <c r="K831" s="15">
        <f>[1]consoCURRENT!N18498</f>
        <v>0</v>
      </c>
      <c r="L831" s="15">
        <f>[1]consoCURRENT!O18498</f>
        <v>0</v>
      </c>
      <c r="M831" s="15">
        <f>[1]consoCURRENT!P18498</f>
        <v>0</v>
      </c>
      <c r="N831" s="15">
        <f>[1]consoCURRENT!Q18498</f>
        <v>0</v>
      </c>
      <c r="O831" s="15">
        <f>[1]consoCURRENT!R18498</f>
        <v>0</v>
      </c>
      <c r="P831" s="15">
        <f>[1]consoCURRENT!S18498</f>
        <v>0</v>
      </c>
      <c r="Q831" s="15">
        <f>[1]consoCURRENT!T18498</f>
        <v>0</v>
      </c>
      <c r="R831" s="15">
        <f>[1]consoCURRENT!U18498</f>
        <v>0</v>
      </c>
      <c r="S831" s="15">
        <f>[1]consoCURRENT!V18498</f>
        <v>0</v>
      </c>
      <c r="T831" s="15">
        <f>[1]consoCURRENT!W18498</f>
        <v>0</v>
      </c>
      <c r="U831" s="15">
        <f>[1]consoCURRENT!X18498</f>
        <v>0</v>
      </c>
      <c r="V831" s="15">
        <f>[1]consoCURRENT!Y18498</f>
        <v>0</v>
      </c>
      <c r="W831" s="15">
        <f>[1]consoCURRENT!Z18498</f>
        <v>0</v>
      </c>
      <c r="X831" s="15">
        <f>[1]consoCURRENT!AA18498</f>
        <v>0</v>
      </c>
      <c r="Y831" s="15">
        <f>[1]consoCURRENT!AB18498</f>
        <v>0</v>
      </c>
      <c r="Z831" s="15">
        <f t="shared" si="583"/>
        <v>0</v>
      </c>
      <c r="AA831" s="15">
        <f t="shared" si="584"/>
        <v>0</v>
      </c>
      <c r="AB831" s="21"/>
      <c r="AC831" s="16"/>
      <c r="AG831" s="86"/>
      <c r="AH831" s="87"/>
      <c r="AI831" s="87"/>
      <c r="AJ831" s="87"/>
      <c r="AK831" s="87"/>
      <c r="AL831" s="87"/>
      <c r="AM831" s="87"/>
      <c r="AN831" s="87"/>
      <c r="AO831" s="87"/>
    </row>
    <row r="832" spans="1:41" s="17" customFormat="1" ht="18" customHeight="1" x14ac:dyDescent="0.2">
      <c r="A832" s="20" t="s">
        <v>39</v>
      </c>
      <c r="B832" s="15">
        <f>[1]consoCURRENT!E18527</f>
        <v>0</v>
      </c>
      <c r="C832" s="15">
        <f>[1]consoCURRENT!F18527</f>
        <v>0</v>
      </c>
      <c r="D832" s="15">
        <f>[1]consoCURRENT!G18527</f>
        <v>0</v>
      </c>
      <c r="E832" s="15">
        <f>[1]consoCURRENT!H18527</f>
        <v>0</v>
      </c>
      <c r="F832" s="15">
        <f>[1]consoCURRENT!I18527</f>
        <v>0</v>
      </c>
      <c r="G832" s="15">
        <f>[1]consoCURRENT!J18527</f>
        <v>0</v>
      </c>
      <c r="H832" s="15">
        <f>[1]consoCURRENT!K18527</f>
        <v>0</v>
      </c>
      <c r="I832" s="15">
        <f>[1]consoCURRENT!L18527</f>
        <v>0</v>
      </c>
      <c r="J832" s="15">
        <f>[1]consoCURRENT!M18527</f>
        <v>0</v>
      </c>
      <c r="K832" s="15">
        <f>[1]consoCURRENT!N18527</f>
        <v>0</v>
      </c>
      <c r="L832" s="15">
        <f>[1]consoCURRENT!O18527</f>
        <v>0</v>
      </c>
      <c r="M832" s="15">
        <f>[1]consoCURRENT!P18527</f>
        <v>0</v>
      </c>
      <c r="N832" s="15">
        <f>[1]consoCURRENT!Q18527</f>
        <v>0</v>
      </c>
      <c r="O832" s="15">
        <f>[1]consoCURRENT!R18527</f>
        <v>0</v>
      </c>
      <c r="P832" s="15">
        <f>[1]consoCURRENT!S18527</f>
        <v>0</v>
      </c>
      <c r="Q832" s="15">
        <f>[1]consoCURRENT!T18527</f>
        <v>0</v>
      </c>
      <c r="R832" s="15">
        <f>[1]consoCURRENT!U18527</f>
        <v>0</v>
      </c>
      <c r="S832" s="15">
        <f>[1]consoCURRENT!V18527</f>
        <v>0</v>
      </c>
      <c r="T832" s="15">
        <f>[1]consoCURRENT!W18527</f>
        <v>0</v>
      </c>
      <c r="U832" s="15">
        <f>[1]consoCURRENT!X18527</f>
        <v>0</v>
      </c>
      <c r="V832" s="15">
        <f>[1]consoCURRENT!Y18527</f>
        <v>0</v>
      </c>
      <c r="W832" s="15">
        <f>[1]consoCURRENT!Z18527</f>
        <v>0</v>
      </c>
      <c r="X832" s="15">
        <f>[1]consoCURRENT!AA18527</f>
        <v>0</v>
      </c>
      <c r="Y832" s="15">
        <f>[1]consoCURRENT!AB18527</f>
        <v>0</v>
      </c>
      <c r="Z832" s="15">
        <f t="shared" si="583"/>
        <v>0</v>
      </c>
      <c r="AA832" s="15">
        <f t="shared" si="584"/>
        <v>0</v>
      </c>
      <c r="AB832" s="21"/>
      <c r="AC832" s="16"/>
      <c r="AG832" s="86"/>
      <c r="AH832" s="87"/>
      <c r="AI832" s="87"/>
      <c r="AJ832" s="87"/>
      <c r="AK832" s="87"/>
      <c r="AL832" s="87"/>
      <c r="AM832" s="87"/>
      <c r="AN832" s="87"/>
      <c r="AO832" s="87"/>
    </row>
    <row r="833" spans="1:41" s="17" customFormat="1" ht="18" hidden="1" customHeight="1" x14ac:dyDescent="0.25">
      <c r="A833" s="23" t="s">
        <v>40</v>
      </c>
      <c r="B833" s="24">
        <f>SUM(B829:B832)</f>
        <v>0</v>
      </c>
      <c r="C833" s="24">
        <f t="shared" ref="C833:AA833" si="586">SUM(C829:C832)</f>
        <v>0</v>
      </c>
      <c r="D833" s="24">
        <f t="shared" si="586"/>
        <v>0</v>
      </c>
      <c r="E833" s="24">
        <f t="shared" si="586"/>
        <v>0</v>
      </c>
      <c r="F833" s="24">
        <f t="shared" si="586"/>
        <v>0</v>
      </c>
      <c r="G833" s="24">
        <f t="shared" si="586"/>
        <v>0</v>
      </c>
      <c r="H833" s="24">
        <f t="shared" si="586"/>
        <v>0</v>
      </c>
      <c r="I833" s="24">
        <f t="shared" si="586"/>
        <v>0</v>
      </c>
      <c r="J833" s="24">
        <f t="shared" si="586"/>
        <v>0</v>
      </c>
      <c r="K833" s="24">
        <f t="shared" si="586"/>
        <v>0</v>
      </c>
      <c r="L833" s="24">
        <f t="shared" si="586"/>
        <v>0</v>
      </c>
      <c r="M833" s="24">
        <f t="shared" si="586"/>
        <v>0</v>
      </c>
      <c r="N833" s="24">
        <f t="shared" si="586"/>
        <v>0</v>
      </c>
      <c r="O833" s="24">
        <f t="shared" si="586"/>
        <v>0</v>
      </c>
      <c r="P833" s="24">
        <f t="shared" si="586"/>
        <v>0</v>
      </c>
      <c r="Q833" s="24">
        <f t="shared" si="586"/>
        <v>0</v>
      </c>
      <c r="R833" s="24">
        <f t="shared" si="586"/>
        <v>0</v>
      </c>
      <c r="S833" s="24">
        <f t="shared" si="586"/>
        <v>0</v>
      </c>
      <c r="T833" s="24">
        <f t="shared" si="586"/>
        <v>0</v>
      </c>
      <c r="U833" s="24">
        <f t="shared" si="586"/>
        <v>0</v>
      </c>
      <c r="V833" s="24">
        <f t="shared" si="586"/>
        <v>0</v>
      </c>
      <c r="W833" s="24">
        <f t="shared" si="586"/>
        <v>0</v>
      </c>
      <c r="X833" s="24">
        <f t="shared" si="586"/>
        <v>0</v>
      </c>
      <c r="Y833" s="24">
        <f t="shared" si="586"/>
        <v>0</v>
      </c>
      <c r="Z833" s="24">
        <f t="shared" si="586"/>
        <v>0</v>
      </c>
      <c r="AA833" s="24">
        <f t="shared" si="586"/>
        <v>0</v>
      </c>
      <c r="AB833" s="34" t="e">
        <f t="shared" si="585"/>
        <v>#DIV/0!</v>
      </c>
      <c r="AC833" s="16"/>
      <c r="AG833" s="86"/>
      <c r="AH833" s="87"/>
      <c r="AI833" s="87"/>
      <c r="AJ833" s="87"/>
      <c r="AK833" s="87"/>
      <c r="AL833" s="87"/>
      <c r="AM833" s="87"/>
      <c r="AN833" s="87"/>
      <c r="AO833" s="87"/>
    </row>
    <row r="834" spans="1:41" s="17" customFormat="1" ht="18" hidden="1" customHeight="1" x14ac:dyDescent="0.25">
      <c r="A834" s="26" t="s">
        <v>41</v>
      </c>
      <c r="B834" s="15">
        <f>[1]consoCURRENT!E18531</f>
        <v>0</v>
      </c>
      <c r="C834" s="15">
        <f>[1]consoCURRENT!F18531</f>
        <v>0</v>
      </c>
      <c r="D834" s="15">
        <f>[1]consoCURRENT!G18531</f>
        <v>0</v>
      </c>
      <c r="E834" s="15">
        <f>[1]consoCURRENT!H18531</f>
        <v>0</v>
      </c>
      <c r="F834" s="15">
        <f>[1]consoCURRENT!I18531</f>
        <v>0</v>
      </c>
      <c r="G834" s="15">
        <f>[1]consoCURRENT!J18531</f>
        <v>0</v>
      </c>
      <c r="H834" s="15">
        <f>[1]consoCURRENT!K18531</f>
        <v>0</v>
      </c>
      <c r="I834" s="15">
        <f>[1]consoCURRENT!L18531</f>
        <v>0</v>
      </c>
      <c r="J834" s="15">
        <f>[1]consoCURRENT!M18531</f>
        <v>0</v>
      </c>
      <c r="K834" s="15">
        <f>[1]consoCURRENT!N18531</f>
        <v>0</v>
      </c>
      <c r="L834" s="15">
        <f>[1]consoCURRENT!O18531</f>
        <v>0</v>
      </c>
      <c r="M834" s="15">
        <f>[1]consoCURRENT!P18531</f>
        <v>0</v>
      </c>
      <c r="N834" s="15">
        <f>[1]consoCURRENT!Q18531</f>
        <v>0</v>
      </c>
      <c r="O834" s="15">
        <f>[1]consoCURRENT!R18531</f>
        <v>0</v>
      </c>
      <c r="P834" s="15">
        <f>[1]consoCURRENT!S18531</f>
        <v>0</v>
      </c>
      <c r="Q834" s="15">
        <f>[1]consoCURRENT!T18531</f>
        <v>0</v>
      </c>
      <c r="R834" s="15">
        <f>[1]consoCURRENT!U18531</f>
        <v>0</v>
      </c>
      <c r="S834" s="15">
        <f>[1]consoCURRENT!V18531</f>
        <v>0</v>
      </c>
      <c r="T834" s="15">
        <f>[1]consoCURRENT!W18531</f>
        <v>0</v>
      </c>
      <c r="U834" s="15">
        <f>[1]consoCURRENT!X18531</f>
        <v>0</v>
      </c>
      <c r="V834" s="15">
        <f>[1]consoCURRENT!Y18531</f>
        <v>0</v>
      </c>
      <c r="W834" s="15">
        <f>[1]consoCURRENT!Z18531</f>
        <v>0</v>
      </c>
      <c r="X834" s="15">
        <f>[1]consoCURRENT!AA18531</f>
        <v>0</v>
      </c>
      <c r="Y834" s="15">
        <f>[1]consoCURRENT!AB18531</f>
        <v>0</v>
      </c>
      <c r="Z834" s="15">
        <f t="shared" ref="Z834" si="587">SUM(M834:Y834)</f>
        <v>0</v>
      </c>
      <c r="AA834" s="15">
        <f t="shared" ref="AA834" si="588">B834-Z834</f>
        <v>0</v>
      </c>
      <c r="AB834" s="21"/>
      <c r="AC834" s="16"/>
      <c r="AG834" s="86"/>
      <c r="AH834" s="87"/>
      <c r="AI834" s="87"/>
      <c r="AJ834" s="87"/>
      <c r="AK834" s="87"/>
      <c r="AL834" s="87"/>
      <c r="AM834" s="87"/>
      <c r="AN834" s="87"/>
      <c r="AO834" s="87"/>
    </row>
    <row r="835" spans="1:41" s="17" customFormat="1" ht="18" customHeight="1" x14ac:dyDescent="0.25">
      <c r="A835" s="23" t="s">
        <v>42</v>
      </c>
      <c r="B835" s="24">
        <f>B834+B833</f>
        <v>0</v>
      </c>
      <c r="C835" s="24">
        <f t="shared" ref="C835:AA835" si="589">C834+C833</f>
        <v>0</v>
      </c>
      <c r="D835" s="24">
        <f t="shared" si="589"/>
        <v>0</v>
      </c>
      <c r="E835" s="24">
        <f t="shared" si="589"/>
        <v>0</v>
      </c>
      <c r="F835" s="24">
        <f t="shared" si="589"/>
        <v>0</v>
      </c>
      <c r="G835" s="24">
        <f t="shared" si="589"/>
        <v>0</v>
      </c>
      <c r="H835" s="24">
        <f t="shared" si="589"/>
        <v>0</v>
      </c>
      <c r="I835" s="24">
        <f t="shared" si="589"/>
        <v>0</v>
      </c>
      <c r="J835" s="24">
        <f t="shared" si="589"/>
        <v>0</v>
      </c>
      <c r="K835" s="24">
        <f t="shared" si="589"/>
        <v>0</v>
      </c>
      <c r="L835" s="24">
        <f t="shared" si="589"/>
        <v>0</v>
      </c>
      <c r="M835" s="24">
        <f t="shared" si="589"/>
        <v>0</v>
      </c>
      <c r="N835" s="24">
        <f t="shared" si="589"/>
        <v>0</v>
      </c>
      <c r="O835" s="24">
        <f t="shared" si="589"/>
        <v>0</v>
      </c>
      <c r="P835" s="24">
        <f t="shared" si="589"/>
        <v>0</v>
      </c>
      <c r="Q835" s="24">
        <f t="shared" si="589"/>
        <v>0</v>
      </c>
      <c r="R835" s="24">
        <f t="shared" si="589"/>
        <v>0</v>
      </c>
      <c r="S835" s="24">
        <f t="shared" si="589"/>
        <v>0</v>
      </c>
      <c r="T835" s="24">
        <f t="shared" si="589"/>
        <v>0</v>
      </c>
      <c r="U835" s="24">
        <f t="shared" si="589"/>
        <v>0</v>
      </c>
      <c r="V835" s="24">
        <f t="shared" si="589"/>
        <v>0</v>
      </c>
      <c r="W835" s="24">
        <f t="shared" si="589"/>
        <v>0</v>
      </c>
      <c r="X835" s="24">
        <f t="shared" si="589"/>
        <v>0</v>
      </c>
      <c r="Y835" s="24">
        <f t="shared" si="589"/>
        <v>0</v>
      </c>
      <c r="Z835" s="24">
        <f t="shared" si="589"/>
        <v>0</v>
      </c>
      <c r="AA835" s="24">
        <f t="shared" si="589"/>
        <v>0</v>
      </c>
      <c r="AB835" s="34" t="e">
        <f t="shared" si="585"/>
        <v>#DIV/0!</v>
      </c>
      <c r="AC835" s="27"/>
      <c r="AG835" s="86"/>
      <c r="AH835" s="87"/>
      <c r="AI835" s="87"/>
      <c r="AJ835" s="87"/>
      <c r="AK835" s="87"/>
      <c r="AL835" s="87"/>
      <c r="AM835" s="87"/>
      <c r="AN835" s="87"/>
      <c r="AO835" s="87"/>
    </row>
    <row r="836" spans="1:41" s="17" customFormat="1" ht="15" customHeight="1" x14ac:dyDescent="0.25">
      <c r="A836" s="14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6"/>
      <c r="AG836" s="86"/>
      <c r="AH836" s="87"/>
      <c r="AI836" s="87"/>
      <c r="AJ836" s="87"/>
      <c r="AK836" s="87"/>
      <c r="AL836" s="87"/>
      <c r="AM836" s="87"/>
      <c r="AN836" s="87"/>
      <c r="AO836" s="87"/>
    </row>
    <row r="837" spans="1:41" s="17" customFormat="1" ht="15" customHeight="1" x14ac:dyDescent="0.25">
      <c r="A837" s="14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6"/>
      <c r="AG837" s="86"/>
      <c r="AH837" s="87"/>
      <c r="AI837" s="87"/>
      <c r="AJ837" s="87"/>
      <c r="AK837" s="87"/>
      <c r="AL837" s="87"/>
      <c r="AM837" s="87"/>
      <c r="AN837" s="87"/>
      <c r="AO837" s="87"/>
    </row>
    <row r="838" spans="1:41" s="17" customFormat="1" ht="15" customHeight="1" x14ac:dyDescent="0.25">
      <c r="A838" s="19" t="s">
        <v>68</v>
      </c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6"/>
      <c r="AG838" s="86"/>
      <c r="AH838" s="87"/>
      <c r="AI838" s="87"/>
      <c r="AJ838" s="87"/>
      <c r="AK838" s="87"/>
      <c r="AL838" s="87"/>
      <c r="AM838" s="87"/>
      <c r="AN838" s="87"/>
      <c r="AO838" s="87"/>
    </row>
    <row r="839" spans="1:41" s="17" customFormat="1" ht="18" customHeight="1" x14ac:dyDescent="0.2">
      <c r="A839" s="20" t="s">
        <v>36</v>
      </c>
      <c r="B839" s="15">
        <f>[1]consoCURRENT!E18591</f>
        <v>0</v>
      </c>
      <c r="C839" s="15">
        <f>[1]consoCURRENT!F18591</f>
        <v>0</v>
      </c>
      <c r="D839" s="15">
        <f>[1]consoCURRENT!G18591</f>
        <v>0</v>
      </c>
      <c r="E839" s="15">
        <f>[1]consoCURRENT!H18591</f>
        <v>0</v>
      </c>
      <c r="F839" s="15">
        <f>[1]consoCURRENT!I18591</f>
        <v>0</v>
      </c>
      <c r="G839" s="15">
        <f>[1]consoCURRENT!J18591</f>
        <v>0</v>
      </c>
      <c r="H839" s="15">
        <f>[1]consoCURRENT!K18591</f>
        <v>0</v>
      </c>
      <c r="I839" s="15">
        <f>[1]consoCURRENT!L18591</f>
        <v>0</v>
      </c>
      <c r="J839" s="15">
        <f>[1]consoCURRENT!M18591</f>
        <v>0</v>
      </c>
      <c r="K839" s="15">
        <f>[1]consoCURRENT!N18591</f>
        <v>0</v>
      </c>
      <c r="L839" s="15">
        <f>[1]consoCURRENT!O18591</f>
        <v>0</v>
      </c>
      <c r="M839" s="15">
        <f>[1]consoCURRENT!P18591</f>
        <v>0</v>
      </c>
      <c r="N839" s="15">
        <f>[1]consoCURRENT!Q18591</f>
        <v>0</v>
      </c>
      <c r="O839" s="15">
        <f>[1]consoCURRENT!R18591</f>
        <v>0</v>
      </c>
      <c r="P839" s="15">
        <f>[1]consoCURRENT!S18591</f>
        <v>0</v>
      </c>
      <c r="Q839" s="15">
        <f>[1]consoCURRENT!T18591</f>
        <v>0</v>
      </c>
      <c r="R839" s="15">
        <f>[1]consoCURRENT!U18591</f>
        <v>0</v>
      </c>
      <c r="S839" s="15">
        <f>[1]consoCURRENT!V18591</f>
        <v>0</v>
      </c>
      <c r="T839" s="15">
        <f>[1]consoCURRENT!W18591</f>
        <v>0</v>
      </c>
      <c r="U839" s="15">
        <f>[1]consoCURRENT!X18591</f>
        <v>0</v>
      </c>
      <c r="V839" s="15">
        <f>[1]consoCURRENT!Y18591</f>
        <v>0</v>
      </c>
      <c r="W839" s="15">
        <f>[1]consoCURRENT!Z18591</f>
        <v>0</v>
      </c>
      <c r="X839" s="15">
        <f>[1]consoCURRENT!AA18591</f>
        <v>0</v>
      </c>
      <c r="Y839" s="15">
        <f>[1]consoCURRENT!AB18591</f>
        <v>0</v>
      </c>
      <c r="Z839" s="15">
        <f>SUM(M839:Y839)</f>
        <v>0</v>
      </c>
      <c r="AA839" s="15">
        <f>B839-Z839</f>
        <v>0</v>
      </c>
      <c r="AB839" s="21" t="e">
        <f>Z839/B839</f>
        <v>#DIV/0!</v>
      </c>
      <c r="AC839" s="16"/>
      <c r="AG839" s="86"/>
      <c r="AH839" s="87"/>
      <c r="AI839" s="87"/>
      <c r="AJ839" s="87"/>
      <c r="AK839" s="87"/>
      <c r="AL839" s="87"/>
      <c r="AM839" s="87"/>
      <c r="AN839" s="87"/>
      <c r="AO839" s="87"/>
    </row>
    <row r="840" spans="1:41" s="17" customFormat="1" ht="18" customHeight="1" x14ac:dyDescent="0.2">
      <c r="A840" s="20" t="s">
        <v>37</v>
      </c>
      <c r="B840" s="15">
        <f>[1]consoCURRENT!E18679</f>
        <v>0</v>
      </c>
      <c r="C840" s="15">
        <f>[1]consoCURRENT!F18679</f>
        <v>0</v>
      </c>
      <c r="D840" s="15">
        <f>[1]consoCURRENT!G18679</f>
        <v>0</v>
      </c>
      <c r="E840" s="15">
        <f>[1]consoCURRENT!H18679</f>
        <v>0</v>
      </c>
      <c r="F840" s="15">
        <f>[1]consoCURRENT!I18679</f>
        <v>0</v>
      </c>
      <c r="G840" s="15">
        <f>[1]consoCURRENT!J18679</f>
        <v>0</v>
      </c>
      <c r="H840" s="15">
        <f>[1]consoCURRENT!K18679</f>
        <v>0</v>
      </c>
      <c r="I840" s="15">
        <f>[1]consoCURRENT!L18679</f>
        <v>0</v>
      </c>
      <c r="J840" s="15">
        <f>[1]consoCURRENT!M18679</f>
        <v>0</v>
      </c>
      <c r="K840" s="15">
        <f>[1]consoCURRENT!N18679</f>
        <v>0</v>
      </c>
      <c r="L840" s="15">
        <f>[1]consoCURRENT!O18679</f>
        <v>0</v>
      </c>
      <c r="M840" s="15">
        <f>[1]consoCURRENT!P18679</f>
        <v>0</v>
      </c>
      <c r="N840" s="15">
        <f>[1]consoCURRENT!Q18679</f>
        <v>0</v>
      </c>
      <c r="O840" s="15">
        <f>[1]consoCURRENT!R18679</f>
        <v>0</v>
      </c>
      <c r="P840" s="15">
        <f>[1]consoCURRENT!S18679</f>
        <v>0</v>
      </c>
      <c r="Q840" s="15">
        <f>[1]consoCURRENT!T18679</f>
        <v>0</v>
      </c>
      <c r="R840" s="15">
        <f>[1]consoCURRENT!U18679</f>
        <v>0</v>
      </c>
      <c r="S840" s="15">
        <f>[1]consoCURRENT!V18679</f>
        <v>0</v>
      </c>
      <c r="T840" s="15">
        <f>[1]consoCURRENT!W18679</f>
        <v>0</v>
      </c>
      <c r="U840" s="15">
        <f>[1]consoCURRENT!X18679</f>
        <v>0</v>
      </c>
      <c r="V840" s="15">
        <f>[1]consoCURRENT!Y18679</f>
        <v>0</v>
      </c>
      <c r="W840" s="15">
        <f>[1]consoCURRENT!Z18679</f>
        <v>0</v>
      </c>
      <c r="X840" s="15">
        <f>[1]consoCURRENT!AA18679</f>
        <v>0</v>
      </c>
      <c r="Y840" s="15">
        <f>[1]consoCURRENT!AB18679</f>
        <v>0</v>
      </c>
      <c r="Z840" s="15">
        <f t="shared" ref="Z840:Z842" si="590">SUM(M840:Y840)</f>
        <v>0</v>
      </c>
      <c r="AA840" s="15">
        <f t="shared" ref="AA840:AA842" si="591">B840-Z840</f>
        <v>0</v>
      </c>
      <c r="AB840" s="21" t="e">
        <f t="shared" ref="AB840:AB845" si="592">Z840/B840</f>
        <v>#DIV/0!</v>
      </c>
      <c r="AC840" s="16"/>
      <c r="AG840" s="86"/>
      <c r="AH840" s="87"/>
      <c r="AI840" s="87"/>
      <c r="AJ840" s="87"/>
      <c r="AK840" s="87"/>
      <c r="AL840" s="87"/>
      <c r="AM840" s="87"/>
      <c r="AN840" s="87"/>
      <c r="AO840" s="87"/>
    </row>
    <row r="841" spans="1:41" s="17" customFormat="1" ht="18" customHeight="1" x14ac:dyDescent="0.2">
      <c r="A841" s="20" t="s">
        <v>38</v>
      </c>
      <c r="B841" s="15">
        <f>[1]consoCURRENT!E18685</f>
        <v>0</v>
      </c>
      <c r="C841" s="15">
        <f>[1]consoCURRENT!F18685</f>
        <v>0</v>
      </c>
      <c r="D841" s="15">
        <f>[1]consoCURRENT!G18685</f>
        <v>0</v>
      </c>
      <c r="E841" s="15">
        <f>[1]consoCURRENT!H18685</f>
        <v>0</v>
      </c>
      <c r="F841" s="15">
        <f>[1]consoCURRENT!I18685</f>
        <v>0</v>
      </c>
      <c r="G841" s="15">
        <f>[1]consoCURRENT!J18685</f>
        <v>0</v>
      </c>
      <c r="H841" s="15">
        <f>[1]consoCURRENT!K18685</f>
        <v>0</v>
      </c>
      <c r="I841" s="15">
        <f>[1]consoCURRENT!L18685</f>
        <v>0</v>
      </c>
      <c r="J841" s="15">
        <f>[1]consoCURRENT!M18685</f>
        <v>0</v>
      </c>
      <c r="K841" s="15">
        <f>[1]consoCURRENT!N18685</f>
        <v>0</v>
      </c>
      <c r="L841" s="15">
        <f>[1]consoCURRENT!O18685</f>
        <v>0</v>
      </c>
      <c r="M841" s="15">
        <f>[1]consoCURRENT!P18685</f>
        <v>0</v>
      </c>
      <c r="N841" s="15">
        <f>[1]consoCURRENT!Q18685</f>
        <v>0</v>
      </c>
      <c r="O841" s="15">
        <f>[1]consoCURRENT!R18685</f>
        <v>0</v>
      </c>
      <c r="P841" s="15">
        <f>[1]consoCURRENT!S18685</f>
        <v>0</v>
      </c>
      <c r="Q841" s="15">
        <f>[1]consoCURRENT!T18685</f>
        <v>0</v>
      </c>
      <c r="R841" s="15">
        <f>[1]consoCURRENT!U18685</f>
        <v>0</v>
      </c>
      <c r="S841" s="15">
        <f>[1]consoCURRENT!V18685</f>
        <v>0</v>
      </c>
      <c r="T841" s="15">
        <f>[1]consoCURRENT!W18685</f>
        <v>0</v>
      </c>
      <c r="U841" s="15">
        <f>[1]consoCURRENT!X18685</f>
        <v>0</v>
      </c>
      <c r="V841" s="15">
        <f>[1]consoCURRENT!Y18685</f>
        <v>0</v>
      </c>
      <c r="W841" s="15">
        <f>[1]consoCURRENT!Z18685</f>
        <v>0</v>
      </c>
      <c r="X841" s="15">
        <f>[1]consoCURRENT!AA18685</f>
        <v>0</v>
      </c>
      <c r="Y841" s="15">
        <f>[1]consoCURRENT!AB18685</f>
        <v>0</v>
      </c>
      <c r="Z841" s="15">
        <f t="shared" si="590"/>
        <v>0</v>
      </c>
      <c r="AA841" s="15">
        <f t="shared" si="591"/>
        <v>0</v>
      </c>
      <c r="AB841" s="21"/>
      <c r="AC841" s="16"/>
      <c r="AG841" s="86"/>
      <c r="AH841" s="87"/>
      <c r="AI841" s="87"/>
      <c r="AJ841" s="87"/>
      <c r="AK841" s="87"/>
      <c r="AL841" s="87"/>
      <c r="AM841" s="87"/>
      <c r="AN841" s="87"/>
      <c r="AO841" s="87"/>
    </row>
    <row r="842" spans="1:41" s="17" customFormat="1" ht="18" customHeight="1" x14ac:dyDescent="0.2">
      <c r="A842" s="20" t="s">
        <v>39</v>
      </c>
      <c r="B842" s="15">
        <f>[1]consoCURRENT!E18714</f>
        <v>0</v>
      </c>
      <c r="C842" s="15">
        <f>[1]consoCURRENT!F18714</f>
        <v>0</v>
      </c>
      <c r="D842" s="15">
        <f>[1]consoCURRENT!G18714</f>
        <v>0</v>
      </c>
      <c r="E842" s="15">
        <f>[1]consoCURRENT!H18714</f>
        <v>0</v>
      </c>
      <c r="F842" s="15">
        <f>[1]consoCURRENT!I18714</f>
        <v>0</v>
      </c>
      <c r="G842" s="15">
        <f>[1]consoCURRENT!J18714</f>
        <v>0</v>
      </c>
      <c r="H842" s="15">
        <f>[1]consoCURRENT!K18714</f>
        <v>0</v>
      </c>
      <c r="I842" s="15">
        <f>[1]consoCURRENT!L18714</f>
        <v>0</v>
      </c>
      <c r="J842" s="15">
        <f>[1]consoCURRENT!M18714</f>
        <v>0</v>
      </c>
      <c r="K842" s="15">
        <f>[1]consoCURRENT!N18714</f>
        <v>0</v>
      </c>
      <c r="L842" s="15">
        <f>[1]consoCURRENT!O18714</f>
        <v>0</v>
      </c>
      <c r="M842" s="15">
        <f>[1]consoCURRENT!P18714</f>
        <v>0</v>
      </c>
      <c r="N842" s="15">
        <f>[1]consoCURRENT!Q18714</f>
        <v>0</v>
      </c>
      <c r="O842" s="15">
        <f>[1]consoCURRENT!R18714</f>
        <v>0</v>
      </c>
      <c r="P842" s="15">
        <f>[1]consoCURRENT!S18714</f>
        <v>0</v>
      </c>
      <c r="Q842" s="15">
        <f>[1]consoCURRENT!T18714</f>
        <v>0</v>
      </c>
      <c r="R842" s="15">
        <f>[1]consoCURRENT!U18714</f>
        <v>0</v>
      </c>
      <c r="S842" s="15">
        <f>[1]consoCURRENT!V18714</f>
        <v>0</v>
      </c>
      <c r="T842" s="15">
        <f>[1]consoCURRENT!W18714</f>
        <v>0</v>
      </c>
      <c r="U842" s="15">
        <f>[1]consoCURRENT!X18714</f>
        <v>0</v>
      </c>
      <c r="V842" s="15">
        <f>[1]consoCURRENT!Y18714</f>
        <v>0</v>
      </c>
      <c r="W842" s="15">
        <f>[1]consoCURRENT!Z18714</f>
        <v>0</v>
      </c>
      <c r="X842" s="15">
        <f>[1]consoCURRENT!AA18714</f>
        <v>0</v>
      </c>
      <c r="Y842" s="15">
        <f>[1]consoCURRENT!AB18714</f>
        <v>0</v>
      </c>
      <c r="Z842" s="15">
        <f t="shared" si="590"/>
        <v>0</v>
      </c>
      <c r="AA842" s="15">
        <f t="shared" si="591"/>
        <v>0</v>
      </c>
      <c r="AB842" s="21"/>
      <c r="AC842" s="16"/>
      <c r="AG842" s="86"/>
      <c r="AH842" s="87"/>
      <c r="AI842" s="87"/>
      <c r="AJ842" s="87"/>
      <c r="AK842" s="87"/>
      <c r="AL842" s="87"/>
      <c r="AM842" s="87"/>
      <c r="AN842" s="87"/>
      <c r="AO842" s="87"/>
    </row>
    <row r="843" spans="1:41" s="17" customFormat="1" ht="18" hidden="1" customHeight="1" x14ac:dyDescent="0.25">
      <c r="A843" s="23" t="s">
        <v>40</v>
      </c>
      <c r="B843" s="24">
        <f>SUM(B839:B842)</f>
        <v>0</v>
      </c>
      <c r="C843" s="24">
        <f t="shared" ref="C843:AA843" si="593">SUM(C839:C842)</f>
        <v>0</v>
      </c>
      <c r="D843" s="24">
        <f t="shared" si="593"/>
        <v>0</v>
      </c>
      <c r="E843" s="24">
        <f t="shared" si="593"/>
        <v>0</v>
      </c>
      <c r="F843" s="24">
        <f t="shared" si="593"/>
        <v>0</v>
      </c>
      <c r="G843" s="24">
        <f t="shared" si="593"/>
        <v>0</v>
      </c>
      <c r="H843" s="24">
        <f t="shared" si="593"/>
        <v>0</v>
      </c>
      <c r="I843" s="24">
        <f t="shared" si="593"/>
        <v>0</v>
      </c>
      <c r="J843" s="24">
        <f t="shared" si="593"/>
        <v>0</v>
      </c>
      <c r="K843" s="24">
        <f t="shared" si="593"/>
        <v>0</v>
      </c>
      <c r="L843" s="24">
        <f t="shared" si="593"/>
        <v>0</v>
      </c>
      <c r="M843" s="24">
        <f t="shared" si="593"/>
        <v>0</v>
      </c>
      <c r="N843" s="24">
        <f t="shared" si="593"/>
        <v>0</v>
      </c>
      <c r="O843" s="24">
        <f t="shared" si="593"/>
        <v>0</v>
      </c>
      <c r="P843" s="24">
        <f t="shared" si="593"/>
        <v>0</v>
      </c>
      <c r="Q843" s="24">
        <f t="shared" si="593"/>
        <v>0</v>
      </c>
      <c r="R843" s="24">
        <f t="shared" si="593"/>
        <v>0</v>
      </c>
      <c r="S843" s="24">
        <f t="shared" si="593"/>
        <v>0</v>
      </c>
      <c r="T843" s="24">
        <f t="shared" si="593"/>
        <v>0</v>
      </c>
      <c r="U843" s="24">
        <f t="shared" si="593"/>
        <v>0</v>
      </c>
      <c r="V843" s="24">
        <f t="shared" si="593"/>
        <v>0</v>
      </c>
      <c r="W843" s="24">
        <f t="shared" si="593"/>
        <v>0</v>
      </c>
      <c r="X843" s="24">
        <f t="shared" si="593"/>
        <v>0</v>
      </c>
      <c r="Y843" s="24">
        <f t="shared" si="593"/>
        <v>0</v>
      </c>
      <c r="Z843" s="24">
        <f t="shared" si="593"/>
        <v>0</v>
      </c>
      <c r="AA843" s="24">
        <f t="shared" si="593"/>
        <v>0</v>
      </c>
      <c r="AB843" s="34" t="e">
        <f t="shared" si="592"/>
        <v>#DIV/0!</v>
      </c>
      <c r="AC843" s="16"/>
      <c r="AG843" s="86"/>
      <c r="AH843" s="87"/>
      <c r="AI843" s="87"/>
      <c r="AJ843" s="87"/>
      <c r="AK843" s="87"/>
      <c r="AL843" s="87"/>
      <c r="AM843" s="87"/>
      <c r="AN843" s="87"/>
      <c r="AO843" s="87"/>
    </row>
    <row r="844" spans="1:41" s="17" customFormat="1" ht="18" hidden="1" customHeight="1" x14ac:dyDescent="0.25">
      <c r="A844" s="26" t="s">
        <v>41</v>
      </c>
      <c r="B844" s="15">
        <f>[1]consoCURRENT!E18718</f>
        <v>0</v>
      </c>
      <c r="C844" s="15">
        <f>[1]consoCURRENT!F18718</f>
        <v>0</v>
      </c>
      <c r="D844" s="15">
        <f>[1]consoCURRENT!G18718</f>
        <v>0</v>
      </c>
      <c r="E844" s="15">
        <f>[1]consoCURRENT!H18718</f>
        <v>0</v>
      </c>
      <c r="F844" s="15">
        <f>[1]consoCURRENT!I18718</f>
        <v>0</v>
      </c>
      <c r="G844" s="15">
        <f>[1]consoCURRENT!J18718</f>
        <v>0</v>
      </c>
      <c r="H844" s="15">
        <f>[1]consoCURRENT!K18718</f>
        <v>0</v>
      </c>
      <c r="I844" s="15">
        <f>[1]consoCURRENT!L18718</f>
        <v>0</v>
      </c>
      <c r="J844" s="15">
        <f>[1]consoCURRENT!M18718</f>
        <v>0</v>
      </c>
      <c r="K844" s="15">
        <f>[1]consoCURRENT!N18718</f>
        <v>0</v>
      </c>
      <c r="L844" s="15">
        <f>[1]consoCURRENT!O18718</f>
        <v>0</v>
      </c>
      <c r="M844" s="15">
        <f>[1]consoCURRENT!P18718</f>
        <v>0</v>
      </c>
      <c r="N844" s="15">
        <f>[1]consoCURRENT!Q18718</f>
        <v>0</v>
      </c>
      <c r="O844" s="15">
        <f>[1]consoCURRENT!R18718</f>
        <v>0</v>
      </c>
      <c r="P844" s="15">
        <f>[1]consoCURRENT!S18718</f>
        <v>0</v>
      </c>
      <c r="Q844" s="15">
        <f>[1]consoCURRENT!T18718</f>
        <v>0</v>
      </c>
      <c r="R844" s="15">
        <f>[1]consoCURRENT!U18718</f>
        <v>0</v>
      </c>
      <c r="S844" s="15">
        <f>[1]consoCURRENT!V18718</f>
        <v>0</v>
      </c>
      <c r="T844" s="15">
        <f>[1]consoCURRENT!W18718</f>
        <v>0</v>
      </c>
      <c r="U844" s="15">
        <f>[1]consoCURRENT!X18718</f>
        <v>0</v>
      </c>
      <c r="V844" s="15">
        <f>[1]consoCURRENT!Y18718</f>
        <v>0</v>
      </c>
      <c r="W844" s="15">
        <f>[1]consoCURRENT!Z18718</f>
        <v>0</v>
      </c>
      <c r="X844" s="15">
        <f>[1]consoCURRENT!AA18718</f>
        <v>0</v>
      </c>
      <c r="Y844" s="15">
        <f>[1]consoCURRENT!AB18718</f>
        <v>0</v>
      </c>
      <c r="Z844" s="15">
        <f t="shared" ref="Z844" si="594">SUM(M844:Y844)</f>
        <v>0</v>
      </c>
      <c r="AA844" s="15">
        <f t="shared" ref="AA844" si="595">B844-Z844</f>
        <v>0</v>
      </c>
      <c r="AB844" s="21"/>
      <c r="AC844" s="16"/>
      <c r="AG844" s="86"/>
      <c r="AH844" s="87"/>
      <c r="AI844" s="87"/>
      <c r="AJ844" s="87"/>
      <c r="AK844" s="87"/>
      <c r="AL844" s="87"/>
      <c r="AM844" s="87"/>
      <c r="AN844" s="87"/>
      <c r="AO844" s="87"/>
    </row>
    <row r="845" spans="1:41" s="17" customFormat="1" ht="18" customHeight="1" x14ac:dyDescent="0.25">
      <c r="A845" s="23" t="s">
        <v>42</v>
      </c>
      <c r="B845" s="24">
        <f>B844+B843</f>
        <v>0</v>
      </c>
      <c r="C845" s="24">
        <f t="shared" ref="C845:AA845" si="596">C844+C843</f>
        <v>0</v>
      </c>
      <c r="D845" s="24">
        <f t="shared" si="596"/>
        <v>0</v>
      </c>
      <c r="E845" s="24">
        <f t="shared" si="596"/>
        <v>0</v>
      </c>
      <c r="F845" s="24">
        <f t="shared" si="596"/>
        <v>0</v>
      </c>
      <c r="G845" s="24">
        <f t="shared" si="596"/>
        <v>0</v>
      </c>
      <c r="H845" s="24">
        <f t="shared" si="596"/>
        <v>0</v>
      </c>
      <c r="I845" s="24">
        <f t="shared" si="596"/>
        <v>0</v>
      </c>
      <c r="J845" s="24">
        <f t="shared" si="596"/>
        <v>0</v>
      </c>
      <c r="K845" s="24">
        <f t="shared" si="596"/>
        <v>0</v>
      </c>
      <c r="L845" s="24">
        <f t="shared" si="596"/>
        <v>0</v>
      </c>
      <c r="M845" s="24">
        <f t="shared" si="596"/>
        <v>0</v>
      </c>
      <c r="N845" s="24">
        <f t="shared" si="596"/>
        <v>0</v>
      </c>
      <c r="O845" s="24">
        <f t="shared" si="596"/>
        <v>0</v>
      </c>
      <c r="P845" s="24">
        <f t="shared" si="596"/>
        <v>0</v>
      </c>
      <c r="Q845" s="24">
        <f t="shared" si="596"/>
        <v>0</v>
      </c>
      <c r="R845" s="24">
        <f t="shared" si="596"/>
        <v>0</v>
      </c>
      <c r="S845" s="24">
        <f t="shared" si="596"/>
        <v>0</v>
      </c>
      <c r="T845" s="24">
        <f t="shared" si="596"/>
        <v>0</v>
      </c>
      <c r="U845" s="24">
        <f t="shared" si="596"/>
        <v>0</v>
      </c>
      <c r="V845" s="24">
        <f t="shared" si="596"/>
        <v>0</v>
      </c>
      <c r="W845" s="24">
        <f t="shared" si="596"/>
        <v>0</v>
      </c>
      <c r="X845" s="24">
        <f t="shared" si="596"/>
        <v>0</v>
      </c>
      <c r="Y845" s="24">
        <f t="shared" si="596"/>
        <v>0</v>
      </c>
      <c r="Z845" s="24">
        <f t="shared" si="596"/>
        <v>0</v>
      </c>
      <c r="AA845" s="24">
        <f t="shared" si="596"/>
        <v>0</v>
      </c>
      <c r="AB845" s="34" t="e">
        <f t="shared" si="592"/>
        <v>#DIV/0!</v>
      </c>
      <c r="AC845" s="27"/>
      <c r="AG845" s="86"/>
      <c r="AH845" s="87"/>
      <c r="AI845" s="87"/>
      <c r="AJ845" s="87"/>
      <c r="AK845" s="87"/>
      <c r="AL845" s="87"/>
      <c r="AM845" s="87"/>
      <c r="AN845" s="87"/>
      <c r="AO845" s="87"/>
    </row>
    <row r="846" spans="1:41" s="17" customFormat="1" ht="15" customHeight="1" x14ac:dyDescent="0.25">
      <c r="A846" s="14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39"/>
      <c r="AC846" s="16"/>
      <c r="AG846" s="86"/>
      <c r="AH846" s="87"/>
      <c r="AI846" s="87"/>
      <c r="AJ846" s="87"/>
      <c r="AK846" s="87"/>
      <c r="AL846" s="87"/>
      <c r="AM846" s="87"/>
      <c r="AN846" s="87"/>
      <c r="AO846" s="87"/>
    </row>
    <row r="847" spans="1:41" s="17" customFormat="1" ht="15" customHeight="1" x14ac:dyDescent="0.25">
      <c r="A847" s="14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39"/>
      <c r="AC847" s="16"/>
      <c r="AG847" s="86"/>
      <c r="AH847" s="87"/>
      <c r="AI847" s="87"/>
      <c r="AJ847" s="87"/>
      <c r="AK847" s="87"/>
      <c r="AL847" s="87"/>
      <c r="AM847" s="87"/>
      <c r="AN847" s="87"/>
      <c r="AO847" s="87"/>
    </row>
    <row r="848" spans="1:41" s="17" customFormat="1" ht="15" customHeight="1" x14ac:dyDescent="0.25">
      <c r="A848" s="19" t="s">
        <v>69</v>
      </c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39"/>
      <c r="AC848" s="16"/>
      <c r="AG848" s="86"/>
      <c r="AH848" s="87"/>
      <c r="AI848" s="87"/>
      <c r="AJ848" s="87"/>
      <c r="AK848" s="87"/>
      <c r="AL848" s="87"/>
      <c r="AM848" s="87"/>
      <c r="AN848" s="87"/>
      <c r="AO848" s="87"/>
    </row>
    <row r="849" spans="1:41" s="17" customFormat="1" ht="18" customHeight="1" x14ac:dyDescent="0.2">
      <c r="A849" s="20" t="s">
        <v>36</v>
      </c>
      <c r="B849" s="15">
        <f>[1]consoCURRENT!E18778</f>
        <v>0</v>
      </c>
      <c r="C849" s="15">
        <f>[1]consoCURRENT!F18778</f>
        <v>0</v>
      </c>
      <c r="D849" s="15">
        <f>[1]consoCURRENT!G18778</f>
        <v>0</v>
      </c>
      <c r="E849" s="15">
        <f>[1]consoCURRENT!H18778</f>
        <v>0</v>
      </c>
      <c r="F849" s="15">
        <f>[1]consoCURRENT!I18778</f>
        <v>0</v>
      </c>
      <c r="G849" s="15">
        <f>[1]consoCURRENT!J18778</f>
        <v>0</v>
      </c>
      <c r="H849" s="15">
        <f>[1]consoCURRENT!K18778</f>
        <v>0</v>
      </c>
      <c r="I849" s="15">
        <f>[1]consoCURRENT!L18778</f>
        <v>0</v>
      </c>
      <c r="J849" s="15">
        <f>[1]consoCURRENT!M18778</f>
        <v>0</v>
      </c>
      <c r="K849" s="15">
        <f>[1]consoCURRENT!N18778</f>
        <v>0</v>
      </c>
      <c r="L849" s="15">
        <f>[1]consoCURRENT!O18778</f>
        <v>0</v>
      </c>
      <c r="M849" s="15">
        <f>[1]consoCURRENT!P18778</f>
        <v>0</v>
      </c>
      <c r="N849" s="15">
        <f>[1]consoCURRENT!Q18778</f>
        <v>0</v>
      </c>
      <c r="O849" s="15">
        <f>[1]consoCURRENT!R18778</f>
        <v>0</v>
      </c>
      <c r="P849" s="15">
        <f>[1]consoCURRENT!S18778</f>
        <v>0</v>
      </c>
      <c r="Q849" s="15">
        <f>[1]consoCURRENT!T18778</f>
        <v>0</v>
      </c>
      <c r="R849" s="15">
        <f>[1]consoCURRENT!U18778</f>
        <v>0</v>
      </c>
      <c r="S849" s="15">
        <f>[1]consoCURRENT!V18778</f>
        <v>0</v>
      </c>
      <c r="T849" s="15">
        <f>[1]consoCURRENT!W18778</f>
        <v>0</v>
      </c>
      <c r="U849" s="15">
        <f>[1]consoCURRENT!X18778</f>
        <v>0</v>
      </c>
      <c r="V849" s="15">
        <f>[1]consoCURRENT!Y18778</f>
        <v>0</v>
      </c>
      <c r="W849" s="15">
        <f>[1]consoCURRENT!Z18778</f>
        <v>0</v>
      </c>
      <c r="X849" s="15">
        <f>[1]consoCURRENT!AA18778</f>
        <v>0</v>
      </c>
      <c r="Y849" s="15">
        <f>[1]consoCURRENT!AB18778</f>
        <v>0</v>
      </c>
      <c r="Z849" s="15">
        <f>SUM(M849:Y849)</f>
        <v>0</v>
      </c>
      <c r="AA849" s="15">
        <f>B849-Z849</f>
        <v>0</v>
      </c>
      <c r="AB849" s="21" t="e">
        <f>Z849/B849</f>
        <v>#DIV/0!</v>
      </c>
      <c r="AC849" s="16"/>
      <c r="AG849" s="86"/>
      <c r="AH849" s="87"/>
      <c r="AI849" s="87"/>
      <c r="AJ849" s="87"/>
      <c r="AK849" s="87"/>
      <c r="AL849" s="87"/>
      <c r="AM849" s="87"/>
      <c r="AN849" s="87"/>
      <c r="AO849" s="87"/>
    </row>
    <row r="850" spans="1:41" s="17" customFormat="1" ht="18" customHeight="1" x14ac:dyDescent="0.2">
      <c r="A850" s="20" t="s">
        <v>37</v>
      </c>
      <c r="B850" s="15">
        <f>[1]consoCURRENT!E18866</f>
        <v>13393.85</v>
      </c>
      <c r="C850" s="15">
        <f>[1]consoCURRENT!F18866</f>
        <v>0</v>
      </c>
      <c r="D850" s="15">
        <f>[1]consoCURRENT!G18866</f>
        <v>0</v>
      </c>
      <c r="E850" s="15">
        <f>[1]consoCURRENT!H18866</f>
        <v>0</v>
      </c>
      <c r="F850" s="15">
        <f>[1]consoCURRENT!I18866</f>
        <v>0</v>
      </c>
      <c r="G850" s="15">
        <f>[1]consoCURRENT!J18866</f>
        <v>10235.5</v>
      </c>
      <c r="H850" s="15">
        <f>[1]consoCURRENT!K18866</f>
        <v>0</v>
      </c>
      <c r="I850" s="15">
        <f>[1]consoCURRENT!L18866</f>
        <v>0</v>
      </c>
      <c r="J850" s="15">
        <f>[1]consoCURRENT!M18866</f>
        <v>0</v>
      </c>
      <c r="K850" s="15">
        <f>[1]consoCURRENT!N18866</f>
        <v>0</v>
      </c>
      <c r="L850" s="15">
        <f>[1]consoCURRENT!O18866</f>
        <v>0</v>
      </c>
      <c r="M850" s="15">
        <f>[1]consoCURRENT!P18866</f>
        <v>0</v>
      </c>
      <c r="N850" s="15">
        <f>[1]consoCURRENT!Q18866</f>
        <v>0</v>
      </c>
      <c r="O850" s="15">
        <f>[1]consoCURRENT!R18866</f>
        <v>0</v>
      </c>
      <c r="P850" s="15">
        <f>[1]consoCURRENT!S18866</f>
        <v>0</v>
      </c>
      <c r="Q850" s="15">
        <f>[1]consoCURRENT!T18866</f>
        <v>0</v>
      </c>
      <c r="R850" s="15">
        <f>[1]consoCURRENT!U18866</f>
        <v>0</v>
      </c>
      <c r="S850" s="15">
        <f>[1]consoCURRENT!V18866</f>
        <v>0</v>
      </c>
      <c r="T850" s="15">
        <f>[1]consoCURRENT!W18866</f>
        <v>10235.5</v>
      </c>
      <c r="U850" s="15">
        <f>[1]consoCURRENT!X18866</f>
        <v>0</v>
      </c>
      <c r="V850" s="15">
        <f>[1]consoCURRENT!Y18866</f>
        <v>0</v>
      </c>
      <c r="W850" s="15">
        <f>[1]consoCURRENT!Z18866</f>
        <v>0</v>
      </c>
      <c r="X850" s="15">
        <f>[1]consoCURRENT!AA18866</f>
        <v>0</v>
      </c>
      <c r="Y850" s="15">
        <f>[1]consoCURRENT!AB18866</f>
        <v>0</v>
      </c>
      <c r="Z850" s="15">
        <f t="shared" ref="Z850:Z852" si="597">SUM(M850:Y850)</f>
        <v>10235.5</v>
      </c>
      <c r="AA850" s="15">
        <f t="shared" ref="AA850:AA852" si="598">B850-Z850</f>
        <v>3158.3500000000004</v>
      </c>
      <c r="AB850" s="22">
        <f t="shared" ref="AB850:AB855" si="599">Z850/B850</f>
        <v>0.76419401441706458</v>
      </c>
      <c r="AC850" s="16"/>
      <c r="AG850" s="86"/>
      <c r="AH850" s="87"/>
      <c r="AI850" s="87"/>
      <c r="AJ850" s="87"/>
      <c r="AK850" s="87"/>
      <c r="AL850" s="87"/>
      <c r="AM850" s="87"/>
      <c r="AN850" s="87"/>
      <c r="AO850" s="87"/>
    </row>
    <row r="851" spans="1:41" s="17" customFormat="1" ht="18" customHeight="1" x14ac:dyDescent="0.2">
      <c r="A851" s="20" t="s">
        <v>38</v>
      </c>
      <c r="B851" s="15">
        <f>[1]consoCURRENT!E18872</f>
        <v>0</v>
      </c>
      <c r="C851" s="15">
        <f>[1]consoCURRENT!F18872</f>
        <v>0</v>
      </c>
      <c r="D851" s="15">
        <f>[1]consoCURRENT!G18872</f>
        <v>0</v>
      </c>
      <c r="E851" s="15">
        <f>[1]consoCURRENT!H18872</f>
        <v>0</v>
      </c>
      <c r="F851" s="15">
        <f>[1]consoCURRENT!I18872</f>
        <v>0</v>
      </c>
      <c r="G851" s="15">
        <f>[1]consoCURRENT!J18872</f>
        <v>0</v>
      </c>
      <c r="H851" s="15">
        <f>[1]consoCURRENT!K18872</f>
        <v>0</v>
      </c>
      <c r="I851" s="15">
        <f>[1]consoCURRENT!L18872</f>
        <v>0</v>
      </c>
      <c r="J851" s="15">
        <f>[1]consoCURRENT!M18872</f>
        <v>0</v>
      </c>
      <c r="K851" s="15">
        <f>[1]consoCURRENT!N18872</f>
        <v>0</v>
      </c>
      <c r="L851" s="15">
        <f>[1]consoCURRENT!O18872</f>
        <v>0</v>
      </c>
      <c r="M851" s="15">
        <f>[1]consoCURRENT!P18872</f>
        <v>0</v>
      </c>
      <c r="N851" s="15">
        <f>[1]consoCURRENT!Q18872</f>
        <v>0</v>
      </c>
      <c r="O851" s="15">
        <f>[1]consoCURRENT!R18872</f>
        <v>0</v>
      </c>
      <c r="P851" s="15">
        <f>[1]consoCURRENT!S18872</f>
        <v>0</v>
      </c>
      <c r="Q851" s="15">
        <f>[1]consoCURRENT!T18872</f>
        <v>0</v>
      </c>
      <c r="R851" s="15">
        <f>[1]consoCURRENT!U18872</f>
        <v>0</v>
      </c>
      <c r="S851" s="15">
        <f>[1]consoCURRENT!V18872</f>
        <v>0</v>
      </c>
      <c r="T851" s="15">
        <f>[1]consoCURRENT!W18872</f>
        <v>0</v>
      </c>
      <c r="U851" s="15">
        <f>[1]consoCURRENT!X18872</f>
        <v>0</v>
      </c>
      <c r="V851" s="15">
        <f>[1]consoCURRENT!Y18872</f>
        <v>0</v>
      </c>
      <c r="W851" s="15">
        <f>[1]consoCURRENT!Z18872</f>
        <v>0</v>
      </c>
      <c r="X851" s="15">
        <f>[1]consoCURRENT!AA18872</f>
        <v>0</v>
      </c>
      <c r="Y851" s="15">
        <f>[1]consoCURRENT!AB18872</f>
        <v>0</v>
      </c>
      <c r="Z851" s="15">
        <f t="shared" si="597"/>
        <v>0</v>
      </c>
      <c r="AA851" s="15">
        <f t="shared" si="598"/>
        <v>0</v>
      </c>
      <c r="AB851" s="22"/>
      <c r="AC851" s="16"/>
      <c r="AG851" s="86"/>
      <c r="AH851" s="87"/>
      <c r="AI851" s="87"/>
      <c r="AJ851" s="87"/>
      <c r="AK851" s="87"/>
      <c r="AL851" s="87"/>
      <c r="AM851" s="87"/>
      <c r="AN851" s="87"/>
      <c r="AO851" s="87"/>
    </row>
    <row r="852" spans="1:41" s="17" customFormat="1" ht="18" customHeight="1" x14ac:dyDescent="0.2">
      <c r="A852" s="20" t="s">
        <v>39</v>
      </c>
      <c r="B852" s="15">
        <f>[1]consoCURRENT!E18901</f>
        <v>0</v>
      </c>
      <c r="C852" s="15">
        <f>[1]consoCURRENT!F18901</f>
        <v>0</v>
      </c>
      <c r="D852" s="15">
        <f>[1]consoCURRENT!G18901</f>
        <v>0</v>
      </c>
      <c r="E852" s="15">
        <f>[1]consoCURRENT!H18901</f>
        <v>0</v>
      </c>
      <c r="F852" s="15">
        <f>[1]consoCURRENT!I18901</f>
        <v>0</v>
      </c>
      <c r="G852" s="15">
        <f>[1]consoCURRENT!J18901</f>
        <v>0</v>
      </c>
      <c r="H852" s="15">
        <f>[1]consoCURRENT!K18901</f>
        <v>0</v>
      </c>
      <c r="I852" s="15">
        <f>[1]consoCURRENT!L18901</f>
        <v>0</v>
      </c>
      <c r="J852" s="15">
        <f>[1]consoCURRENT!M18901</f>
        <v>0</v>
      </c>
      <c r="K852" s="15">
        <f>[1]consoCURRENT!N18901</f>
        <v>0</v>
      </c>
      <c r="L852" s="15">
        <f>[1]consoCURRENT!O18901</f>
        <v>0</v>
      </c>
      <c r="M852" s="15">
        <f>[1]consoCURRENT!P18901</f>
        <v>0</v>
      </c>
      <c r="N852" s="15">
        <f>[1]consoCURRENT!Q18901</f>
        <v>0</v>
      </c>
      <c r="O852" s="15">
        <f>[1]consoCURRENT!R18901</f>
        <v>0</v>
      </c>
      <c r="P852" s="15">
        <f>[1]consoCURRENT!S18901</f>
        <v>0</v>
      </c>
      <c r="Q852" s="15">
        <f>[1]consoCURRENT!T18901</f>
        <v>0</v>
      </c>
      <c r="R852" s="15">
        <f>[1]consoCURRENT!U18901</f>
        <v>0</v>
      </c>
      <c r="S852" s="15">
        <f>[1]consoCURRENT!V18901</f>
        <v>0</v>
      </c>
      <c r="T852" s="15">
        <f>[1]consoCURRENT!W18901</f>
        <v>0</v>
      </c>
      <c r="U852" s="15">
        <f>[1]consoCURRENT!X18901</f>
        <v>0</v>
      </c>
      <c r="V852" s="15">
        <f>[1]consoCURRENT!Y18901</f>
        <v>0</v>
      </c>
      <c r="W852" s="15">
        <f>[1]consoCURRENT!Z18901</f>
        <v>0</v>
      </c>
      <c r="X852" s="15">
        <f>[1]consoCURRENT!AA18901</f>
        <v>0</v>
      </c>
      <c r="Y852" s="15">
        <f>[1]consoCURRENT!AB18901</f>
        <v>0</v>
      </c>
      <c r="Z852" s="15">
        <f t="shared" si="597"/>
        <v>0</v>
      </c>
      <c r="AA852" s="15">
        <f t="shared" si="598"/>
        <v>0</v>
      </c>
      <c r="AB852" s="22"/>
      <c r="AC852" s="16"/>
      <c r="AG852" s="86"/>
      <c r="AH852" s="87"/>
      <c r="AI852" s="87"/>
      <c r="AJ852" s="87"/>
      <c r="AK852" s="87"/>
      <c r="AL852" s="87"/>
      <c r="AM852" s="87"/>
      <c r="AN852" s="87"/>
      <c r="AO852" s="87"/>
    </row>
    <row r="853" spans="1:41" s="17" customFormat="1" ht="18" hidden="1" customHeight="1" x14ac:dyDescent="0.25">
      <c r="A853" s="23" t="s">
        <v>40</v>
      </c>
      <c r="B853" s="24">
        <f>SUM(B849:B852)</f>
        <v>13393.85</v>
      </c>
      <c r="C853" s="24">
        <f t="shared" ref="C853:AA853" si="600">SUM(C849:C852)</f>
        <v>0</v>
      </c>
      <c r="D853" s="24">
        <f t="shared" si="600"/>
        <v>0</v>
      </c>
      <c r="E853" s="24">
        <f t="shared" si="600"/>
        <v>0</v>
      </c>
      <c r="F853" s="24">
        <f t="shared" si="600"/>
        <v>0</v>
      </c>
      <c r="G853" s="24">
        <f t="shared" si="600"/>
        <v>10235.5</v>
      </c>
      <c r="H853" s="24">
        <f t="shared" si="600"/>
        <v>0</v>
      </c>
      <c r="I853" s="24">
        <f t="shared" si="600"/>
        <v>0</v>
      </c>
      <c r="J853" s="24">
        <f t="shared" si="600"/>
        <v>0</v>
      </c>
      <c r="K853" s="24">
        <f t="shared" si="600"/>
        <v>0</v>
      </c>
      <c r="L853" s="24">
        <f t="shared" si="600"/>
        <v>0</v>
      </c>
      <c r="M853" s="24">
        <f t="shared" si="600"/>
        <v>0</v>
      </c>
      <c r="N853" s="24">
        <f t="shared" si="600"/>
        <v>0</v>
      </c>
      <c r="O853" s="24">
        <f t="shared" si="600"/>
        <v>0</v>
      </c>
      <c r="P853" s="24">
        <f t="shared" si="600"/>
        <v>0</v>
      </c>
      <c r="Q853" s="24">
        <f t="shared" si="600"/>
        <v>0</v>
      </c>
      <c r="R853" s="24">
        <f t="shared" si="600"/>
        <v>0</v>
      </c>
      <c r="S853" s="24">
        <f t="shared" si="600"/>
        <v>0</v>
      </c>
      <c r="T853" s="24">
        <f t="shared" si="600"/>
        <v>10235.5</v>
      </c>
      <c r="U853" s="24">
        <f t="shared" si="600"/>
        <v>0</v>
      </c>
      <c r="V853" s="24">
        <f t="shared" si="600"/>
        <v>0</v>
      </c>
      <c r="W853" s="24">
        <f t="shared" si="600"/>
        <v>0</v>
      </c>
      <c r="X853" s="24">
        <f t="shared" si="600"/>
        <v>0</v>
      </c>
      <c r="Y853" s="24">
        <f t="shared" si="600"/>
        <v>0</v>
      </c>
      <c r="Z853" s="24">
        <f t="shared" si="600"/>
        <v>10235.5</v>
      </c>
      <c r="AA853" s="24">
        <f t="shared" si="600"/>
        <v>3158.3500000000004</v>
      </c>
      <c r="AB853" s="25">
        <f t="shared" si="599"/>
        <v>0.76419401441706458</v>
      </c>
      <c r="AC853" s="16"/>
      <c r="AG853" s="86"/>
      <c r="AH853" s="87"/>
      <c r="AI853" s="87"/>
      <c r="AJ853" s="87"/>
      <c r="AK853" s="87"/>
      <c r="AL853" s="87"/>
      <c r="AM853" s="87"/>
      <c r="AN853" s="87"/>
      <c r="AO853" s="87"/>
    </row>
    <row r="854" spans="1:41" s="17" customFormat="1" ht="18" hidden="1" customHeight="1" x14ac:dyDescent="0.25">
      <c r="A854" s="26" t="s">
        <v>41</v>
      </c>
      <c r="B854" s="15">
        <f>[1]consoCURRENT!E18905</f>
        <v>0</v>
      </c>
      <c r="C854" s="15">
        <f>[1]consoCURRENT!F18905</f>
        <v>0</v>
      </c>
      <c r="D854" s="15">
        <f>[1]consoCURRENT!G18905</f>
        <v>0</v>
      </c>
      <c r="E854" s="15">
        <f>[1]consoCURRENT!H18905</f>
        <v>0</v>
      </c>
      <c r="F854" s="15">
        <f>[1]consoCURRENT!I18905</f>
        <v>0</v>
      </c>
      <c r="G854" s="15">
        <f>[1]consoCURRENT!J18905</f>
        <v>0</v>
      </c>
      <c r="H854" s="15">
        <f>[1]consoCURRENT!K18905</f>
        <v>0</v>
      </c>
      <c r="I854" s="15">
        <f>[1]consoCURRENT!L18905</f>
        <v>0</v>
      </c>
      <c r="J854" s="15">
        <f>[1]consoCURRENT!M18905</f>
        <v>0</v>
      </c>
      <c r="K854" s="15">
        <f>[1]consoCURRENT!N18905</f>
        <v>0</v>
      </c>
      <c r="L854" s="15">
        <f>[1]consoCURRENT!O18905</f>
        <v>0</v>
      </c>
      <c r="M854" s="15">
        <f>[1]consoCURRENT!P18905</f>
        <v>0</v>
      </c>
      <c r="N854" s="15">
        <f>[1]consoCURRENT!Q18905</f>
        <v>0</v>
      </c>
      <c r="O854" s="15">
        <f>[1]consoCURRENT!R18905</f>
        <v>0</v>
      </c>
      <c r="P854" s="15">
        <f>[1]consoCURRENT!S18905</f>
        <v>0</v>
      </c>
      <c r="Q854" s="15">
        <f>[1]consoCURRENT!T18905</f>
        <v>0</v>
      </c>
      <c r="R854" s="15">
        <f>[1]consoCURRENT!U18905</f>
        <v>0</v>
      </c>
      <c r="S854" s="15">
        <f>[1]consoCURRENT!V18905</f>
        <v>0</v>
      </c>
      <c r="T854" s="15">
        <f>[1]consoCURRENT!W18905</f>
        <v>0</v>
      </c>
      <c r="U854" s="15">
        <f>[1]consoCURRENT!X18905</f>
        <v>0</v>
      </c>
      <c r="V854" s="15">
        <f>[1]consoCURRENT!Y18905</f>
        <v>0</v>
      </c>
      <c r="W854" s="15">
        <f>[1]consoCURRENT!Z18905</f>
        <v>0</v>
      </c>
      <c r="X854" s="15">
        <f>[1]consoCURRENT!AA18905</f>
        <v>0</v>
      </c>
      <c r="Y854" s="15">
        <f>[1]consoCURRENT!AB18905</f>
        <v>0</v>
      </c>
      <c r="Z854" s="15">
        <f t="shared" ref="Z854" si="601">SUM(M854:Y854)</f>
        <v>0</v>
      </c>
      <c r="AA854" s="15">
        <f t="shared" ref="AA854" si="602">B854-Z854</f>
        <v>0</v>
      </c>
      <c r="AB854" s="22"/>
      <c r="AC854" s="16"/>
      <c r="AG854" s="86"/>
      <c r="AH854" s="87"/>
      <c r="AI854" s="87"/>
      <c r="AJ854" s="87"/>
      <c r="AK854" s="87"/>
      <c r="AL854" s="87"/>
      <c r="AM854" s="87"/>
      <c r="AN854" s="87"/>
      <c r="AO854" s="87"/>
    </row>
    <row r="855" spans="1:41" s="17" customFormat="1" ht="18" customHeight="1" x14ac:dyDescent="0.25">
      <c r="A855" s="23" t="s">
        <v>42</v>
      </c>
      <c r="B855" s="24">
        <f>B854+B853</f>
        <v>13393.85</v>
      </c>
      <c r="C855" s="24">
        <f t="shared" ref="C855:AA855" si="603">C854+C853</f>
        <v>0</v>
      </c>
      <c r="D855" s="24">
        <f t="shared" si="603"/>
        <v>0</v>
      </c>
      <c r="E855" s="24">
        <f t="shared" si="603"/>
        <v>0</v>
      </c>
      <c r="F855" s="24">
        <f t="shared" si="603"/>
        <v>0</v>
      </c>
      <c r="G855" s="24">
        <f t="shared" si="603"/>
        <v>10235.5</v>
      </c>
      <c r="H855" s="24">
        <f t="shared" si="603"/>
        <v>0</v>
      </c>
      <c r="I855" s="24">
        <f t="shared" si="603"/>
        <v>0</v>
      </c>
      <c r="J855" s="24">
        <f t="shared" si="603"/>
        <v>0</v>
      </c>
      <c r="K855" s="24">
        <f t="shared" si="603"/>
        <v>0</v>
      </c>
      <c r="L855" s="24">
        <f t="shared" si="603"/>
        <v>0</v>
      </c>
      <c r="M855" s="24">
        <f t="shared" si="603"/>
        <v>0</v>
      </c>
      <c r="N855" s="24">
        <f t="shared" si="603"/>
        <v>0</v>
      </c>
      <c r="O855" s="24">
        <f t="shared" si="603"/>
        <v>0</v>
      </c>
      <c r="P855" s="24">
        <f t="shared" si="603"/>
        <v>0</v>
      </c>
      <c r="Q855" s="24">
        <f t="shared" si="603"/>
        <v>0</v>
      </c>
      <c r="R855" s="24">
        <f t="shared" si="603"/>
        <v>0</v>
      </c>
      <c r="S855" s="24">
        <f t="shared" si="603"/>
        <v>0</v>
      </c>
      <c r="T855" s="24">
        <f t="shared" si="603"/>
        <v>10235.5</v>
      </c>
      <c r="U855" s="24">
        <f t="shared" si="603"/>
        <v>0</v>
      </c>
      <c r="V855" s="24">
        <f t="shared" si="603"/>
        <v>0</v>
      </c>
      <c r="W855" s="24">
        <f t="shared" si="603"/>
        <v>0</v>
      </c>
      <c r="X855" s="24">
        <f t="shared" si="603"/>
        <v>0</v>
      </c>
      <c r="Y855" s="24">
        <f t="shared" si="603"/>
        <v>0</v>
      </c>
      <c r="Z855" s="24">
        <f t="shared" si="603"/>
        <v>10235.5</v>
      </c>
      <c r="AA855" s="24">
        <f t="shared" si="603"/>
        <v>3158.3500000000004</v>
      </c>
      <c r="AB855" s="25">
        <f t="shared" si="599"/>
        <v>0.76419401441706458</v>
      </c>
      <c r="AC855" s="27"/>
      <c r="AG855" s="86"/>
      <c r="AH855" s="87"/>
      <c r="AI855" s="87"/>
      <c r="AJ855" s="87"/>
      <c r="AK855" s="87"/>
      <c r="AL855" s="87"/>
      <c r="AM855" s="87"/>
      <c r="AN855" s="87"/>
      <c r="AO855" s="87"/>
    </row>
    <row r="856" spans="1:41" s="17" customFormat="1" ht="15" customHeight="1" x14ac:dyDescent="0.25">
      <c r="A856" s="14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6"/>
      <c r="AG856" s="86"/>
      <c r="AH856" s="87"/>
      <c r="AI856" s="87"/>
      <c r="AJ856" s="87"/>
      <c r="AK856" s="87"/>
      <c r="AL856" s="87"/>
      <c r="AM856" s="87"/>
      <c r="AN856" s="87"/>
      <c r="AO856" s="87"/>
    </row>
    <row r="857" spans="1:41" s="17" customFormat="1" ht="15" customHeight="1" x14ac:dyDescent="0.25">
      <c r="A857" s="14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6"/>
      <c r="AG857" s="86"/>
      <c r="AH857" s="87"/>
      <c r="AI857" s="87"/>
      <c r="AJ857" s="87"/>
      <c r="AK857" s="87"/>
      <c r="AL857" s="87"/>
      <c r="AM857" s="87"/>
      <c r="AN857" s="87"/>
      <c r="AO857" s="87"/>
    </row>
    <row r="858" spans="1:41" s="17" customFormat="1" ht="15" customHeight="1" x14ac:dyDescent="0.25">
      <c r="A858" s="19" t="s">
        <v>70</v>
      </c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6"/>
      <c r="AG858" s="86"/>
      <c r="AH858" s="87"/>
      <c r="AI858" s="87"/>
      <c r="AJ858" s="87"/>
      <c r="AK858" s="87"/>
      <c r="AL858" s="87"/>
      <c r="AM858" s="87"/>
      <c r="AN858" s="87"/>
      <c r="AO858" s="87"/>
    </row>
    <row r="859" spans="1:41" s="17" customFormat="1" ht="18" customHeight="1" x14ac:dyDescent="0.2">
      <c r="A859" s="20" t="s">
        <v>36</v>
      </c>
      <c r="B859" s="15">
        <f>[1]consoCURRENT!E18965</f>
        <v>0</v>
      </c>
      <c r="C859" s="15">
        <f>[1]consoCURRENT!F18965</f>
        <v>0</v>
      </c>
      <c r="D859" s="15">
        <f>[1]consoCURRENT!G18965</f>
        <v>0</v>
      </c>
      <c r="E859" s="15">
        <f>[1]consoCURRENT!H18965</f>
        <v>0</v>
      </c>
      <c r="F859" s="15">
        <f>[1]consoCURRENT!I18965</f>
        <v>0</v>
      </c>
      <c r="G859" s="15">
        <f>[1]consoCURRENT!J18965</f>
        <v>0</v>
      </c>
      <c r="H859" s="15">
        <f>[1]consoCURRENT!K18965</f>
        <v>0</v>
      </c>
      <c r="I859" s="15">
        <f>[1]consoCURRENT!L18965</f>
        <v>0</v>
      </c>
      <c r="J859" s="15">
        <f>[1]consoCURRENT!M18965</f>
        <v>0</v>
      </c>
      <c r="K859" s="15">
        <f>[1]consoCURRENT!N18965</f>
        <v>0</v>
      </c>
      <c r="L859" s="15">
        <f>[1]consoCURRENT!O18965</f>
        <v>0</v>
      </c>
      <c r="M859" s="15">
        <f>[1]consoCURRENT!P18965</f>
        <v>0</v>
      </c>
      <c r="N859" s="15">
        <f>[1]consoCURRENT!Q18965</f>
        <v>0</v>
      </c>
      <c r="O859" s="15">
        <f>[1]consoCURRENT!R18965</f>
        <v>0</v>
      </c>
      <c r="P859" s="15">
        <f>[1]consoCURRENT!S18965</f>
        <v>0</v>
      </c>
      <c r="Q859" s="15">
        <f>[1]consoCURRENT!T18965</f>
        <v>0</v>
      </c>
      <c r="R859" s="15">
        <f>[1]consoCURRENT!U18965</f>
        <v>0</v>
      </c>
      <c r="S859" s="15">
        <f>[1]consoCURRENT!V18965</f>
        <v>0</v>
      </c>
      <c r="T859" s="15">
        <f>[1]consoCURRENT!W18965</f>
        <v>0</v>
      </c>
      <c r="U859" s="15">
        <f>[1]consoCURRENT!X18965</f>
        <v>0</v>
      </c>
      <c r="V859" s="15">
        <f>[1]consoCURRENT!Y18965</f>
        <v>0</v>
      </c>
      <c r="W859" s="15">
        <f>[1]consoCURRENT!Z18965</f>
        <v>0</v>
      </c>
      <c r="X859" s="15">
        <f>[1]consoCURRENT!AA18965</f>
        <v>0</v>
      </c>
      <c r="Y859" s="15">
        <f>[1]consoCURRENT!AB18965</f>
        <v>0</v>
      </c>
      <c r="Z859" s="15">
        <f>SUM(M859:Y859)</f>
        <v>0</v>
      </c>
      <c r="AA859" s="15">
        <f>B859-Z859</f>
        <v>0</v>
      </c>
      <c r="AB859" s="21" t="e">
        <f>Z859/B859</f>
        <v>#DIV/0!</v>
      </c>
      <c r="AC859" s="16"/>
      <c r="AG859" s="86"/>
      <c r="AH859" s="87"/>
      <c r="AI859" s="87"/>
      <c r="AJ859" s="87"/>
      <c r="AK859" s="87"/>
      <c r="AL859" s="87"/>
      <c r="AM859" s="87"/>
      <c r="AN859" s="87"/>
      <c r="AO859" s="87"/>
    </row>
    <row r="860" spans="1:41" s="17" customFormat="1" ht="18" customHeight="1" x14ac:dyDescent="0.2">
      <c r="A860" s="20" t="s">
        <v>37</v>
      </c>
      <c r="B860" s="15">
        <f>[1]consoCURRENT!E19053</f>
        <v>1405500</v>
      </c>
      <c r="C860" s="15">
        <f>[1]consoCURRENT!F19053</f>
        <v>0</v>
      </c>
      <c r="D860" s="15">
        <f>[1]consoCURRENT!G19053</f>
        <v>0</v>
      </c>
      <c r="E860" s="15">
        <f>[1]consoCURRENT!H19053</f>
        <v>1405499.9999999404</v>
      </c>
      <c r="F860" s="15">
        <f>[1]consoCURRENT!I19053</f>
        <v>0</v>
      </c>
      <c r="G860" s="15">
        <f>[1]consoCURRENT!J19053</f>
        <v>0</v>
      </c>
      <c r="H860" s="15">
        <f>[1]consoCURRENT!K19053</f>
        <v>0</v>
      </c>
      <c r="I860" s="15">
        <f>[1]consoCURRENT!L19053</f>
        <v>0</v>
      </c>
      <c r="J860" s="15">
        <f>[1]consoCURRENT!M19053</f>
        <v>0</v>
      </c>
      <c r="K860" s="15">
        <f>[1]consoCURRENT!N19053</f>
        <v>0</v>
      </c>
      <c r="L860" s="15">
        <f>[1]consoCURRENT!O19053</f>
        <v>0</v>
      </c>
      <c r="M860" s="15">
        <f>[1]consoCURRENT!P19053</f>
        <v>0</v>
      </c>
      <c r="N860" s="15">
        <f>[1]consoCURRENT!Q19053</f>
        <v>1405499.9999999404</v>
      </c>
      <c r="O860" s="15">
        <f>[1]consoCURRENT!R19053</f>
        <v>0</v>
      </c>
      <c r="P860" s="15">
        <f>[1]consoCURRENT!S19053</f>
        <v>0</v>
      </c>
      <c r="Q860" s="15">
        <f>[1]consoCURRENT!T19053</f>
        <v>0</v>
      </c>
      <c r="R860" s="15">
        <f>[1]consoCURRENT!U19053</f>
        <v>0</v>
      </c>
      <c r="S860" s="15">
        <f>[1]consoCURRENT!V19053</f>
        <v>0</v>
      </c>
      <c r="T860" s="15">
        <f>[1]consoCURRENT!W19053</f>
        <v>0</v>
      </c>
      <c r="U860" s="15">
        <f>[1]consoCURRENT!X19053</f>
        <v>0</v>
      </c>
      <c r="V860" s="15">
        <f>[1]consoCURRENT!Y19053</f>
        <v>0</v>
      </c>
      <c r="W860" s="15">
        <f>[1]consoCURRENT!Z19053</f>
        <v>0</v>
      </c>
      <c r="X860" s="15">
        <f>[1]consoCURRENT!AA19053</f>
        <v>0</v>
      </c>
      <c r="Y860" s="15">
        <f>[1]consoCURRENT!AB19053</f>
        <v>0</v>
      </c>
      <c r="Z860" s="15">
        <f t="shared" ref="Z860:Z862" si="604">SUM(M860:Y860)</f>
        <v>1405499.9999999404</v>
      </c>
      <c r="AA860" s="15">
        <f t="shared" ref="AA860:AA862" si="605">B860-Z860</f>
        <v>5.9604644775390625E-8</v>
      </c>
      <c r="AB860" s="22">
        <f t="shared" ref="AB860:AB865" si="606">Z860/B860</f>
        <v>0.99999999999995759</v>
      </c>
      <c r="AC860" s="16"/>
      <c r="AG860" s="86"/>
      <c r="AH860" s="87"/>
      <c r="AI860" s="87"/>
      <c r="AJ860" s="87"/>
      <c r="AK860" s="87"/>
      <c r="AL860" s="87"/>
      <c r="AM860" s="87"/>
      <c r="AN860" s="87"/>
      <c r="AO860" s="87"/>
    </row>
    <row r="861" spans="1:41" s="17" customFormat="1" ht="18" customHeight="1" x14ac:dyDescent="0.2">
      <c r="A861" s="20" t="s">
        <v>38</v>
      </c>
      <c r="B861" s="15">
        <f>[1]consoCURRENT!E19059</f>
        <v>0</v>
      </c>
      <c r="C861" s="15">
        <f>[1]consoCURRENT!F19059</f>
        <v>0</v>
      </c>
      <c r="D861" s="15">
        <f>[1]consoCURRENT!G19059</f>
        <v>0</v>
      </c>
      <c r="E861" s="15">
        <f>[1]consoCURRENT!H19059</f>
        <v>0</v>
      </c>
      <c r="F861" s="15">
        <f>[1]consoCURRENT!I19059</f>
        <v>0</v>
      </c>
      <c r="G861" s="15">
        <f>[1]consoCURRENT!J19059</f>
        <v>0</v>
      </c>
      <c r="H861" s="15">
        <f>[1]consoCURRENT!K19059</f>
        <v>0</v>
      </c>
      <c r="I861" s="15">
        <f>[1]consoCURRENT!L19059</f>
        <v>0</v>
      </c>
      <c r="J861" s="15">
        <f>[1]consoCURRENT!M19059</f>
        <v>0</v>
      </c>
      <c r="K861" s="15">
        <f>[1]consoCURRENT!N19059</f>
        <v>0</v>
      </c>
      <c r="L861" s="15">
        <f>[1]consoCURRENT!O19059</f>
        <v>0</v>
      </c>
      <c r="M861" s="15">
        <f>[1]consoCURRENT!P19059</f>
        <v>0</v>
      </c>
      <c r="N861" s="15">
        <f>[1]consoCURRENT!Q19059</f>
        <v>0</v>
      </c>
      <c r="O861" s="15">
        <f>[1]consoCURRENT!R19059</f>
        <v>0</v>
      </c>
      <c r="P861" s="15">
        <f>[1]consoCURRENT!S19059</f>
        <v>0</v>
      </c>
      <c r="Q861" s="15">
        <f>[1]consoCURRENT!T19059</f>
        <v>0</v>
      </c>
      <c r="R861" s="15">
        <f>[1]consoCURRENT!U19059</f>
        <v>0</v>
      </c>
      <c r="S861" s="15">
        <f>[1]consoCURRENT!V19059</f>
        <v>0</v>
      </c>
      <c r="T861" s="15">
        <f>[1]consoCURRENT!W19059</f>
        <v>0</v>
      </c>
      <c r="U861" s="15">
        <f>[1]consoCURRENT!X19059</f>
        <v>0</v>
      </c>
      <c r="V861" s="15">
        <f>[1]consoCURRENT!Y19059</f>
        <v>0</v>
      </c>
      <c r="W861" s="15">
        <f>[1]consoCURRENT!Z19059</f>
        <v>0</v>
      </c>
      <c r="X861" s="15">
        <f>[1]consoCURRENT!AA19059</f>
        <v>0</v>
      </c>
      <c r="Y861" s="15">
        <f>[1]consoCURRENT!AB19059</f>
        <v>0</v>
      </c>
      <c r="Z861" s="15">
        <f t="shared" si="604"/>
        <v>0</v>
      </c>
      <c r="AA861" s="15">
        <f t="shared" si="605"/>
        <v>0</v>
      </c>
      <c r="AB861" s="22"/>
      <c r="AC861" s="16"/>
      <c r="AG861" s="86"/>
      <c r="AH861" s="87"/>
      <c r="AI861" s="87"/>
      <c r="AJ861" s="87"/>
      <c r="AK861" s="87"/>
      <c r="AL861" s="87"/>
      <c r="AM861" s="87"/>
      <c r="AN861" s="87"/>
      <c r="AO861" s="87"/>
    </row>
    <row r="862" spans="1:41" s="17" customFormat="1" ht="18" customHeight="1" x14ac:dyDescent="0.2">
      <c r="A862" s="20" t="s">
        <v>39</v>
      </c>
      <c r="B862" s="15">
        <f>[1]consoCURRENT!E19088</f>
        <v>0</v>
      </c>
      <c r="C862" s="15">
        <f>[1]consoCURRENT!F19088</f>
        <v>0</v>
      </c>
      <c r="D862" s="15">
        <f>[1]consoCURRENT!G19088</f>
        <v>0</v>
      </c>
      <c r="E862" s="15">
        <f>[1]consoCURRENT!H19088</f>
        <v>0</v>
      </c>
      <c r="F862" s="15">
        <f>[1]consoCURRENT!I19088</f>
        <v>0</v>
      </c>
      <c r="G862" s="15">
        <f>[1]consoCURRENT!J19088</f>
        <v>0</v>
      </c>
      <c r="H862" s="15">
        <f>[1]consoCURRENT!K19088</f>
        <v>0</v>
      </c>
      <c r="I862" s="15">
        <f>[1]consoCURRENT!L19088</f>
        <v>0</v>
      </c>
      <c r="J862" s="15">
        <f>[1]consoCURRENT!M19088</f>
        <v>0</v>
      </c>
      <c r="K862" s="15">
        <f>[1]consoCURRENT!N19088</f>
        <v>0</v>
      </c>
      <c r="L862" s="15">
        <f>[1]consoCURRENT!O19088</f>
        <v>0</v>
      </c>
      <c r="M862" s="15">
        <f>[1]consoCURRENT!P19088</f>
        <v>0</v>
      </c>
      <c r="N862" s="15">
        <f>[1]consoCURRENT!Q19088</f>
        <v>0</v>
      </c>
      <c r="O862" s="15">
        <f>[1]consoCURRENT!R19088</f>
        <v>0</v>
      </c>
      <c r="P862" s="15">
        <f>[1]consoCURRENT!S19088</f>
        <v>0</v>
      </c>
      <c r="Q862" s="15">
        <f>[1]consoCURRENT!T19088</f>
        <v>0</v>
      </c>
      <c r="R862" s="15">
        <f>[1]consoCURRENT!U19088</f>
        <v>0</v>
      </c>
      <c r="S862" s="15">
        <f>[1]consoCURRENT!V19088</f>
        <v>0</v>
      </c>
      <c r="T862" s="15">
        <f>[1]consoCURRENT!W19088</f>
        <v>0</v>
      </c>
      <c r="U862" s="15">
        <f>[1]consoCURRENT!X19088</f>
        <v>0</v>
      </c>
      <c r="V862" s="15">
        <f>[1]consoCURRENT!Y19088</f>
        <v>0</v>
      </c>
      <c r="W862" s="15">
        <f>[1]consoCURRENT!Z19088</f>
        <v>0</v>
      </c>
      <c r="X862" s="15">
        <f>[1]consoCURRENT!AA19088</f>
        <v>0</v>
      </c>
      <c r="Y862" s="15">
        <f>[1]consoCURRENT!AB19088</f>
        <v>0</v>
      </c>
      <c r="Z862" s="15">
        <f t="shared" si="604"/>
        <v>0</v>
      </c>
      <c r="AA862" s="15">
        <f t="shared" si="605"/>
        <v>0</v>
      </c>
      <c r="AB862" s="22"/>
      <c r="AC862" s="16"/>
      <c r="AG862" s="86"/>
      <c r="AH862" s="87"/>
      <c r="AI862" s="87"/>
      <c r="AJ862" s="87"/>
      <c r="AK862" s="87"/>
      <c r="AL862" s="87"/>
      <c r="AM862" s="87"/>
      <c r="AN862" s="87"/>
      <c r="AO862" s="87"/>
    </row>
    <row r="863" spans="1:41" s="17" customFormat="1" ht="18" hidden="1" customHeight="1" x14ac:dyDescent="0.25">
      <c r="A863" s="23" t="s">
        <v>40</v>
      </c>
      <c r="B863" s="24">
        <f>SUM(B859:B862)</f>
        <v>1405500</v>
      </c>
      <c r="C863" s="24">
        <f t="shared" ref="C863:AA863" si="607">SUM(C859:C862)</f>
        <v>0</v>
      </c>
      <c r="D863" s="24">
        <f t="shared" si="607"/>
        <v>0</v>
      </c>
      <c r="E863" s="24">
        <f t="shared" si="607"/>
        <v>1405499.9999999404</v>
      </c>
      <c r="F863" s="24">
        <f t="shared" si="607"/>
        <v>0</v>
      </c>
      <c r="G863" s="24">
        <f t="shared" si="607"/>
        <v>0</v>
      </c>
      <c r="H863" s="24">
        <f t="shared" si="607"/>
        <v>0</v>
      </c>
      <c r="I863" s="24">
        <f t="shared" si="607"/>
        <v>0</v>
      </c>
      <c r="J863" s="24">
        <f t="shared" si="607"/>
        <v>0</v>
      </c>
      <c r="K863" s="24">
        <f t="shared" si="607"/>
        <v>0</v>
      </c>
      <c r="L863" s="24">
        <f t="shared" si="607"/>
        <v>0</v>
      </c>
      <c r="M863" s="24">
        <f t="shared" si="607"/>
        <v>0</v>
      </c>
      <c r="N863" s="24">
        <f t="shared" si="607"/>
        <v>1405499.9999999404</v>
      </c>
      <c r="O863" s="24">
        <f t="shared" si="607"/>
        <v>0</v>
      </c>
      <c r="P863" s="24">
        <f t="shared" si="607"/>
        <v>0</v>
      </c>
      <c r="Q863" s="24">
        <f t="shared" si="607"/>
        <v>0</v>
      </c>
      <c r="R863" s="24">
        <f t="shared" si="607"/>
        <v>0</v>
      </c>
      <c r="S863" s="24">
        <f t="shared" si="607"/>
        <v>0</v>
      </c>
      <c r="T863" s="24">
        <f t="shared" si="607"/>
        <v>0</v>
      </c>
      <c r="U863" s="24">
        <f t="shared" si="607"/>
        <v>0</v>
      </c>
      <c r="V863" s="24">
        <f t="shared" si="607"/>
        <v>0</v>
      </c>
      <c r="W863" s="24">
        <f t="shared" si="607"/>
        <v>0</v>
      </c>
      <c r="X863" s="24">
        <f t="shared" si="607"/>
        <v>0</v>
      </c>
      <c r="Y863" s="24">
        <f t="shared" si="607"/>
        <v>0</v>
      </c>
      <c r="Z863" s="24">
        <f t="shared" si="607"/>
        <v>1405499.9999999404</v>
      </c>
      <c r="AA863" s="24">
        <f t="shared" si="607"/>
        <v>5.9604644775390625E-8</v>
      </c>
      <c r="AB863" s="25">
        <f t="shared" si="606"/>
        <v>0.99999999999995759</v>
      </c>
      <c r="AC863" s="16"/>
      <c r="AG863" s="86"/>
      <c r="AH863" s="87"/>
      <c r="AI863" s="87"/>
      <c r="AJ863" s="87"/>
      <c r="AK863" s="87"/>
      <c r="AL863" s="87"/>
      <c r="AM863" s="87"/>
      <c r="AN863" s="87"/>
      <c r="AO863" s="87"/>
    </row>
    <row r="864" spans="1:41" s="17" customFormat="1" ht="18" hidden="1" customHeight="1" x14ac:dyDescent="0.25">
      <c r="A864" s="26" t="s">
        <v>41</v>
      </c>
      <c r="B864" s="15">
        <f>[1]consoCURRENT!E19092</f>
        <v>0</v>
      </c>
      <c r="C864" s="15">
        <f>[1]consoCURRENT!F19092</f>
        <v>0</v>
      </c>
      <c r="D864" s="15">
        <f>[1]consoCURRENT!G19092</f>
        <v>0</v>
      </c>
      <c r="E864" s="15">
        <f>[1]consoCURRENT!H19092</f>
        <v>0</v>
      </c>
      <c r="F864" s="15">
        <f>[1]consoCURRENT!I19092</f>
        <v>0</v>
      </c>
      <c r="G864" s="15">
        <f>[1]consoCURRENT!J19092</f>
        <v>0</v>
      </c>
      <c r="H864" s="15">
        <f>[1]consoCURRENT!K19092</f>
        <v>0</v>
      </c>
      <c r="I864" s="15">
        <f>[1]consoCURRENT!L19092</f>
        <v>0</v>
      </c>
      <c r="J864" s="15">
        <f>[1]consoCURRENT!M19092</f>
        <v>0</v>
      </c>
      <c r="K864" s="15">
        <f>[1]consoCURRENT!N19092</f>
        <v>0</v>
      </c>
      <c r="L864" s="15">
        <f>[1]consoCURRENT!O19092</f>
        <v>0</v>
      </c>
      <c r="M864" s="15">
        <f>[1]consoCURRENT!P19092</f>
        <v>0</v>
      </c>
      <c r="N864" s="15">
        <f>[1]consoCURRENT!Q19092</f>
        <v>0</v>
      </c>
      <c r="O864" s="15">
        <f>[1]consoCURRENT!R19092</f>
        <v>0</v>
      </c>
      <c r="P864" s="15">
        <f>[1]consoCURRENT!S19092</f>
        <v>0</v>
      </c>
      <c r="Q864" s="15">
        <f>[1]consoCURRENT!T19092</f>
        <v>0</v>
      </c>
      <c r="R864" s="15">
        <f>[1]consoCURRENT!U19092</f>
        <v>0</v>
      </c>
      <c r="S864" s="15">
        <f>[1]consoCURRENT!V19092</f>
        <v>0</v>
      </c>
      <c r="T864" s="15">
        <f>[1]consoCURRENT!W19092</f>
        <v>0</v>
      </c>
      <c r="U864" s="15">
        <f>[1]consoCURRENT!X19092</f>
        <v>0</v>
      </c>
      <c r="V864" s="15">
        <f>[1]consoCURRENT!Y19092</f>
        <v>0</v>
      </c>
      <c r="W864" s="15">
        <f>[1]consoCURRENT!Z19092</f>
        <v>0</v>
      </c>
      <c r="X864" s="15">
        <f>[1]consoCURRENT!AA19092</f>
        <v>0</v>
      </c>
      <c r="Y864" s="15">
        <f>[1]consoCURRENT!AB19092</f>
        <v>0</v>
      </c>
      <c r="Z864" s="15">
        <f t="shared" ref="Z864" si="608">SUM(M864:Y864)</f>
        <v>0</v>
      </c>
      <c r="AA864" s="15">
        <f t="shared" ref="AA864" si="609">B864-Z864</f>
        <v>0</v>
      </c>
      <c r="AB864" s="22"/>
      <c r="AC864" s="16"/>
      <c r="AG864" s="86"/>
      <c r="AH864" s="87"/>
      <c r="AI864" s="87"/>
      <c r="AJ864" s="87"/>
      <c r="AK864" s="87"/>
      <c r="AL864" s="87"/>
      <c r="AM864" s="87"/>
      <c r="AN864" s="87"/>
      <c r="AO864" s="87"/>
    </row>
    <row r="865" spans="1:41" s="17" customFormat="1" ht="18" customHeight="1" x14ac:dyDescent="0.25">
      <c r="A865" s="23" t="s">
        <v>42</v>
      </c>
      <c r="B865" s="24">
        <f>B864+B863</f>
        <v>1405500</v>
      </c>
      <c r="C865" s="24">
        <f t="shared" ref="C865:AA865" si="610">C864+C863</f>
        <v>0</v>
      </c>
      <c r="D865" s="24">
        <f t="shared" si="610"/>
        <v>0</v>
      </c>
      <c r="E865" s="24">
        <f t="shared" si="610"/>
        <v>1405499.9999999404</v>
      </c>
      <c r="F865" s="24">
        <f t="shared" si="610"/>
        <v>0</v>
      </c>
      <c r="G865" s="24">
        <f t="shared" si="610"/>
        <v>0</v>
      </c>
      <c r="H865" s="24">
        <f t="shared" si="610"/>
        <v>0</v>
      </c>
      <c r="I865" s="24">
        <f t="shared" si="610"/>
        <v>0</v>
      </c>
      <c r="J865" s="24">
        <f t="shared" si="610"/>
        <v>0</v>
      </c>
      <c r="K865" s="24">
        <f t="shared" si="610"/>
        <v>0</v>
      </c>
      <c r="L865" s="24">
        <f t="shared" si="610"/>
        <v>0</v>
      </c>
      <c r="M865" s="24">
        <f t="shared" si="610"/>
        <v>0</v>
      </c>
      <c r="N865" s="24">
        <f t="shared" si="610"/>
        <v>1405499.9999999404</v>
      </c>
      <c r="O865" s="24">
        <f t="shared" si="610"/>
        <v>0</v>
      </c>
      <c r="P865" s="24">
        <f t="shared" si="610"/>
        <v>0</v>
      </c>
      <c r="Q865" s="24">
        <f t="shared" si="610"/>
        <v>0</v>
      </c>
      <c r="R865" s="24">
        <f t="shared" si="610"/>
        <v>0</v>
      </c>
      <c r="S865" s="24">
        <f t="shared" si="610"/>
        <v>0</v>
      </c>
      <c r="T865" s="24">
        <f t="shared" si="610"/>
        <v>0</v>
      </c>
      <c r="U865" s="24">
        <f t="shared" si="610"/>
        <v>0</v>
      </c>
      <c r="V865" s="24">
        <f t="shared" si="610"/>
        <v>0</v>
      </c>
      <c r="W865" s="24">
        <f t="shared" si="610"/>
        <v>0</v>
      </c>
      <c r="X865" s="24">
        <f t="shared" si="610"/>
        <v>0</v>
      </c>
      <c r="Y865" s="24">
        <f t="shared" si="610"/>
        <v>0</v>
      </c>
      <c r="Z865" s="24">
        <f t="shared" si="610"/>
        <v>1405499.9999999404</v>
      </c>
      <c r="AA865" s="24">
        <f t="shared" si="610"/>
        <v>5.9604644775390625E-8</v>
      </c>
      <c r="AB865" s="25">
        <f t="shared" si="606"/>
        <v>0.99999999999995759</v>
      </c>
      <c r="AC865" s="27"/>
      <c r="AG865" s="86"/>
      <c r="AH865" s="87"/>
      <c r="AI865" s="87"/>
      <c r="AJ865" s="87"/>
      <c r="AK865" s="87"/>
      <c r="AL865" s="87"/>
      <c r="AM865" s="87"/>
      <c r="AN865" s="87"/>
      <c r="AO865" s="87"/>
    </row>
    <row r="866" spans="1:41" s="17" customFormat="1" ht="15" customHeight="1" x14ac:dyDescent="0.25">
      <c r="A866" s="14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6"/>
      <c r="AG866" s="86"/>
      <c r="AH866" s="87"/>
      <c r="AI866" s="87"/>
      <c r="AJ866" s="87"/>
      <c r="AK866" s="87"/>
      <c r="AL866" s="87"/>
      <c r="AM866" s="87"/>
      <c r="AN866" s="87"/>
      <c r="AO866" s="87"/>
    </row>
    <row r="867" spans="1:41" s="17" customFormat="1" ht="15" customHeight="1" x14ac:dyDescent="0.25">
      <c r="A867" s="14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6"/>
      <c r="AG867" s="86"/>
      <c r="AH867" s="87"/>
      <c r="AI867" s="87"/>
      <c r="AJ867" s="87"/>
      <c r="AK867" s="87"/>
      <c r="AL867" s="87"/>
      <c r="AM867" s="87"/>
      <c r="AN867" s="87"/>
      <c r="AO867" s="87"/>
    </row>
    <row r="868" spans="1:41" s="17" customFormat="1" ht="15" customHeight="1" x14ac:dyDescent="0.25">
      <c r="A868" s="19" t="s">
        <v>84</v>
      </c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6"/>
      <c r="AG868" s="86"/>
      <c r="AH868" s="87"/>
      <c r="AI868" s="87"/>
      <c r="AJ868" s="87"/>
      <c r="AK868" s="87"/>
      <c r="AL868" s="87"/>
      <c r="AM868" s="87"/>
      <c r="AN868" s="87"/>
      <c r="AO868" s="87"/>
    </row>
    <row r="869" spans="1:41" s="17" customFormat="1" ht="18" customHeight="1" x14ac:dyDescent="0.2">
      <c r="A869" s="20" t="s">
        <v>36</v>
      </c>
      <c r="B869" s="15">
        <f>B879+B889+B899+B909+B919+B929+B939+B949+B959+B969+B979+B989+B999+B1009+B1019+B1029+B1039</f>
        <v>0</v>
      </c>
      <c r="C869" s="15">
        <f t="shared" ref="C869:Y872" si="611">C879+C889+C899+C909+C919+C929+C939+C949+C959+C969+C979+C989+C999+C1009+C1019+C1029+C1039</f>
        <v>0</v>
      </c>
      <c r="D869" s="15">
        <f t="shared" si="611"/>
        <v>0</v>
      </c>
      <c r="E869" s="15">
        <f t="shared" si="611"/>
        <v>0</v>
      </c>
      <c r="F869" s="15">
        <f t="shared" si="611"/>
        <v>0</v>
      </c>
      <c r="G869" s="15">
        <f t="shared" si="611"/>
        <v>0</v>
      </c>
      <c r="H869" s="15">
        <f t="shared" si="611"/>
        <v>0</v>
      </c>
      <c r="I869" s="15">
        <f t="shared" si="611"/>
        <v>0</v>
      </c>
      <c r="J869" s="15">
        <f t="shared" si="611"/>
        <v>0</v>
      </c>
      <c r="K869" s="15">
        <f t="shared" si="611"/>
        <v>0</v>
      </c>
      <c r="L869" s="15">
        <f t="shared" si="611"/>
        <v>0</v>
      </c>
      <c r="M869" s="15">
        <f t="shared" si="611"/>
        <v>0</v>
      </c>
      <c r="N869" s="15">
        <f t="shared" si="611"/>
        <v>0</v>
      </c>
      <c r="O869" s="15">
        <f t="shared" si="611"/>
        <v>0</v>
      </c>
      <c r="P869" s="15">
        <f t="shared" si="611"/>
        <v>0</v>
      </c>
      <c r="Q869" s="15">
        <f t="shared" si="611"/>
        <v>0</v>
      </c>
      <c r="R869" s="15">
        <f t="shared" si="611"/>
        <v>0</v>
      </c>
      <c r="S869" s="15">
        <f t="shared" si="611"/>
        <v>0</v>
      </c>
      <c r="T869" s="15">
        <f t="shared" si="611"/>
        <v>0</v>
      </c>
      <c r="U869" s="15">
        <f t="shared" si="611"/>
        <v>0</v>
      </c>
      <c r="V869" s="15">
        <f t="shared" si="611"/>
        <v>0</v>
      </c>
      <c r="W869" s="15">
        <f t="shared" si="611"/>
        <v>0</v>
      </c>
      <c r="X869" s="15">
        <f t="shared" si="611"/>
        <v>0</v>
      </c>
      <c r="Y869" s="15">
        <f t="shared" si="611"/>
        <v>0</v>
      </c>
      <c r="Z869" s="15">
        <f>SUM(M869:Y869)</f>
        <v>0</v>
      </c>
      <c r="AA869" s="15">
        <f>B869-Z869</f>
        <v>0</v>
      </c>
      <c r="AB869" s="21" t="e">
        <f>Z869/B869</f>
        <v>#DIV/0!</v>
      </c>
      <c r="AC869" s="16"/>
      <c r="AG869" s="86"/>
      <c r="AH869" s="87"/>
      <c r="AI869" s="87"/>
      <c r="AJ869" s="87"/>
      <c r="AK869" s="87"/>
      <c r="AL869" s="87"/>
      <c r="AM869" s="87"/>
      <c r="AN869" s="87"/>
      <c r="AO869" s="87"/>
    </row>
    <row r="870" spans="1:41" s="17" customFormat="1" ht="18" customHeight="1" x14ac:dyDescent="0.2">
      <c r="A870" s="20" t="s">
        <v>37</v>
      </c>
      <c r="B870" s="15">
        <f t="shared" ref="B870:G872" si="612">B880+B890+B900+B910+B920+B930+B940+B950+B960+B970+B980+B990+B1000+B1010+B1020+B1030+B1040</f>
        <v>312510598.54000002</v>
      </c>
      <c r="C870" s="15">
        <f t="shared" si="612"/>
        <v>303622137.91000003</v>
      </c>
      <c r="D870" s="15">
        <f t="shared" si="612"/>
        <v>-4720200</v>
      </c>
      <c r="E870" s="15">
        <f t="shared" si="612"/>
        <v>109282238.66000001</v>
      </c>
      <c r="F870" s="15">
        <f t="shared" si="612"/>
        <v>85404722.669999972</v>
      </c>
      <c r="G870" s="15">
        <f t="shared" si="612"/>
        <v>47444076.499999993</v>
      </c>
      <c r="H870" s="15">
        <f t="shared" si="611"/>
        <v>32739029.969999999</v>
      </c>
      <c r="I870" s="15">
        <f t="shared" si="611"/>
        <v>108281217.65000001</v>
      </c>
      <c r="J870" s="15">
        <f t="shared" si="611"/>
        <v>83394106.819999978</v>
      </c>
      <c r="K870" s="15">
        <f t="shared" si="611"/>
        <v>45924204.989999995</v>
      </c>
      <c r="L870" s="15">
        <f t="shared" si="611"/>
        <v>31936094.75</v>
      </c>
      <c r="M870" s="15">
        <f t="shared" si="611"/>
        <v>269535624.21000004</v>
      </c>
      <c r="N870" s="15">
        <f t="shared" si="611"/>
        <v>35969</v>
      </c>
      <c r="O870" s="15">
        <f t="shared" si="611"/>
        <v>420064.51</v>
      </c>
      <c r="P870" s="15">
        <f t="shared" si="611"/>
        <v>544987.5</v>
      </c>
      <c r="Q870" s="15">
        <f t="shared" si="611"/>
        <v>426060.14</v>
      </c>
      <c r="R870" s="15">
        <f t="shared" si="611"/>
        <v>268098.91000000003</v>
      </c>
      <c r="S870" s="15">
        <f t="shared" si="611"/>
        <v>1316456.8</v>
      </c>
      <c r="T870" s="15">
        <f t="shared" si="611"/>
        <v>848451.78</v>
      </c>
      <c r="U870" s="15">
        <f t="shared" si="611"/>
        <v>413021.47</v>
      </c>
      <c r="V870" s="15">
        <f t="shared" si="611"/>
        <v>258398.26</v>
      </c>
      <c r="W870" s="15">
        <f t="shared" si="611"/>
        <v>144434.91</v>
      </c>
      <c r="X870" s="15">
        <f t="shared" si="611"/>
        <v>655818.75</v>
      </c>
      <c r="Y870" s="15">
        <f t="shared" si="611"/>
        <v>2681.5600000000013</v>
      </c>
      <c r="Z870" s="15">
        <f t="shared" ref="Z870:Z872" si="613">SUM(M870:Y870)</f>
        <v>274870067.80000007</v>
      </c>
      <c r="AA870" s="15">
        <f t="shared" ref="AA870:AA872" si="614">B870-Z870</f>
        <v>37640530.73999995</v>
      </c>
      <c r="AB870" s="22">
        <f t="shared" ref="AB870:AB875" si="615">Z870/B870</f>
        <v>0.87955438658448537</v>
      </c>
      <c r="AC870" s="16"/>
      <c r="AG870" s="86"/>
      <c r="AH870" s="87"/>
      <c r="AI870" s="87"/>
      <c r="AJ870" s="87"/>
      <c r="AK870" s="87"/>
      <c r="AL870" s="87"/>
      <c r="AM870" s="87"/>
      <c r="AN870" s="87"/>
      <c r="AO870" s="87"/>
    </row>
    <row r="871" spans="1:41" s="17" customFormat="1" ht="18" customHeight="1" x14ac:dyDescent="0.2">
      <c r="A871" s="20" t="s">
        <v>38</v>
      </c>
      <c r="B871" s="15">
        <f t="shared" si="612"/>
        <v>0</v>
      </c>
      <c r="C871" s="15">
        <f t="shared" si="612"/>
        <v>0</v>
      </c>
      <c r="D871" s="15">
        <f t="shared" si="612"/>
        <v>0</v>
      </c>
      <c r="E871" s="15">
        <f t="shared" si="612"/>
        <v>0</v>
      </c>
      <c r="F871" s="15">
        <f t="shared" si="612"/>
        <v>0</v>
      </c>
      <c r="G871" s="15">
        <f t="shared" si="612"/>
        <v>0</v>
      </c>
      <c r="H871" s="15">
        <f t="shared" si="611"/>
        <v>0</v>
      </c>
      <c r="I871" s="15">
        <f t="shared" si="611"/>
        <v>0</v>
      </c>
      <c r="J871" s="15">
        <f t="shared" si="611"/>
        <v>0</v>
      </c>
      <c r="K871" s="15">
        <f t="shared" si="611"/>
        <v>0</v>
      </c>
      <c r="L871" s="15">
        <f t="shared" si="611"/>
        <v>0</v>
      </c>
      <c r="M871" s="15">
        <f t="shared" si="611"/>
        <v>0</v>
      </c>
      <c r="N871" s="15">
        <f t="shared" si="611"/>
        <v>0</v>
      </c>
      <c r="O871" s="15">
        <f t="shared" si="611"/>
        <v>0</v>
      </c>
      <c r="P871" s="15">
        <f t="shared" si="611"/>
        <v>0</v>
      </c>
      <c r="Q871" s="15">
        <f t="shared" si="611"/>
        <v>0</v>
      </c>
      <c r="R871" s="15">
        <f t="shared" si="611"/>
        <v>0</v>
      </c>
      <c r="S871" s="15">
        <f t="shared" si="611"/>
        <v>0</v>
      </c>
      <c r="T871" s="15">
        <f t="shared" si="611"/>
        <v>0</v>
      </c>
      <c r="U871" s="15">
        <f t="shared" si="611"/>
        <v>0</v>
      </c>
      <c r="V871" s="15">
        <f t="shared" si="611"/>
        <v>0</v>
      </c>
      <c r="W871" s="15">
        <f t="shared" si="611"/>
        <v>0</v>
      </c>
      <c r="X871" s="15">
        <f t="shared" si="611"/>
        <v>0</v>
      </c>
      <c r="Y871" s="15">
        <f t="shared" si="611"/>
        <v>0</v>
      </c>
      <c r="Z871" s="15">
        <f t="shared" si="613"/>
        <v>0</v>
      </c>
      <c r="AA871" s="15">
        <f t="shared" si="614"/>
        <v>0</v>
      </c>
      <c r="AB871" s="22"/>
      <c r="AC871" s="16"/>
      <c r="AG871" s="86"/>
      <c r="AH871" s="87"/>
      <c r="AI871" s="87"/>
      <c r="AJ871" s="87"/>
      <c r="AK871" s="87"/>
      <c r="AL871" s="87"/>
      <c r="AM871" s="87"/>
      <c r="AN871" s="87"/>
      <c r="AO871" s="87"/>
    </row>
    <row r="872" spans="1:41" s="17" customFormat="1" ht="18" customHeight="1" x14ac:dyDescent="0.2">
      <c r="A872" s="20" t="s">
        <v>39</v>
      </c>
      <c r="B872" s="15">
        <f t="shared" si="612"/>
        <v>0</v>
      </c>
      <c r="C872" s="15">
        <f t="shared" si="612"/>
        <v>0</v>
      </c>
      <c r="D872" s="15">
        <f t="shared" si="612"/>
        <v>0</v>
      </c>
      <c r="E872" s="15">
        <f t="shared" si="612"/>
        <v>0</v>
      </c>
      <c r="F872" s="15">
        <f t="shared" si="612"/>
        <v>0</v>
      </c>
      <c r="G872" s="15">
        <f t="shared" si="612"/>
        <v>0</v>
      </c>
      <c r="H872" s="15">
        <f t="shared" si="611"/>
        <v>0</v>
      </c>
      <c r="I872" s="15">
        <f t="shared" si="611"/>
        <v>0</v>
      </c>
      <c r="J872" s="15">
        <f t="shared" si="611"/>
        <v>0</v>
      </c>
      <c r="K872" s="15">
        <f t="shared" si="611"/>
        <v>0</v>
      </c>
      <c r="L872" s="15">
        <f t="shared" si="611"/>
        <v>0</v>
      </c>
      <c r="M872" s="15">
        <f t="shared" si="611"/>
        <v>0</v>
      </c>
      <c r="N872" s="15">
        <f t="shared" si="611"/>
        <v>0</v>
      </c>
      <c r="O872" s="15">
        <f t="shared" si="611"/>
        <v>0</v>
      </c>
      <c r="P872" s="15">
        <f t="shared" si="611"/>
        <v>0</v>
      </c>
      <c r="Q872" s="15">
        <f t="shared" si="611"/>
        <v>0</v>
      </c>
      <c r="R872" s="15">
        <f t="shared" si="611"/>
        <v>0</v>
      </c>
      <c r="S872" s="15">
        <f t="shared" si="611"/>
        <v>0</v>
      </c>
      <c r="T872" s="15">
        <f t="shared" si="611"/>
        <v>0</v>
      </c>
      <c r="U872" s="15">
        <f t="shared" si="611"/>
        <v>0</v>
      </c>
      <c r="V872" s="15">
        <f t="shared" si="611"/>
        <v>0</v>
      </c>
      <c r="W872" s="15">
        <f t="shared" si="611"/>
        <v>0</v>
      </c>
      <c r="X872" s="15">
        <f t="shared" si="611"/>
        <v>0</v>
      </c>
      <c r="Y872" s="15">
        <f t="shared" si="611"/>
        <v>0</v>
      </c>
      <c r="Z872" s="15">
        <f t="shared" si="613"/>
        <v>0</v>
      </c>
      <c r="AA872" s="15">
        <f t="shared" si="614"/>
        <v>0</v>
      </c>
      <c r="AB872" s="22"/>
      <c r="AC872" s="16"/>
      <c r="AG872" s="86"/>
      <c r="AH872" s="87"/>
      <c r="AI872" s="87"/>
      <c r="AJ872" s="87"/>
      <c r="AK872" s="87"/>
      <c r="AL872" s="87"/>
      <c r="AM872" s="87"/>
      <c r="AN872" s="87"/>
      <c r="AO872" s="87"/>
    </row>
    <row r="873" spans="1:41" s="17" customFormat="1" ht="18" hidden="1" customHeight="1" x14ac:dyDescent="0.25">
      <c r="A873" s="23" t="s">
        <v>40</v>
      </c>
      <c r="B873" s="24">
        <f>SUM(B869:B872)</f>
        <v>312510598.54000002</v>
      </c>
      <c r="C873" s="24">
        <f t="shared" ref="C873:AA873" si="616">SUM(C869:C872)</f>
        <v>303622137.91000003</v>
      </c>
      <c r="D873" s="24">
        <f t="shared" si="616"/>
        <v>-4720200</v>
      </c>
      <c r="E873" s="24">
        <f t="shared" si="616"/>
        <v>109282238.66000001</v>
      </c>
      <c r="F873" s="24">
        <f t="shared" si="616"/>
        <v>85404722.669999972</v>
      </c>
      <c r="G873" s="24">
        <f t="shared" si="616"/>
        <v>47444076.499999993</v>
      </c>
      <c r="H873" s="24">
        <f t="shared" si="616"/>
        <v>32739029.969999999</v>
      </c>
      <c r="I873" s="24">
        <f t="shared" si="616"/>
        <v>108281217.65000001</v>
      </c>
      <c r="J873" s="24">
        <f t="shared" si="616"/>
        <v>83394106.819999978</v>
      </c>
      <c r="K873" s="24">
        <f t="shared" si="616"/>
        <v>45924204.989999995</v>
      </c>
      <c r="L873" s="24">
        <f t="shared" si="616"/>
        <v>31936094.75</v>
      </c>
      <c r="M873" s="24">
        <f t="shared" si="616"/>
        <v>269535624.21000004</v>
      </c>
      <c r="N873" s="24">
        <f t="shared" si="616"/>
        <v>35969</v>
      </c>
      <c r="O873" s="24">
        <f t="shared" si="616"/>
        <v>420064.51</v>
      </c>
      <c r="P873" s="24">
        <f t="shared" si="616"/>
        <v>544987.5</v>
      </c>
      <c r="Q873" s="24">
        <f t="shared" si="616"/>
        <v>426060.14</v>
      </c>
      <c r="R873" s="24">
        <f t="shared" si="616"/>
        <v>268098.91000000003</v>
      </c>
      <c r="S873" s="24">
        <f t="shared" si="616"/>
        <v>1316456.8</v>
      </c>
      <c r="T873" s="24">
        <f t="shared" si="616"/>
        <v>848451.78</v>
      </c>
      <c r="U873" s="24">
        <f t="shared" si="616"/>
        <v>413021.47</v>
      </c>
      <c r="V873" s="24">
        <f t="shared" si="616"/>
        <v>258398.26</v>
      </c>
      <c r="W873" s="24">
        <f t="shared" si="616"/>
        <v>144434.91</v>
      </c>
      <c r="X873" s="24">
        <f t="shared" si="616"/>
        <v>655818.75</v>
      </c>
      <c r="Y873" s="24">
        <f t="shared" si="616"/>
        <v>2681.5600000000013</v>
      </c>
      <c r="Z873" s="24">
        <f t="shared" si="616"/>
        <v>274870067.80000007</v>
      </c>
      <c r="AA873" s="24">
        <f t="shared" si="616"/>
        <v>37640530.73999995</v>
      </c>
      <c r="AB873" s="25">
        <f t="shared" si="615"/>
        <v>0.87955438658448537</v>
      </c>
      <c r="AC873" s="16"/>
      <c r="AG873" s="86"/>
      <c r="AH873" s="87"/>
      <c r="AI873" s="87"/>
      <c r="AJ873" s="87"/>
      <c r="AK873" s="87"/>
      <c r="AL873" s="87"/>
      <c r="AM873" s="87"/>
      <c r="AN873" s="87"/>
      <c r="AO873" s="87"/>
    </row>
    <row r="874" spans="1:41" s="17" customFormat="1" ht="18" hidden="1" customHeight="1" x14ac:dyDescent="0.25">
      <c r="A874" s="26" t="s">
        <v>41</v>
      </c>
      <c r="B874" s="15">
        <f>[1]consoCURRENT!E1115</f>
        <v>0</v>
      </c>
      <c r="C874" s="15">
        <f>[1]consoCURRENT!F1115</f>
        <v>0</v>
      </c>
      <c r="D874" s="15">
        <f>[1]consoCURRENT!G1115</f>
        <v>0</v>
      </c>
      <c r="E874" s="15">
        <f>[1]consoCURRENT!H1115</f>
        <v>0</v>
      </c>
      <c r="F874" s="15">
        <f>[1]consoCURRENT!I1115</f>
        <v>0</v>
      </c>
      <c r="G874" s="15">
        <f>[1]consoCURRENT!J1115</f>
        <v>0</v>
      </c>
      <c r="H874" s="15">
        <f>[1]consoCURRENT!K1115</f>
        <v>0</v>
      </c>
      <c r="I874" s="15">
        <f>[1]consoCURRENT!L1115</f>
        <v>0</v>
      </c>
      <c r="J874" s="15">
        <f>[1]consoCURRENT!M1115</f>
        <v>0</v>
      </c>
      <c r="K874" s="15">
        <f>[1]consoCURRENT!N1115</f>
        <v>0</v>
      </c>
      <c r="L874" s="15">
        <f>[1]consoCURRENT!O1115</f>
        <v>0</v>
      </c>
      <c r="M874" s="15">
        <f>[1]consoCURRENT!P1115</f>
        <v>0</v>
      </c>
      <c r="N874" s="15">
        <f>[1]consoCURRENT!Q1115</f>
        <v>0</v>
      </c>
      <c r="O874" s="15">
        <f>[1]consoCURRENT!R1115</f>
        <v>0</v>
      </c>
      <c r="P874" s="15">
        <f>[1]consoCURRENT!S1115</f>
        <v>0</v>
      </c>
      <c r="Q874" s="15">
        <f>[1]consoCURRENT!T1115</f>
        <v>0</v>
      </c>
      <c r="R874" s="15">
        <f>[1]consoCURRENT!U1115</f>
        <v>0</v>
      </c>
      <c r="S874" s="15">
        <f>[1]consoCURRENT!V1115</f>
        <v>0</v>
      </c>
      <c r="T874" s="15">
        <f>[1]consoCURRENT!W1115</f>
        <v>0</v>
      </c>
      <c r="U874" s="15">
        <f>[1]consoCURRENT!X1115</f>
        <v>0</v>
      </c>
      <c r="V874" s="15">
        <f>[1]consoCURRENT!Y1115</f>
        <v>0</v>
      </c>
      <c r="W874" s="15">
        <f>[1]consoCURRENT!Z1115</f>
        <v>0</v>
      </c>
      <c r="X874" s="15">
        <f>[1]consoCURRENT!AA1115</f>
        <v>0</v>
      </c>
      <c r="Y874" s="15">
        <f>[1]consoCURRENT!AB1115</f>
        <v>0</v>
      </c>
      <c r="Z874" s="15">
        <f t="shared" ref="Z874" si="617">SUM(M874:Y874)</f>
        <v>0</v>
      </c>
      <c r="AA874" s="15">
        <f t="shared" ref="AA874" si="618">B874-Z874</f>
        <v>0</v>
      </c>
      <c r="AB874" s="22"/>
      <c r="AC874" s="16"/>
      <c r="AG874" s="86"/>
      <c r="AH874" s="87"/>
      <c r="AI874" s="87"/>
      <c r="AJ874" s="87"/>
      <c r="AK874" s="87"/>
      <c r="AL874" s="87"/>
      <c r="AM874" s="87"/>
      <c r="AN874" s="87"/>
      <c r="AO874" s="87"/>
    </row>
    <row r="875" spans="1:41" s="17" customFormat="1" ht="18" customHeight="1" x14ac:dyDescent="0.25">
      <c r="A875" s="23" t="s">
        <v>42</v>
      </c>
      <c r="B875" s="24">
        <f>B874+B873</f>
        <v>312510598.54000002</v>
      </c>
      <c r="C875" s="24">
        <f t="shared" ref="C875:AA875" si="619">C874+C873</f>
        <v>303622137.91000003</v>
      </c>
      <c r="D875" s="24">
        <f t="shared" si="619"/>
        <v>-4720200</v>
      </c>
      <c r="E875" s="24">
        <f t="shared" si="619"/>
        <v>109282238.66000001</v>
      </c>
      <c r="F875" s="24">
        <f t="shared" si="619"/>
        <v>85404722.669999972</v>
      </c>
      <c r="G875" s="24">
        <f t="shared" si="619"/>
        <v>47444076.499999993</v>
      </c>
      <c r="H875" s="24">
        <f t="shared" si="619"/>
        <v>32739029.969999999</v>
      </c>
      <c r="I875" s="24">
        <f t="shared" si="619"/>
        <v>108281217.65000001</v>
      </c>
      <c r="J875" s="24">
        <f t="shared" si="619"/>
        <v>83394106.819999978</v>
      </c>
      <c r="K875" s="24">
        <f t="shared" si="619"/>
        <v>45924204.989999995</v>
      </c>
      <c r="L875" s="24">
        <f t="shared" si="619"/>
        <v>31936094.75</v>
      </c>
      <c r="M875" s="24">
        <f t="shared" si="619"/>
        <v>269535624.21000004</v>
      </c>
      <c r="N875" s="24">
        <f t="shared" si="619"/>
        <v>35969</v>
      </c>
      <c r="O875" s="24">
        <f t="shared" si="619"/>
        <v>420064.51</v>
      </c>
      <c r="P875" s="24">
        <f t="shared" si="619"/>
        <v>544987.5</v>
      </c>
      <c r="Q875" s="24">
        <f t="shared" si="619"/>
        <v>426060.14</v>
      </c>
      <c r="R875" s="24">
        <f t="shared" si="619"/>
        <v>268098.91000000003</v>
      </c>
      <c r="S875" s="24">
        <f t="shared" si="619"/>
        <v>1316456.8</v>
      </c>
      <c r="T875" s="24">
        <f t="shared" si="619"/>
        <v>848451.78</v>
      </c>
      <c r="U875" s="24">
        <f t="shared" si="619"/>
        <v>413021.47</v>
      </c>
      <c r="V875" s="24">
        <f t="shared" si="619"/>
        <v>258398.26</v>
      </c>
      <c r="W875" s="24">
        <f t="shared" si="619"/>
        <v>144434.91</v>
      </c>
      <c r="X875" s="24">
        <f t="shared" si="619"/>
        <v>655818.75</v>
      </c>
      <c r="Y875" s="24">
        <f t="shared" si="619"/>
        <v>2681.5600000000013</v>
      </c>
      <c r="Z875" s="24">
        <f t="shared" si="619"/>
        <v>274870067.80000007</v>
      </c>
      <c r="AA875" s="24">
        <f t="shared" si="619"/>
        <v>37640530.73999995</v>
      </c>
      <c r="AB875" s="25">
        <f t="shared" si="615"/>
        <v>0.87955438658448537</v>
      </c>
      <c r="AC875" s="27"/>
      <c r="AG875" s="86"/>
      <c r="AH875" s="87"/>
      <c r="AI875" s="87"/>
      <c r="AJ875" s="87"/>
      <c r="AK875" s="87"/>
      <c r="AL875" s="87"/>
      <c r="AM875" s="87"/>
      <c r="AN875" s="87"/>
      <c r="AO875" s="87"/>
    </row>
    <row r="876" spans="1:41" s="17" customFormat="1" ht="15" customHeight="1" x14ac:dyDescent="0.25">
      <c r="A876" s="30"/>
      <c r="B876" s="15">
        <f>+'[1]sum-co'!B198+'[2]FO CONT'!$DX$1402+'[1]sumFO-PROJ'!C604</f>
        <v>312510598.53999996</v>
      </c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37"/>
      <c r="AB876" s="15"/>
      <c r="AC876" s="16"/>
      <c r="AD876" s="40"/>
      <c r="AG876" s="86"/>
      <c r="AH876" s="87"/>
      <c r="AI876" s="87"/>
      <c r="AJ876" s="87"/>
      <c r="AK876" s="87"/>
      <c r="AL876" s="87"/>
      <c r="AM876" s="87"/>
      <c r="AN876" s="87"/>
      <c r="AO876" s="87"/>
    </row>
    <row r="877" spans="1:41" s="17" customFormat="1" ht="15" customHeight="1" x14ac:dyDescent="0.25">
      <c r="A877" s="14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6"/>
      <c r="AG877" s="86"/>
      <c r="AH877" s="87"/>
      <c r="AI877" s="87"/>
      <c r="AJ877" s="87"/>
      <c r="AK877" s="87"/>
      <c r="AL877" s="87"/>
      <c r="AM877" s="87"/>
      <c r="AN877" s="87"/>
      <c r="AO877" s="87"/>
    </row>
    <row r="878" spans="1:41" s="17" customFormat="1" ht="15" customHeight="1" x14ac:dyDescent="0.25">
      <c r="A878" s="19" t="s">
        <v>79</v>
      </c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6"/>
      <c r="AG878" s="86"/>
      <c r="AH878" s="87"/>
      <c r="AI878" s="87"/>
      <c r="AJ878" s="87"/>
      <c r="AK878" s="87"/>
      <c r="AL878" s="87"/>
      <c r="AM878" s="87"/>
      <c r="AN878" s="87"/>
      <c r="AO878" s="87"/>
    </row>
    <row r="879" spans="1:41" s="17" customFormat="1" ht="18" customHeight="1" x14ac:dyDescent="0.2">
      <c r="A879" s="20" t="s">
        <v>36</v>
      </c>
      <c r="B879" s="15">
        <f>[1]consoCURRENT!E19339</f>
        <v>0</v>
      </c>
      <c r="C879" s="15">
        <f>[1]consoCURRENT!F19339</f>
        <v>0</v>
      </c>
      <c r="D879" s="15">
        <f>[1]consoCURRENT!G19339</f>
        <v>0</v>
      </c>
      <c r="E879" s="15">
        <f>[1]consoCURRENT!H19339</f>
        <v>0</v>
      </c>
      <c r="F879" s="15">
        <f>[1]consoCURRENT!I19339</f>
        <v>0</v>
      </c>
      <c r="G879" s="15">
        <f>[1]consoCURRENT!J19339</f>
        <v>0</v>
      </c>
      <c r="H879" s="15">
        <f>[1]consoCURRENT!K19339</f>
        <v>0</v>
      </c>
      <c r="I879" s="15">
        <f>[1]consoCURRENT!L19339</f>
        <v>0</v>
      </c>
      <c r="J879" s="15">
        <f>[1]consoCURRENT!M19339</f>
        <v>0</v>
      </c>
      <c r="K879" s="15">
        <f>[1]consoCURRENT!N19339</f>
        <v>0</v>
      </c>
      <c r="L879" s="15">
        <f>[1]consoCURRENT!O19339</f>
        <v>0</v>
      </c>
      <c r="M879" s="15">
        <f>[1]consoCURRENT!P19339</f>
        <v>0</v>
      </c>
      <c r="N879" s="15">
        <f>[1]consoCURRENT!Q19339</f>
        <v>0</v>
      </c>
      <c r="O879" s="15">
        <f>[1]consoCURRENT!R19339</f>
        <v>0</v>
      </c>
      <c r="P879" s="15">
        <f>[1]consoCURRENT!S19339</f>
        <v>0</v>
      </c>
      <c r="Q879" s="15">
        <f>[1]consoCURRENT!T19339</f>
        <v>0</v>
      </c>
      <c r="R879" s="15">
        <f>[1]consoCURRENT!U19339</f>
        <v>0</v>
      </c>
      <c r="S879" s="15">
        <f>[1]consoCURRENT!V19339</f>
        <v>0</v>
      </c>
      <c r="T879" s="15">
        <f>[1]consoCURRENT!W19339</f>
        <v>0</v>
      </c>
      <c r="U879" s="15">
        <f>[1]consoCURRENT!X19339</f>
        <v>0</v>
      </c>
      <c r="V879" s="15">
        <f>[1]consoCURRENT!Y19339</f>
        <v>0</v>
      </c>
      <c r="W879" s="15">
        <f>[1]consoCURRENT!Z19339</f>
        <v>0</v>
      </c>
      <c r="X879" s="15">
        <f>[1]consoCURRENT!AA19339</f>
        <v>0</v>
      </c>
      <c r="Y879" s="15">
        <f>[1]consoCURRENT!AB19339</f>
        <v>0</v>
      </c>
      <c r="Z879" s="15">
        <f>SUM(M879:Y879)</f>
        <v>0</v>
      </c>
      <c r="AA879" s="15">
        <f>B879-Z879</f>
        <v>0</v>
      </c>
      <c r="AB879" s="21" t="e">
        <f>Z879/B879</f>
        <v>#DIV/0!</v>
      </c>
      <c r="AC879" s="16"/>
      <c r="AG879" s="86"/>
      <c r="AH879" s="87"/>
      <c r="AI879" s="87"/>
      <c r="AJ879" s="87"/>
      <c r="AK879" s="87"/>
      <c r="AL879" s="87"/>
      <c r="AM879" s="87"/>
      <c r="AN879" s="87"/>
      <c r="AO879" s="87"/>
    </row>
    <row r="880" spans="1:41" s="17" customFormat="1" ht="18" customHeight="1" x14ac:dyDescent="0.2">
      <c r="A880" s="20" t="s">
        <v>37</v>
      </c>
      <c r="B880" s="15">
        <f>[1]consoCURRENT!E19427</f>
        <v>308342337.91000003</v>
      </c>
      <c r="C880" s="15">
        <f>[1]consoCURRENT!F19427</f>
        <v>303622137.91000003</v>
      </c>
      <c r="D880" s="15">
        <f>[1]consoCURRENT!G19427</f>
        <v>-4720200</v>
      </c>
      <c r="E880" s="15">
        <f>[1]consoCURRENT!H19427</f>
        <v>108502413.65000001</v>
      </c>
      <c r="F880" s="15">
        <f>[1]consoCURRENT!I19427</f>
        <v>83431146.819999978</v>
      </c>
      <c r="G880" s="15">
        <f>[1]consoCURRENT!J19427</f>
        <v>46424204.989999995</v>
      </c>
      <c r="H880" s="15">
        <f>[1]consoCURRENT!K19427</f>
        <v>32452334.75</v>
      </c>
      <c r="I880" s="15">
        <f>[1]consoCURRENT!L19427</f>
        <v>108281217.65000001</v>
      </c>
      <c r="J880" s="15">
        <f>[1]consoCURRENT!M19427</f>
        <v>83394106.819999978</v>
      </c>
      <c r="K880" s="15">
        <f>[1]consoCURRENT!N19427</f>
        <v>45924204.989999995</v>
      </c>
      <c r="L880" s="15">
        <f>[1]consoCURRENT!O19427</f>
        <v>31936094.75</v>
      </c>
      <c r="M880" s="15">
        <f>[1]consoCURRENT!P19427</f>
        <v>269535624.21000004</v>
      </c>
      <c r="N880" s="15">
        <f>[1]consoCURRENT!Q19427</f>
        <v>0</v>
      </c>
      <c r="O880" s="15">
        <f>[1]consoCURRENT!R19427</f>
        <v>0</v>
      </c>
      <c r="P880" s="15">
        <f>[1]consoCURRENT!S19427</f>
        <v>221196</v>
      </c>
      <c r="Q880" s="15">
        <f>[1]consoCURRENT!T19427</f>
        <v>0</v>
      </c>
      <c r="R880" s="15">
        <f>[1]consoCURRENT!U19427</f>
        <v>0</v>
      </c>
      <c r="S880" s="15">
        <f>[1]consoCURRENT!V19427</f>
        <v>37040</v>
      </c>
      <c r="T880" s="15">
        <f>[1]consoCURRENT!W19427</f>
        <v>500000</v>
      </c>
      <c r="U880" s="15">
        <f>[1]consoCURRENT!X19427</f>
        <v>0</v>
      </c>
      <c r="V880" s="15">
        <f>[1]consoCURRENT!Y19427</f>
        <v>0</v>
      </c>
      <c r="W880" s="15">
        <f>[1]consoCURRENT!Z19427</f>
        <v>0</v>
      </c>
      <c r="X880" s="15">
        <f>[1]consoCURRENT!AA19427</f>
        <v>516240</v>
      </c>
      <c r="Y880" s="15">
        <f>[1]consoCURRENT!AB19427</f>
        <v>0</v>
      </c>
      <c r="Z880" s="15">
        <f t="shared" ref="Z880:Z882" si="620">SUM(M880:Y880)</f>
        <v>270810100.21000004</v>
      </c>
      <c r="AA880" s="15">
        <f t="shared" ref="AA880:AA882" si="621">B880-Z880</f>
        <v>37532237.699999988</v>
      </c>
      <c r="AB880" s="22">
        <f t="shared" ref="AB880:AB885" si="622">Z880/B880</f>
        <v>0.87827737846706277</v>
      </c>
      <c r="AC880" s="16"/>
      <c r="AG880" s="86"/>
      <c r="AH880" s="87"/>
      <c r="AI880" s="87"/>
      <c r="AJ880" s="87"/>
      <c r="AK880" s="87"/>
      <c r="AL880" s="87"/>
      <c r="AM880" s="87"/>
      <c r="AN880" s="87"/>
      <c r="AO880" s="87"/>
    </row>
    <row r="881" spans="1:41" s="17" customFormat="1" ht="18" customHeight="1" x14ac:dyDescent="0.2">
      <c r="A881" s="20" t="s">
        <v>38</v>
      </c>
      <c r="B881" s="15">
        <f>[1]consoCURRENT!E19433</f>
        <v>0</v>
      </c>
      <c r="C881" s="15">
        <f>[1]consoCURRENT!F19433</f>
        <v>0</v>
      </c>
      <c r="D881" s="15">
        <f>[1]consoCURRENT!G19433</f>
        <v>0</v>
      </c>
      <c r="E881" s="15">
        <f>[1]consoCURRENT!H19433</f>
        <v>0</v>
      </c>
      <c r="F881" s="15">
        <f>[1]consoCURRENT!I19433</f>
        <v>0</v>
      </c>
      <c r="G881" s="15">
        <f>[1]consoCURRENT!J19433</f>
        <v>0</v>
      </c>
      <c r="H881" s="15">
        <f>[1]consoCURRENT!K19433</f>
        <v>0</v>
      </c>
      <c r="I881" s="15">
        <f>[1]consoCURRENT!L19433</f>
        <v>0</v>
      </c>
      <c r="J881" s="15">
        <f>[1]consoCURRENT!M19433</f>
        <v>0</v>
      </c>
      <c r="K881" s="15">
        <f>[1]consoCURRENT!N19433</f>
        <v>0</v>
      </c>
      <c r="L881" s="15">
        <f>[1]consoCURRENT!O19433</f>
        <v>0</v>
      </c>
      <c r="M881" s="15">
        <f>[1]consoCURRENT!P19433</f>
        <v>0</v>
      </c>
      <c r="N881" s="15">
        <f>[1]consoCURRENT!Q19433</f>
        <v>0</v>
      </c>
      <c r="O881" s="15">
        <f>[1]consoCURRENT!R19433</f>
        <v>0</v>
      </c>
      <c r="P881" s="15">
        <f>[1]consoCURRENT!S19433</f>
        <v>0</v>
      </c>
      <c r="Q881" s="15">
        <f>[1]consoCURRENT!T19433</f>
        <v>0</v>
      </c>
      <c r="R881" s="15">
        <f>[1]consoCURRENT!U19433</f>
        <v>0</v>
      </c>
      <c r="S881" s="15">
        <f>[1]consoCURRENT!V19433</f>
        <v>0</v>
      </c>
      <c r="T881" s="15">
        <f>[1]consoCURRENT!W19433</f>
        <v>0</v>
      </c>
      <c r="U881" s="15">
        <f>[1]consoCURRENT!X19433</f>
        <v>0</v>
      </c>
      <c r="V881" s="15">
        <f>[1]consoCURRENT!Y19433</f>
        <v>0</v>
      </c>
      <c r="W881" s="15">
        <f>[1]consoCURRENT!Z19433</f>
        <v>0</v>
      </c>
      <c r="X881" s="15">
        <f>[1]consoCURRENT!AA19433</f>
        <v>0</v>
      </c>
      <c r="Y881" s="15">
        <f>[1]consoCURRENT!AB19433</f>
        <v>0</v>
      </c>
      <c r="Z881" s="15">
        <f t="shared" si="620"/>
        <v>0</v>
      </c>
      <c r="AA881" s="15">
        <f t="shared" si="621"/>
        <v>0</v>
      </c>
      <c r="AB881" s="22"/>
      <c r="AC881" s="16"/>
      <c r="AG881" s="86"/>
      <c r="AH881" s="87"/>
      <c r="AI881" s="87"/>
      <c r="AJ881" s="87"/>
      <c r="AK881" s="87"/>
      <c r="AL881" s="87"/>
      <c r="AM881" s="87"/>
      <c r="AN881" s="87"/>
      <c r="AO881" s="87"/>
    </row>
    <row r="882" spans="1:41" s="17" customFormat="1" ht="18" customHeight="1" x14ac:dyDescent="0.2">
      <c r="A882" s="20" t="s">
        <v>39</v>
      </c>
      <c r="B882" s="15">
        <f>[1]consoCURRENT!E19462</f>
        <v>0</v>
      </c>
      <c r="C882" s="15">
        <f>[1]consoCURRENT!F19462</f>
        <v>0</v>
      </c>
      <c r="D882" s="15">
        <f>[1]consoCURRENT!G19462</f>
        <v>0</v>
      </c>
      <c r="E882" s="15">
        <f>[1]consoCURRENT!H19462</f>
        <v>0</v>
      </c>
      <c r="F882" s="15">
        <f>[1]consoCURRENT!I19462</f>
        <v>0</v>
      </c>
      <c r="G882" s="15">
        <f>[1]consoCURRENT!J19462</f>
        <v>0</v>
      </c>
      <c r="H882" s="15">
        <f>[1]consoCURRENT!K19462</f>
        <v>0</v>
      </c>
      <c r="I882" s="15">
        <f>[1]consoCURRENT!L19462</f>
        <v>0</v>
      </c>
      <c r="J882" s="15">
        <f>[1]consoCURRENT!M19462</f>
        <v>0</v>
      </c>
      <c r="K882" s="15">
        <f>[1]consoCURRENT!N19462</f>
        <v>0</v>
      </c>
      <c r="L882" s="15">
        <f>[1]consoCURRENT!O19462</f>
        <v>0</v>
      </c>
      <c r="M882" s="15">
        <f>[1]consoCURRENT!P19462</f>
        <v>0</v>
      </c>
      <c r="N882" s="15">
        <f>[1]consoCURRENT!Q19462</f>
        <v>0</v>
      </c>
      <c r="O882" s="15">
        <f>[1]consoCURRENT!R19462</f>
        <v>0</v>
      </c>
      <c r="P882" s="15">
        <f>[1]consoCURRENT!S19462</f>
        <v>0</v>
      </c>
      <c r="Q882" s="15">
        <f>[1]consoCURRENT!T19462</f>
        <v>0</v>
      </c>
      <c r="R882" s="15">
        <f>[1]consoCURRENT!U19462</f>
        <v>0</v>
      </c>
      <c r="S882" s="15">
        <f>[1]consoCURRENT!V19462</f>
        <v>0</v>
      </c>
      <c r="T882" s="15">
        <f>[1]consoCURRENT!W19462</f>
        <v>0</v>
      </c>
      <c r="U882" s="15">
        <f>[1]consoCURRENT!X19462</f>
        <v>0</v>
      </c>
      <c r="V882" s="15">
        <f>[1]consoCURRENT!Y19462</f>
        <v>0</v>
      </c>
      <c r="W882" s="15">
        <f>[1]consoCURRENT!Z19462</f>
        <v>0</v>
      </c>
      <c r="X882" s="15">
        <f>[1]consoCURRENT!AA19462</f>
        <v>0</v>
      </c>
      <c r="Y882" s="15">
        <f>[1]consoCURRENT!AB19462</f>
        <v>0</v>
      </c>
      <c r="Z882" s="15">
        <f t="shared" si="620"/>
        <v>0</v>
      </c>
      <c r="AA882" s="15">
        <f t="shared" si="621"/>
        <v>0</v>
      </c>
      <c r="AB882" s="22"/>
      <c r="AC882" s="16"/>
      <c r="AG882" s="86"/>
      <c r="AH882" s="87"/>
      <c r="AI882" s="87"/>
      <c r="AJ882" s="87"/>
      <c r="AK882" s="87"/>
      <c r="AL882" s="87"/>
      <c r="AM882" s="87"/>
      <c r="AN882" s="87"/>
      <c r="AO882" s="87"/>
    </row>
    <row r="883" spans="1:41" s="17" customFormat="1" ht="18" hidden="1" customHeight="1" x14ac:dyDescent="0.25">
      <c r="A883" s="23" t="s">
        <v>40</v>
      </c>
      <c r="B883" s="24">
        <f>SUM(B879:B882)</f>
        <v>308342337.91000003</v>
      </c>
      <c r="C883" s="24">
        <f t="shared" ref="C883:AA883" si="623">SUM(C879:C882)</f>
        <v>303622137.91000003</v>
      </c>
      <c r="D883" s="24">
        <f t="shared" si="623"/>
        <v>-4720200</v>
      </c>
      <c r="E883" s="24">
        <f t="shared" si="623"/>
        <v>108502413.65000001</v>
      </c>
      <c r="F883" s="24">
        <f t="shared" si="623"/>
        <v>83431146.819999978</v>
      </c>
      <c r="G883" s="24">
        <f t="shared" si="623"/>
        <v>46424204.989999995</v>
      </c>
      <c r="H883" s="24">
        <f t="shared" si="623"/>
        <v>32452334.75</v>
      </c>
      <c r="I883" s="24">
        <f t="shared" si="623"/>
        <v>108281217.65000001</v>
      </c>
      <c r="J883" s="24">
        <f t="shared" si="623"/>
        <v>83394106.819999978</v>
      </c>
      <c r="K883" s="24">
        <f t="shared" si="623"/>
        <v>45924204.989999995</v>
      </c>
      <c r="L883" s="24">
        <f t="shared" si="623"/>
        <v>31936094.75</v>
      </c>
      <c r="M883" s="24">
        <f t="shared" si="623"/>
        <v>269535624.21000004</v>
      </c>
      <c r="N883" s="24">
        <f t="shared" si="623"/>
        <v>0</v>
      </c>
      <c r="O883" s="24">
        <f t="shared" si="623"/>
        <v>0</v>
      </c>
      <c r="P883" s="24">
        <f t="shared" si="623"/>
        <v>221196</v>
      </c>
      <c r="Q883" s="24">
        <f t="shared" si="623"/>
        <v>0</v>
      </c>
      <c r="R883" s="24">
        <f t="shared" si="623"/>
        <v>0</v>
      </c>
      <c r="S883" s="24">
        <f t="shared" si="623"/>
        <v>37040</v>
      </c>
      <c r="T883" s="24">
        <f t="shared" si="623"/>
        <v>500000</v>
      </c>
      <c r="U883" s="24">
        <f t="shared" si="623"/>
        <v>0</v>
      </c>
      <c r="V883" s="24">
        <f t="shared" si="623"/>
        <v>0</v>
      </c>
      <c r="W883" s="24">
        <f t="shared" si="623"/>
        <v>0</v>
      </c>
      <c r="X883" s="24">
        <f t="shared" si="623"/>
        <v>516240</v>
      </c>
      <c r="Y883" s="24">
        <f t="shared" si="623"/>
        <v>0</v>
      </c>
      <c r="Z883" s="24">
        <f t="shared" si="623"/>
        <v>270810100.21000004</v>
      </c>
      <c r="AA883" s="24">
        <f t="shared" si="623"/>
        <v>37532237.699999988</v>
      </c>
      <c r="AB883" s="25">
        <f t="shared" si="622"/>
        <v>0.87827737846706277</v>
      </c>
      <c r="AC883" s="16"/>
      <c r="AG883" s="86"/>
      <c r="AH883" s="87"/>
      <c r="AI883" s="87"/>
      <c r="AJ883" s="87"/>
      <c r="AK883" s="87"/>
      <c r="AL883" s="87"/>
      <c r="AM883" s="87"/>
      <c r="AN883" s="87"/>
      <c r="AO883" s="87"/>
    </row>
    <row r="884" spans="1:41" s="17" customFormat="1" ht="18" hidden="1" customHeight="1" x14ac:dyDescent="0.25">
      <c r="A884" s="26" t="s">
        <v>41</v>
      </c>
      <c r="B884" s="15">
        <f>[1]consoCURRENT!E19466</f>
        <v>0</v>
      </c>
      <c r="C884" s="15">
        <f>[1]consoCURRENT!F19466</f>
        <v>0</v>
      </c>
      <c r="D884" s="15">
        <f>[1]consoCURRENT!G19466</f>
        <v>0</v>
      </c>
      <c r="E884" s="15">
        <f>[1]consoCURRENT!H19466</f>
        <v>0</v>
      </c>
      <c r="F884" s="15">
        <f>[1]consoCURRENT!I19466</f>
        <v>0</v>
      </c>
      <c r="G884" s="15">
        <f>[1]consoCURRENT!J19466</f>
        <v>0</v>
      </c>
      <c r="H884" s="15">
        <f>[1]consoCURRENT!K19466</f>
        <v>0</v>
      </c>
      <c r="I884" s="15">
        <f>[1]consoCURRENT!L19466</f>
        <v>0</v>
      </c>
      <c r="J884" s="15">
        <f>[1]consoCURRENT!M19466</f>
        <v>0</v>
      </c>
      <c r="K884" s="15">
        <f>[1]consoCURRENT!N19466</f>
        <v>0</v>
      </c>
      <c r="L884" s="15">
        <f>[1]consoCURRENT!O19466</f>
        <v>0</v>
      </c>
      <c r="M884" s="15">
        <f>[1]consoCURRENT!P19466</f>
        <v>0</v>
      </c>
      <c r="N884" s="15">
        <f>[1]consoCURRENT!Q19466</f>
        <v>0</v>
      </c>
      <c r="O884" s="15">
        <f>[1]consoCURRENT!R19466</f>
        <v>0</v>
      </c>
      <c r="P884" s="15">
        <f>[1]consoCURRENT!S19466</f>
        <v>0</v>
      </c>
      <c r="Q884" s="15">
        <f>[1]consoCURRENT!T19466</f>
        <v>0</v>
      </c>
      <c r="R884" s="15">
        <f>[1]consoCURRENT!U19466</f>
        <v>0</v>
      </c>
      <c r="S884" s="15">
        <f>[1]consoCURRENT!V19466</f>
        <v>0</v>
      </c>
      <c r="T884" s="15">
        <f>[1]consoCURRENT!W19466</f>
        <v>0</v>
      </c>
      <c r="U884" s="15">
        <f>[1]consoCURRENT!X19466</f>
        <v>0</v>
      </c>
      <c r="V884" s="15">
        <f>[1]consoCURRENT!Y19466</f>
        <v>0</v>
      </c>
      <c r="W884" s="15">
        <f>[1]consoCURRENT!Z19466</f>
        <v>0</v>
      </c>
      <c r="X884" s="15">
        <f>[1]consoCURRENT!AA19466</f>
        <v>0</v>
      </c>
      <c r="Y884" s="15">
        <f>[1]consoCURRENT!AB19466</f>
        <v>0</v>
      </c>
      <c r="Z884" s="15">
        <f t="shared" ref="Z884" si="624">SUM(M884:Y884)</f>
        <v>0</v>
      </c>
      <c r="AA884" s="15">
        <f t="shared" ref="AA884" si="625">B884-Z884</f>
        <v>0</v>
      </c>
      <c r="AB884" s="22"/>
      <c r="AC884" s="16"/>
      <c r="AG884" s="86"/>
      <c r="AH884" s="87"/>
      <c r="AI884" s="87"/>
      <c r="AJ884" s="87"/>
      <c r="AK884" s="87"/>
      <c r="AL884" s="87"/>
      <c r="AM884" s="87"/>
      <c r="AN884" s="87"/>
      <c r="AO884" s="87"/>
    </row>
    <row r="885" spans="1:41" s="17" customFormat="1" ht="18" customHeight="1" x14ac:dyDescent="0.25">
      <c r="A885" s="23" t="s">
        <v>42</v>
      </c>
      <c r="B885" s="24">
        <f>B884+B883</f>
        <v>308342337.91000003</v>
      </c>
      <c r="C885" s="24">
        <f t="shared" ref="C885:AA885" si="626">C884+C883</f>
        <v>303622137.91000003</v>
      </c>
      <c r="D885" s="24">
        <f t="shared" si="626"/>
        <v>-4720200</v>
      </c>
      <c r="E885" s="24">
        <f t="shared" si="626"/>
        <v>108502413.65000001</v>
      </c>
      <c r="F885" s="24">
        <f t="shared" si="626"/>
        <v>83431146.819999978</v>
      </c>
      <c r="G885" s="24">
        <f t="shared" si="626"/>
        <v>46424204.989999995</v>
      </c>
      <c r="H885" s="24">
        <f t="shared" si="626"/>
        <v>32452334.75</v>
      </c>
      <c r="I885" s="24">
        <f t="shared" si="626"/>
        <v>108281217.65000001</v>
      </c>
      <c r="J885" s="24">
        <f t="shared" si="626"/>
        <v>83394106.819999978</v>
      </c>
      <c r="K885" s="24">
        <f t="shared" si="626"/>
        <v>45924204.989999995</v>
      </c>
      <c r="L885" s="24">
        <f t="shared" si="626"/>
        <v>31936094.75</v>
      </c>
      <c r="M885" s="24">
        <f t="shared" si="626"/>
        <v>269535624.21000004</v>
      </c>
      <c r="N885" s="24">
        <f t="shared" si="626"/>
        <v>0</v>
      </c>
      <c r="O885" s="24">
        <f t="shared" si="626"/>
        <v>0</v>
      </c>
      <c r="P885" s="24">
        <f t="shared" si="626"/>
        <v>221196</v>
      </c>
      <c r="Q885" s="24">
        <f t="shared" si="626"/>
        <v>0</v>
      </c>
      <c r="R885" s="24">
        <f t="shared" si="626"/>
        <v>0</v>
      </c>
      <c r="S885" s="24">
        <f t="shared" si="626"/>
        <v>37040</v>
      </c>
      <c r="T885" s="24">
        <f t="shared" si="626"/>
        <v>500000</v>
      </c>
      <c r="U885" s="24">
        <f t="shared" si="626"/>
        <v>0</v>
      </c>
      <c r="V885" s="24">
        <f t="shared" si="626"/>
        <v>0</v>
      </c>
      <c r="W885" s="24">
        <f t="shared" si="626"/>
        <v>0</v>
      </c>
      <c r="X885" s="24">
        <f t="shared" si="626"/>
        <v>516240</v>
      </c>
      <c r="Y885" s="24">
        <f t="shared" si="626"/>
        <v>0</v>
      </c>
      <c r="Z885" s="24">
        <f t="shared" si="626"/>
        <v>270810100.21000004</v>
      </c>
      <c r="AA885" s="24">
        <f t="shared" si="626"/>
        <v>37532237.699999988</v>
      </c>
      <c r="AB885" s="25">
        <f t="shared" si="622"/>
        <v>0.87827737846706277</v>
      </c>
      <c r="AC885" s="27"/>
      <c r="AG885" s="86"/>
      <c r="AH885" s="87"/>
      <c r="AI885" s="87"/>
      <c r="AJ885" s="87"/>
      <c r="AK885" s="87"/>
      <c r="AL885" s="87"/>
      <c r="AM885" s="87"/>
      <c r="AN885" s="87"/>
      <c r="AO885" s="87"/>
    </row>
    <row r="886" spans="1:41" s="17" customFormat="1" ht="15" customHeight="1" x14ac:dyDescent="0.25">
      <c r="A886" s="14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6"/>
      <c r="AG886" s="86"/>
      <c r="AH886" s="87"/>
      <c r="AI886" s="87"/>
      <c r="AJ886" s="87"/>
      <c r="AK886" s="87"/>
      <c r="AL886" s="87"/>
      <c r="AM886" s="87"/>
      <c r="AN886" s="87"/>
      <c r="AO886" s="87"/>
    </row>
    <row r="887" spans="1:41" s="17" customFormat="1" ht="15" customHeight="1" x14ac:dyDescent="0.25">
      <c r="A887" s="14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6"/>
      <c r="AG887" s="86"/>
      <c r="AH887" s="87"/>
      <c r="AI887" s="87"/>
      <c r="AJ887" s="87"/>
      <c r="AK887" s="87"/>
      <c r="AL887" s="87"/>
      <c r="AM887" s="87"/>
      <c r="AN887" s="87"/>
      <c r="AO887" s="87"/>
    </row>
    <row r="888" spans="1:41" s="17" customFormat="1" ht="15" customHeight="1" x14ac:dyDescent="0.25">
      <c r="A888" s="19" t="s">
        <v>55</v>
      </c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6"/>
      <c r="AG888" s="86"/>
      <c r="AH888" s="87"/>
      <c r="AI888" s="87"/>
      <c r="AJ888" s="87"/>
      <c r="AK888" s="87"/>
      <c r="AL888" s="87"/>
      <c r="AM888" s="87"/>
      <c r="AN888" s="87"/>
      <c r="AO888" s="87"/>
    </row>
    <row r="889" spans="1:41" s="17" customFormat="1" ht="18" customHeight="1" x14ac:dyDescent="0.2">
      <c r="A889" s="20" t="s">
        <v>36</v>
      </c>
      <c r="B889" s="15">
        <f>[1]consoCURRENT!E19526</f>
        <v>0</v>
      </c>
      <c r="C889" s="15">
        <f>[1]consoCURRENT!F19526</f>
        <v>0</v>
      </c>
      <c r="D889" s="15">
        <f>[1]consoCURRENT!G19526</f>
        <v>0</v>
      </c>
      <c r="E889" s="15">
        <f>[1]consoCURRENT!H19526</f>
        <v>0</v>
      </c>
      <c r="F889" s="15">
        <f>[1]consoCURRENT!I19526</f>
        <v>0</v>
      </c>
      <c r="G889" s="15">
        <f>[1]consoCURRENT!J19526</f>
        <v>0</v>
      </c>
      <c r="H889" s="15">
        <f>[1]consoCURRENT!K19526</f>
        <v>0</v>
      </c>
      <c r="I889" s="15">
        <f>[1]consoCURRENT!L19526</f>
        <v>0</v>
      </c>
      <c r="J889" s="15">
        <f>[1]consoCURRENT!M19526</f>
        <v>0</v>
      </c>
      <c r="K889" s="15">
        <f>[1]consoCURRENT!N19526</f>
        <v>0</v>
      </c>
      <c r="L889" s="15">
        <f>[1]consoCURRENT!O19526</f>
        <v>0</v>
      </c>
      <c r="M889" s="15">
        <f>[1]consoCURRENT!P19526</f>
        <v>0</v>
      </c>
      <c r="N889" s="15">
        <f>[1]consoCURRENT!Q19526</f>
        <v>0</v>
      </c>
      <c r="O889" s="15">
        <f>[1]consoCURRENT!R19526</f>
        <v>0</v>
      </c>
      <c r="P889" s="15">
        <f>[1]consoCURRENT!S19526</f>
        <v>0</v>
      </c>
      <c r="Q889" s="15">
        <f>[1]consoCURRENT!T19526</f>
        <v>0</v>
      </c>
      <c r="R889" s="15">
        <f>[1]consoCURRENT!U19526</f>
        <v>0</v>
      </c>
      <c r="S889" s="15">
        <f>[1]consoCURRENT!V19526</f>
        <v>0</v>
      </c>
      <c r="T889" s="15">
        <f>[1]consoCURRENT!W19526</f>
        <v>0</v>
      </c>
      <c r="U889" s="15">
        <f>[1]consoCURRENT!X19526</f>
        <v>0</v>
      </c>
      <c r="V889" s="15">
        <f>[1]consoCURRENT!Y19526</f>
        <v>0</v>
      </c>
      <c r="W889" s="15">
        <f>[1]consoCURRENT!Z19526</f>
        <v>0</v>
      </c>
      <c r="X889" s="15">
        <f>[1]consoCURRENT!AA19526</f>
        <v>0</v>
      </c>
      <c r="Y889" s="15">
        <f>[1]consoCURRENT!AB19526</f>
        <v>0</v>
      </c>
      <c r="Z889" s="15">
        <f>SUM(M889:Y889)</f>
        <v>0</v>
      </c>
      <c r="AA889" s="15">
        <f>B889-Z889</f>
        <v>0</v>
      </c>
      <c r="AB889" s="21" t="e">
        <f>Z889/B889</f>
        <v>#DIV/0!</v>
      </c>
      <c r="AC889" s="16"/>
      <c r="AG889" s="86"/>
      <c r="AH889" s="87"/>
      <c r="AI889" s="87"/>
      <c r="AJ889" s="87"/>
      <c r="AK889" s="87"/>
      <c r="AL889" s="87"/>
      <c r="AM889" s="87"/>
      <c r="AN889" s="87"/>
      <c r="AO889" s="87"/>
    </row>
    <row r="890" spans="1:41" s="17" customFormat="1" ht="18" customHeight="1" x14ac:dyDescent="0.2">
      <c r="A890" s="20" t="s">
        <v>37</v>
      </c>
      <c r="B890" s="15">
        <f>[1]consoCURRENT!E19614</f>
        <v>1613946.62</v>
      </c>
      <c r="C890" s="15">
        <f>[1]consoCURRENT!F19614</f>
        <v>0</v>
      </c>
      <c r="D890" s="15">
        <f>[1]consoCURRENT!G19614</f>
        <v>0</v>
      </c>
      <c r="E890" s="15">
        <f>[1]consoCURRENT!H19614</f>
        <v>128223.5</v>
      </c>
      <c r="F890" s="15">
        <f>[1]consoCURRENT!I19614</f>
        <v>1130424</v>
      </c>
      <c r="G890" s="15">
        <f>[1]consoCURRENT!J19614</f>
        <v>214200</v>
      </c>
      <c r="H890" s="15">
        <f>[1]consoCURRENT!K19614</f>
        <v>53287.320000000007</v>
      </c>
      <c r="I890" s="15">
        <f>[1]consoCURRENT!L19614</f>
        <v>0</v>
      </c>
      <c r="J890" s="15">
        <f>[1]consoCURRENT!M19614</f>
        <v>0</v>
      </c>
      <c r="K890" s="15">
        <f>[1]consoCURRENT!N19614</f>
        <v>0</v>
      </c>
      <c r="L890" s="15">
        <f>[1]consoCURRENT!O19614</f>
        <v>0</v>
      </c>
      <c r="M890" s="15">
        <f>[1]consoCURRENT!P19614</f>
        <v>0</v>
      </c>
      <c r="N890" s="15">
        <f>[1]consoCURRENT!Q19614</f>
        <v>0</v>
      </c>
      <c r="O890" s="15">
        <f>[1]consoCURRENT!R19614</f>
        <v>58223.5</v>
      </c>
      <c r="P890" s="15">
        <f>[1]consoCURRENT!S19614</f>
        <v>70000</v>
      </c>
      <c r="Q890" s="15">
        <f>[1]consoCURRENT!T19614</f>
        <v>0</v>
      </c>
      <c r="R890" s="15">
        <f>[1]consoCURRENT!U19614</f>
        <v>0</v>
      </c>
      <c r="S890" s="15">
        <f>[1]consoCURRENT!V19614</f>
        <v>1130424</v>
      </c>
      <c r="T890" s="15">
        <f>[1]consoCURRENT!W19614</f>
        <v>0</v>
      </c>
      <c r="U890" s="15">
        <f>[1]consoCURRENT!X19614</f>
        <v>180000</v>
      </c>
      <c r="V890" s="15">
        <f>[1]consoCURRENT!Y19614</f>
        <v>34200</v>
      </c>
      <c r="W890" s="15">
        <f>[1]consoCURRENT!Z19614</f>
        <v>2514.8200000000002</v>
      </c>
      <c r="X890" s="15">
        <f>[1]consoCURRENT!AA19614</f>
        <v>75032.5</v>
      </c>
      <c r="Y890" s="15">
        <f>[1]consoCURRENT!AB19614</f>
        <v>-24260</v>
      </c>
      <c r="Z890" s="15">
        <f t="shared" ref="Z890:Z892" si="627">SUM(M890:Y890)</f>
        <v>1526134.82</v>
      </c>
      <c r="AA890" s="15">
        <f t="shared" ref="AA890:AA892" si="628">B890-Z890</f>
        <v>87811.800000000047</v>
      </c>
      <c r="AB890" s="22">
        <f t="shared" ref="AB890:AB895" si="629">Z890/B890</f>
        <v>0.94559188085167278</v>
      </c>
      <c r="AC890" s="16"/>
      <c r="AG890" s="86"/>
      <c r="AH890" s="87"/>
      <c r="AI890" s="87"/>
      <c r="AJ890" s="87"/>
      <c r="AK890" s="87"/>
      <c r="AL890" s="87"/>
      <c r="AM890" s="87"/>
      <c r="AN890" s="87"/>
      <c r="AO890" s="87"/>
    </row>
    <row r="891" spans="1:41" s="17" customFormat="1" ht="18" customHeight="1" x14ac:dyDescent="0.2">
      <c r="A891" s="20" t="s">
        <v>38</v>
      </c>
      <c r="B891" s="15">
        <f>[1]consoCURRENT!E19620</f>
        <v>0</v>
      </c>
      <c r="C891" s="15">
        <f>[1]consoCURRENT!F19620</f>
        <v>0</v>
      </c>
      <c r="D891" s="15">
        <f>[1]consoCURRENT!G19620</f>
        <v>0</v>
      </c>
      <c r="E891" s="15">
        <f>[1]consoCURRENT!H19620</f>
        <v>0</v>
      </c>
      <c r="F891" s="15">
        <f>[1]consoCURRENT!I19620</f>
        <v>0</v>
      </c>
      <c r="G891" s="15">
        <f>[1]consoCURRENT!J19620</f>
        <v>0</v>
      </c>
      <c r="H891" s="15">
        <f>[1]consoCURRENT!K19620</f>
        <v>0</v>
      </c>
      <c r="I891" s="15">
        <f>[1]consoCURRENT!L19620</f>
        <v>0</v>
      </c>
      <c r="J891" s="15">
        <f>[1]consoCURRENT!M19620</f>
        <v>0</v>
      </c>
      <c r="K891" s="15">
        <f>[1]consoCURRENT!N19620</f>
        <v>0</v>
      </c>
      <c r="L891" s="15">
        <f>[1]consoCURRENT!O19620</f>
        <v>0</v>
      </c>
      <c r="M891" s="15">
        <f>[1]consoCURRENT!P19620</f>
        <v>0</v>
      </c>
      <c r="N891" s="15">
        <f>[1]consoCURRENT!Q19620</f>
        <v>0</v>
      </c>
      <c r="O891" s="15">
        <f>[1]consoCURRENT!R19620</f>
        <v>0</v>
      </c>
      <c r="P891" s="15">
        <f>[1]consoCURRENT!S19620</f>
        <v>0</v>
      </c>
      <c r="Q891" s="15">
        <f>[1]consoCURRENT!T19620</f>
        <v>0</v>
      </c>
      <c r="R891" s="15">
        <f>[1]consoCURRENT!U19620</f>
        <v>0</v>
      </c>
      <c r="S891" s="15">
        <f>[1]consoCURRENT!V19620</f>
        <v>0</v>
      </c>
      <c r="T891" s="15">
        <f>[1]consoCURRENT!W19620</f>
        <v>0</v>
      </c>
      <c r="U891" s="15">
        <f>[1]consoCURRENT!X19620</f>
        <v>0</v>
      </c>
      <c r="V891" s="15">
        <f>[1]consoCURRENT!Y19620</f>
        <v>0</v>
      </c>
      <c r="W891" s="15">
        <f>[1]consoCURRENT!Z19620</f>
        <v>0</v>
      </c>
      <c r="X891" s="15">
        <f>[1]consoCURRENT!AA19620</f>
        <v>0</v>
      </c>
      <c r="Y891" s="15">
        <f>[1]consoCURRENT!AB19620</f>
        <v>0</v>
      </c>
      <c r="Z891" s="15">
        <f t="shared" si="627"/>
        <v>0</v>
      </c>
      <c r="AA891" s="15">
        <f t="shared" si="628"/>
        <v>0</v>
      </c>
      <c r="AB891" s="22"/>
      <c r="AC891" s="16"/>
      <c r="AG891" s="86"/>
      <c r="AH891" s="87"/>
      <c r="AI891" s="87"/>
      <c r="AJ891" s="87"/>
      <c r="AK891" s="87"/>
      <c r="AL891" s="87"/>
      <c r="AM891" s="87"/>
      <c r="AN891" s="87"/>
      <c r="AO891" s="87"/>
    </row>
    <row r="892" spans="1:41" s="17" customFormat="1" ht="18" customHeight="1" x14ac:dyDescent="0.2">
      <c r="A892" s="20" t="s">
        <v>39</v>
      </c>
      <c r="B892" s="15">
        <f>[1]consoCURRENT!E19649</f>
        <v>0</v>
      </c>
      <c r="C892" s="15">
        <f>[1]consoCURRENT!F19649</f>
        <v>0</v>
      </c>
      <c r="D892" s="15">
        <f>[1]consoCURRENT!G19649</f>
        <v>0</v>
      </c>
      <c r="E892" s="15">
        <f>[1]consoCURRENT!H19649</f>
        <v>0</v>
      </c>
      <c r="F892" s="15">
        <f>[1]consoCURRENT!I19649</f>
        <v>0</v>
      </c>
      <c r="G892" s="15">
        <f>[1]consoCURRENT!J19649</f>
        <v>0</v>
      </c>
      <c r="H892" s="15">
        <f>[1]consoCURRENT!K19649</f>
        <v>0</v>
      </c>
      <c r="I892" s="15">
        <f>[1]consoCURRENT!L19649</f>
        <v>0</v>
      </c>
      <c r="J892" s="15">
        <f>[1]consoCURRENT!M19649</f>
        <v>0</v>
      </c>
      <c r="K892" s="15">
        <f>[1]consoCURRENT!N19649</f>
        <v>0</v>
      </c>
      <c r="L892" s="15">
        <f>[1]consoCURRENT!O19649</f>
        <v>0</v>
      </c>
      <c r="M892" s="15">
        <f>[1]consoCURRENT!P19649</f>
        <v>0</v>
      </c>
      <c r="N892" s="15">
        <f>[1]consoCURRENT!Q19649</f>
        <v>0</v>
      </c>
      <c r="O892" s="15">
        <f>[1]consoCURRENT!R19649</f>
        <v>0</v>
      </c>
      <c r="P892" s="15">
        <f>[1]consoCURRENT!S19649</f>
        <v>0</v>
      </c>
      <c r="Q892" s="15">
        <f>[1]consoCURRENT!T19649</f>
        <v>0</v>
      </c>
      <c r="R892" s="15">
        <f>[1]consoCURRENT!U19649</f>
        <v>0</v>
      </c>
      <c r="S892" s="15">
        <f>[1]consoCURRENT!V19649</f>
        <v>0</v>
      </c>
      <c r="T892" s="15">
        <f>[1]consoCURRENT!W19649</f>
        <v>0</v>
      </c>
      <c r="U892" s="15">
        <f>[1]consoCURRENT!X19649</f>
        <v>0</v>
      </c>
      <c r="V892" s="15">
        <f>[1]consoCURRENT!Y19649</f>
        <v>0</v>
      </c>
      <c r="W892" s="15">
        <f>[1]consoCURRENT!Z19649</f>
        <v>0</v>
      </c>
      <c r="X892" s="15">
        <f>[1]consoCURRENT!AA19649</f>
        <v>0</v>
      </c>
      <c r="Y892" s="15">
        <f>[1]consoCURRENT!AB19649</f>
        <v>0</v>
      </c>
      <c r="Z892" s="15">
        <f t="shared" si="627"/>
        <v>0</v>
      </c>
      <c r="AA892" s="15">
        <f t="shared" si="628"/>
        <v>0</v>
      </c>
      <c r="AB892" s="22"/>
      <c r="AC892" s="16"/>
      <c r="AG892" s="86"/>
      <c r="AH892" s="87"/>
      <c r="AI892" s="87"/>
      <c r="AJ892" s="87"/>
      <c r="AK892" s="87"/>
      <c r="AL892" s="87"/>
      <c r="AM892" s="87"/>
      <c r="AN892" s="87"/>
      <c r="AO892" s="87"/>
    </row>
    <row r="893" spans="1:41" s="17" customFormat="1" ht="18" hidden="1" customHeight="1" x14ac:dyDescent="0.25">
      <c r="A893" s="23" t="s">
        <v>40</v>
      </c>
      <c r="B893" s="24">
        <f>SUM(B889:B892)</f>
        <v>1613946.62</v>
      </c>
      <c r="C893" s="24">
        <f t="shared" ref="C893:AA893" si="630">SUM(C889:C892)</f>
        <v>0</v>
      </c>
      <c r="D893" s="24">
        <f t="shared" si="630"/>
        <v>0</v>
      </c>
      <c r="E893" s="24">
        <f t="shared" si="630"/>
        <v>128223.5</v>
      </c>
      <c r="F893" s="24">
        <f t="shared" si="630"/>
        <v>1130424</v>
      </c>
      <c r="G893" s="24">
        <f t="shared" si="630"/>
        <v>214200</v>
      </c>
      <c r="H893" s="24">
        <f t="shared" si="630"/>
        <v>53287.320000000007</v>
      </c>
      <c r="I893" s="24">
        <f t="shared" si="630"/>
        <v>0</v>
      </c>
      <c r="J893" s="24">
        <f t="shared" si="630"/>
        <v>0</v>
      </c>
      <c r="K893" s="24">
        <f t="shared" si="630"/>
        <v>0</v>
      </c>
      <c r="L893" s="24">
        <f t="shared" si="630"/>
        <v>0</v>
      </c>
      <c r="M893" s="24">
        <f t="shared" si="630"/>
        <v>0</v>
      </c>
      <c r="N893" s="24">
        <f t="shared" si="630"/>
        <v>0</v>
      </c>
      <c r="O893" s="24">
        <f t="shared" si="630"/>
        <v>58223.5</v>
      </c>
      <c r="P893" s="24">
        <f t="shared" si="630"/>
        <v>70000</v>
      </c>
      <c r="Q893" s="24">
        <f t="shared" si="630"/>
        <v>0</v>
      </c>
      <c r="R893" s="24">
        <f t="shared" si="630"/>
        <v>0</v>
      </c>
      <c r="S893" s="24">
        <f t="shared" si="630"/>
        <v>1130424</v>
      </c>
      <c r="T893" s="24">
        <f t="shared" si="630"/>
        <v>0</v>
      </c>
      <c r="U893" s="24">
        <f t="shared" si="630"/>
        <v>180000</v>
      </c>
      <c r="V893" s="24">
        <f t="shared" si="630"/>
        <v>34200</v>
      </c>
      <c r="W893" s="24">
        <f t="shared" si="630"/>
        <v>2514.8200000000002</v>
      </c>
      <c r="X893" s="24">
        <f t="shared" si="630"/>
        <v>75032.5</v>
      </c>
      <c r="Y893" s="24">
        <f t="shared" si="630"/>
        <v>-24260</v>
      </c>
      <c r="Z893" s="24">
        <f t="shared" si="630"/>
        <v>1526134.82</v>
      </c>
      <c r="AA893" s="24">
        <f t="shared" si="630"/>
        <v>87811.800000000047</v>
      </c>
      <c r="AB893" s="25">
        <f t="shared" si="629"/>
        <v>0.94559188085167278</v>
      </c>
      <c r="AC893" s="16"/>
      <c r="AG893" s="86"/>
      <c r="AH893" s="87"/>
      <c r="AI893" s="87"/>
      <c r="AJ893" s="87"/>
      <c r="AK893" s="87"/>
      <c r="AL893" s="87"/>
      <c r="AM893" s="87"/>
      <c r="AN893" s="87"/>
      <c r="AO893" s="87"/>
    </row>
    <row r="894" spans="1:41" s="17" customFormat="1" ht="18" hidden="1" customHeight="1" x14ac:dyDescent="0.25">
      <c r="A894" s="26" t="s">
        <v>41</v>
      </c>
      <c r="B894" s="15">
        <f>[1]consoCURRENT!E19653</f>
        <v>0</v>
      </c>
      <c r="C894" s="15">
        <f>[1]consoCURRENT!F19653</f>
        <v>0</v>
      </c>
      <c r="D894" s="15">
        <f>[1]consoCURRENT!G19653</f>
        <v>0</v>
      </c>
      <c r="E894" s="15">
        <f>[1]consoCURRENT!H19653</f>
        <v>0</v>
      </c>
      <c r="F894" s="15">
        <f>[1]consoCURRENT!I19653</f>
        <v>0</v>
      </c>
      <c r="G894" s="15">
        <f>[1]consoCURRENT!J19653</f>
        <v>0</v>
      </c>
      <c r="H894" s="15">
        <f>[1]consoCURRENT!K19653</f>
        <v>0</v>
      </c>
      <c r="I894" s="15">
        <f>[1]consoCURRENT!L19653</f>
        <v>0</v>
      </c>
      <c r="J894" s="15">
        <f>[1]consoCURRENT!M19653</f>
        <v>0</v>
      </c>
      <c r="K894" s="15">
        <f>[1]consoCURRENT!N19653</f>
        <v>0</v>
      </c>
      <c r="L894" s="15">
        <f>[1]consoCURRENT!O19653</f>
        <v>0</v>
      </c>
      <c r="M894" s="15">
        <f>[1]consoCURRENT!P19653</f>
        <v>0</v>
      </c>
      <c r="N894" s="15">
        <f>[1]consoCURRENT!Q19653</f>
        <v>0</v>
      </c>
      <c r="O894" s="15">
        <f>[1]consoCURRENT!R19653</f>
        <v>0</v>
      </c>
      <c r="P894" s="15">
        <f>[1]consoCURRENT!S19653</f>
        <v>0</v>
      </c>
      <c r="Q894" s="15">
        <f>[1]consoCURRENT!T19653</f>
        <v>0</v>
      </c>
      <c r="R894" s="15">
        <f>[1]consoCURRENT!U19653</f>
        <v>0</v>
      </c>
      <c r="S894" s="15">
        <f>[1]consoCURRENT!V19653</f>
        <v>0</v>
      </c>
      <c r="T894" s="15">
        <f>[1]consoCURRENT!W19653</f>
        <v>0</v>
      </c>
      <c r="U894" s="15">
        <f>[1]consoCURRENT!X19653</f>
        <v>0</v>
      </c>
      <c r="V894" s="15">
        <f>[1]consoCURRENT!Y19653</f>
        <v>0</v>
      </c>
      <c r="W894" s="15">
        <f>[1]consoCURRENT!Z19653</f>
        <v>0</v>
      </c>
      <c r="X894" s="15">
        <f>[1]consoCURRENT!AA19653</f>
        <v>0</v>
      </c>
      <c r="Y894" s="15">
        <f>[1]consoCURRENT!AB19653</f>
        <v>0</v>
      </c>
      <c r="Z894" s="15">
        <f t="shared" ref="Z894" si="631">SUM(M894:Y894)</f>
        <v>0</v>
      </c>
      <c r="AA894" s="15">
        <f t="shared" ref="AA894" si="632">B894-Z894</f>
        <v>0</v>
      </c>
      <c r="AB894" s="22"/>
      <c r="AC894" s="16"/>
      <c r="AG894" s="86"/>
      <c r="AH894" s="87"/>
      <c r="AI894" s="87"/>
      <c r="AJ894" s="87"/>
      <c r="AK894" s="87"/>
      <c r="AL894" s="87"/>
      <c r="AM894" s="87"/>
      <c r="AN894" s="87"/>
      <c r="AO894" s="87"/>
    </row>
    <row r="895" spans="1:41" s="17" customFormat="1" ht="18" customHeight="1" x14ac:dyDescent="0.25">
      <c r="A895" s="23" t="s">
        <v>42</v>
      </c>
      <c r="B895" s="24">
        <f>B894+B893</f>
        <v>1613946.62</v>
      </c>
      <c r="C895" s="24">
        <f t="shared" ref="C895:AA895" si="633">C894+C893</f>
        <v>0</v>
      </c>
      <c r="D895" s="24">
        <f t="shared" si="633"/>
        <v>0</v>
      </c>
      <c r="E895" s="24">
        <f t="shared" si="633"/>
        <v>128223.5</v>
      </c>
      <c r="F895" s="24">
        <f t="shared" si="633"/>
        <v>1130424</v>
      </c>
      <c r="G895" s="24">
        <f t="shared" si="633"/>
        <v>214200</v>
      </c>
      <c r="H895" s="24">
        <f t="shared" si="633"/>
        <v>53287.320000000007</v>
      </c>
      <c r="I895" s="24">
        <f t="shared" si="633"/>
        <v>0</v>
      </c>
      <c r="J895" s="24">
        <f t="shared" si="633"/>
        <v>0</v>
      </c>
      <c r="K895" s="24">
        <f t="shared" si="633"/>
        <v>0</v>
      </c>
      <c r="L895" s="24">
        <f t="shared" si="633"/>
        <v>0</v>
      </c>
      <c r="M895" s="24">
        <f t="shared" si="633"/>
        <v>0</v>
      </c>
      <c r="N895" s="24">
        <f t="shared" si="633"/>
        <v>0</v>
      </c>
      <c r="O895" s="24">
        <f t="shared" si="633"/>
        <v>58223.5</v>
      </c>
      <c r="P895" s="24">
        <f t="shared" si="633"/>
        <v>70000</v>
      </c>
      <c r="Q895" s="24">
        <f t="shared" si="633"/>
        <v>0</v>
      </c>
      <c r="R895" s="24">
        <f t="shared" si="633"/>
        <v>0</v>
      </c>
      <c r="S895" s="24">
        <f t="shared" si="633"/>
        <v>1130424</v>
      </c>
      <c r="T895" s="24">
        <f t="shared" si="633"/>
        <v>0</v>
      </c>
      <c r="U895" s="24">
        <f t="shared" si="633"/>
        <v>180000</v>
      </c>
      <c r="V895" s="24">
        <f t="shared" si="633"/>
        <v>34200</v>
      </c>
      <c r="W895" s="24">
        <f t="shared" si="633"/>
        <v>2514.8200000000002</v>
      </c>
      <c r="X895" s="24">
        <f t="shared" si="633"/>
        <v>75032.5</v>
      </c>
      <c r="Y895" s="24">
        <f t="shared" si="633"/>
        <v>-24260</v>
      </c>
      <c r="Z895" s="24">
        <f t="shared" si="633"/>
        <v>1526134.82</v>
      </c>
      <c r="AA895" s="24">
        <f t="shared" si="633"/>
        <v>87811.800000000047</v>
      </c>
      <c r="AB895" s="25">
        <f t="shared" si="629"/>
        <v>0.94559188085167278</v>
      </c>
      <c r="AC895" s="27"/>
      <c r="AG895" s="86"/>
      <c r="AH895" s="87"/>
      <c r="AI895" s="87"/>
      <c r="AJ895" s="87"/>
      <c r="AK895" s="87"/>
      <c r="AL895" s="87"/>
      <c r="AM895" s="87"/>
      <c r="AN895" s="87"/>
      <c r="AO895" s="87"/>
    </row>
    <row r="896" spans="1:41" s="17" customFormat="1" ht="15" customHeight="1" x14ac:dyDescent="0.25">
      <c r="A896" s="14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6"/>
      <c r="AG896" s="86"/>
      <c r="AH896" s="87"/>
      <c r="AI896" s="87"/>
      <c r="AJ896" s="87"/>
      <c r="AK896" s="87"/>
      <c r="AL896" s="87"/>
      <c r="AM896" s="87"/>
      <c r="AN896" s="87"/>
      <c r="AO896" s="87"/>
    </row>
    <row r="897" spans="1:41" s="17" customFormat="1" ht="15" customHeight="1" x14ac:dyDescent="0.25">
      <c r="A897" s="14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6"/>
      <c r="AG897" s="86"/>
      <c r="AH897" s="87"/>
      <c r="AI897" s="87"/>
      <c r="AJ897" s="87"/>
      <c r="AK897" s="87"/>
      <c r="AL897" s="87"/>
      <c r="AM897" s="87"/>
      <c r="AN897" s="87"/>
      <c r="AO897" s="87"/>
    </row>
    <row r="898" spans="1:41" s="17" customFormat="1" ht="15" customHeight="1" x14ac:dyDescent="0.25">
      <c r="A898" s="19" t="s">
        <v>56</v>
      </c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6"/>
      <c r="AG898" s="86"/>
      <c r="AH898" s="87"/>
      <c r="AI898" s="87"/>
      <c r="AJ898" s="87"/>
      <c r="AK898" s="87"/>
      <c r="AL898" s="87"/>
      <c r="AM898" s="87"/>
      <c r="AN898" s="87"/>
      <c r="AO898" s="87"/>
    </row>
    <row r="899" spans="1:41" s="17" customFormat="1" ht="18" customHeight="1" x14ac:dyDescent="0.2">
      <c r="A899" s="20" t="s">
        <v>36</v>
      </c>
      <c r="B899" s="15">
        <f>[1]consoCURRENT!E19713</f>
        <v>0</v>
      </c>
      <c r="C899" s="15">
        <f>[1]consoCURRENT!F19713</f>
        <v>0</v>
      </c>
      <c r="D899" s="15">
        <f>[1]consoCURRENT!G19713</f>
        <v>0</v>
      </c>
      <c r="E899" s="15">
        <f>[1]consoCURRENT!H19713</f>
        <v>0</v>
      </c>
      <c r="F899" s="15">
        <f>[1]consoCURRENT!I19713</f>
        <v>0</v>
      </c>
      <c r="G899" s="15">
        <f>[1]consoCURRENT!J19713</f>
        <v>0</v>
      </c>
      <c r="H899" s="15">
        <f>[1]consoCURRENT!K19713</f>
        <v>0</v>
      </c>
      <c r="I899" s="15">
        <f>[1]consoCURRENT!L19713</f>
        <v>0</v>
      </c>
      <c r="J899" s="15">
        <f>[1]consoCURRENT!M19713</f>
        <v>0</v>
      </c>
      <c r="K899" s="15">
        <f>[1]consoCURRENT!N19713</f>
        <v>0</v>
      </c>
      <c r="L899" s="15">
        <f>[1]consoCURRENT!O19713</f>
        <v>0</v>
      </c>
      <c r="M899" s="15">
        <f>[1]consoCURRENT!P19713</f>
        <v>0</v>
      </c>
      <c r="N899" s="15">
        <f>[1]consoCURRENT!Q19713</f>
        <v>0</v>
      </c>
      <c r="O899" s="15">
        <f>[1]consoCURRENT!R19713</f>
        <v>0</v>
      </c>
      <c r="P899" s="15">
        <f>[1]consoCURRENT!S19713</f>
        <v>0</v>
      </c>
      <c r="Q899" s="15">
        <f>[1]consoCURRENT!T19713</f>
        <v>0</v>
      </c>
      <c r="R899" s="15">
        <f>[1]consoCURRENT!U19713</f>
        <v>0</v>
      </c>
      <c r="S899" s="15">
        <f>[1]consoCURRENT!V19713</f>
        <v>0</v>
      </c>
      <c r="T899" s="15">
        <f>[1]consoCURRENT!W19713</f>
        <v>0</v>
      </c>
      <c r="U899" s="15">
        <f>[1]consoCURRENT!X19713</f>
        <v>0</v>
      </c>
      <c r="V899" s="15">
        <f>[1]consoCURRENT!Y19713</f>
        <v>0</v>
      </c>
      <c r="W899" s="15">
        <f>[1]consoCURRENT!Z19713</f>
        <v>0</v>
      </c>
      <c r="X899" s="15">
        <f>[1]consoCURRENT!AA19713</f>
        <v>0</v>
      </c>
      <c r="Y899" s="15">
        <f>[1]consoCURRENT!AB19713</f>
        <v>0</v>
      </c>
      <c r="Z899" s="15">
        <f>SUM(M899:Y899)</f>
        <v>0</v>
      </c>
      <c r="AA899" s="15">
        <f>B899-Z899</f>
        <v>0</v>
      </c>
      <c r="AB899" s="21" t="e">
        <f>Z899/B899</f>
        <v>#DIV/0!</v>
      </c>
      <c r="AC899" s="16"/>
      <c r="AG899" s="86"/>
      <c r="AH899" s="87"/>
      <c r="AI899" s="87"/>
      <c r="AJ899" s="87"/>
      <c r="AK899" s="87"/>
      <c r="AL899" s="87"/>
      <c r="AM899" s="87"/>
      <c r="AN899" s="87"/>
      <c r="AO899" s="87"/>
    </row>
    <row r="900" spans="1:41" s="17" customFormat="1" ht="18" customHeight="1" x14ac:dyDescent="0.2">
      <c r="A900" s="20" t="s">
        <v>37</v>
      </c>
      <c r="B900" s="15">
        <f>[1]consoCURRENT!E19801</f>
        <v>786391</v>
      </c>
      <c r="C900" s="15">
        <f>[1]consoCURRENT!F19801</f>
        <v>0</v>
      </c>
      <c r="D900" s="15">
        <f>[1]consoCURRENT!G19801</f>
        <v>0</v>
      </c>
      <c r="E900" s="15">
        <f>[1]consoCURRENT!H19801</f>
        <v>82742</v>
      </c>
      <c r="F900" s="15">
        <f>[1]consoCURRENT!I19801</f>
        <v>192472</v>
      </c>
      <c r="G900" s="15">
        <f>[1]consoCURRENT!J19801</f>
        <v>363501</v>
      </c>
      <c r="H900" s="15">
        <f>[1]consoCURRENT!K19801</f>
        <v>147676</v>
      </c>
      <c r="I900" s="15">
        <f>[1]consoCURRENT!L19801</f>
        <v>0</v>
      </c>
      <c r="J900" s="15">
        <f>[1]consoCURRENT!M19801</f>
        <v>0</v>
      </c>
      <c r="K900" s="15">
        <f>[1]consoCURRENT!N19801</f>
        <v>0</v>
      </c>
      <c r="L900" s="15">
        <f>[1]consoCURRENT!O19801</f>
        <v>0</v>
      </c>
      <c r="M900" s="15">
        <f>[1]consoCURRENT!P19801</f>
        <v>0</v>
      </c>
      <c r="N900" s="15">
        <f>[1]consoCURRENT!Q19801</f>
        <v>7350</v>
      </c>
      <c r="O900" s="15">
        <f>[1]consoCURRENT!R19801</f>
        <v>27150</v>
      </c>
      <c r="P900" s="15">
        <f>[1]consoCURRENT!S19801</f>
        <v>48242</v>
      </c>
      <c r="Q900" s="15">
        <f>[1]consoCURRENT!T19801</f>
        <v>89204</v>
      </c>
      <c r="R900" s="15">
        <f>[1]consoCURRENT!U19801</f>
        <v>111662</v>
      </c>
      <c r="S900" s="15">
        <f>[1]consoCURRENT!V19801</f>
        <v>-8394</v>
      </c>
      <c r="T900" s="15">
        <f>[1]consoCURRENT!W19801</f>
        <v>55865</v>
      </c>
      <c r="U900" s="15">
        <f>[1]consoCURRENT!X19801</f>
        <v>125660</v>
      </c>
      <c r="V900" s="15">
        <f>[1]consoCURRENT!Y19801</f>
        <v>181976</v>
      </c>
      <c r="W900" s="15">
        <f>[1]consoCURRENT!Z19801</f>
        <v>100795</v>
      </c>
      <c r="X900" s="15">
        <f>[1]consoCURRENT!AA19801</f>
        <v>46541</v>
      </c>
      <c r="Y900" s="15">
        <f>[1]consoCURRENT!AB19801</f>
        <v>340</v>
      </c>
      <c r="Z900" s="15">
        <f t="shared" ref="Z900:Z902" si="634">SUM(M900:Y900)</f>
        <v>786391</v>
      </c>
      <c r="AA900" s="15">
        <f t="shared" ref="AA900:AA902" si="635">B900-Z900</f>
        <v>0</v>
      </c>
      <c r="AB900" s="22">
        <f t="shared" ref="AB900:AB905" si="636">Z900/B900</f>
        <v>1</v>
      </c>
      <c r="AC900" s="16"/>
      <c r="AG900" s="86"/>
      <c r="AH900" s="87"/>
      <c r="AI900" s="87"/>
      <c r="AJ900" s="87"/>
      <c r="AK900" s="87"/>
      <c r="AL900" s="87"/>
      <c r="AM900" s="87"/>
      <c r="AN900" s="87"/>
      <c r="AO900" s="87"/>
    </row>
    <row r="901" spans="1:41" s="17" customFormat="1" ht="18" customHeight="1" x14ac:dyDescent="0.2">
      <c r="A901" s="20" t="s">
        <v>38</v>
      </c>
      <c r="B901" s="15">
        <f>[1]consoCURRENT!E19807</f>
        <v>0</v>
      </c>
      <c r="C901" s="15">
        <f>[1]consoCURRENT!F19807</f>
        <v>0</v>
      </c>
      <c r="D901" s="15">
        <f>[1]consoCURRENT!G19807</f>
        <v>0</v>
      </c>
      <c r="E901" s="15">
        <f>[1]consoCURRENT!H19807</f>
        <v>0</v>
      </c>
      <c r="F901" s="15">
        <f>[1]consoCURRENT!I19807</f>
        <v>0</v>
      </c>
      <c r="G901" s="15">
        <f>[1]consoCURRENT!J19807</f>
        <v>0</v>
      </c>
      <c r="H901" s="15">
        <f>[1]consoCURRENT!K19807</f>
        <v>0</v>
      </c>
      <c r="I901" s="15">
        <f>[1]consoCURRENT!L19807</f>
        <v>0</v>
      </c>
      <c r="J901" s="15">
        <f>[1]consoCURRENT!M19807</f>
        <v>0</v>
      </c>
      <c r="K901" s="15">
        <f>[1]consoCURRENT!N19807</f>
        <v>0</v>
      </c>
      <c r="L901" s="15">
        <f>[1]consoCURRENT!O19807</f>
        <v>0</v>
      </c>
      <c r="M901" s="15">
        <f>[1]consoCURRENT!P19807</f>
        <v>0</v>
      </c>
      <c r="N901" s="15">
        <f>[1]consoCURRENT!Q19807</f>
        <v>0</v>
      </c>
      <c r="O901" s="15">
        <f>[1]consoCURRENT!R19807</f>
        <v>0</v>
      </c>
      <c r="P901" s="15">
        <f>[1]consoCURRENT!S19807</f>
        <v>0</v>
      </c>
      <c r="Q901" s="15">
        <f>[1]consoCURRENT!T19807</f>
        <v>0</v>
      </c>
      <c r="R901" s="15">
        <f>[1]consoCURRENT!U19807</f>
        <v>0</v>
      </c>
      <c r="S901" s="15">
        <f>[1]consoCURRENT!V19807</f>
        <v>0</v>
      </c>
      <c r="T901" s="15">
        <f>[1]consoCURRENT!W19807</f>
        <v>0</v>
      </c>
      <c r="U901" s="15">
        <f>[1]consoCURRENT!X19807</f>
        <v>0</v>
      </c>
      <c r="V901" s="15">
        <f>[1]consoCURRENT!Y19807</f>
        <v>0</v>
      </c>
      <c r="W901" s="15">
        <f>[1]consoCURRENT!Z19807</f>
        <v>0</v>
      </c>
      <c r="X901" s="15">
        <f>[1]consoCURRENT!AA19807</f>
        <v>0</v>
      </c>
      <c r="Y901" s="15">
        <f>[1]consoCURRENT!AB19807</f>
        <v>0</v>
      </c>
      <c r="Z901" s="15">
        <f t="shared" si="634"/>
        <v>0</v>
      </c>
      <c r="AA901" s="15">
        <f t="shared" si="635"/>
        <v>0</v>
      </c>
      <c r="AB901" s="22"/>
      <c r="AC901" s="16"/>
      <c r="AG901" s="86"/>
      <c r="AH901" s="87"/>
      <c r="AI901" s="87"/>
      <c r="AJ901" s="87"/>
      <c r="AK901" s="87"/>
      <c r="AL901" s="87"/>
      <c r="AM901" s="87"/>
      <c r="AN901" s="87"/>
      <c r="AO901" s="87"/>
    </row>
    <row r="902" spans="1:41" s="17" customFormat="1" ht="18" customHeight="1" x14ac:dyDescent="0.2">
      <c r="A902" s="20" t="s">
        <v>39</v>
      </c>
      <c r="B902" s="15">
        <f>[1]consoCURRENT!E19836</f>
        <v>0</v>
      </c>
      <c r="C902" s="15">
        <f>[1]consoCURRENT!F19836</f>
        <v>0</v>
      </c>
      <c r="D902" s="15">
        <f>[1]consoCURRENT!G19836</f>
        <v>0</v>
      </c>
      <c r="E902" s="15">
        <f>[1]consoCURRENT!H19836</f>
        <v>0</v>
      </c>
      <c r="F902" s="15">
        <f>[1]consoCURRENT!I19836</f>
        <v>0</v>
      </c>
      <c r="G902" s="15">
        <f>[1]consoCURRENT!J19836</f>
        <v>0</v>
      </c>
      <c r="H902" s="15">
        <f>[1]consoCURRENT!K19836</f>
        <v>0</v>
      </c>
      <c r="I902" s="15">
        <f>[1]consoCURRENT!L19836</f>
        <v>0</v>
      </c>
      <c r="J902" s="15">
        <f>[1]consoCURRENT!M19836</f>
        <v>0</v>
      </c>
      <c r="K902" s="15">
        <f>[1]consoCURRENT!N19836</f>
        <v>0</v>
      </c>
      <c r="L902" s="15">
        <f>[1]consoCURRENT!O19836</f>
        <v>0</v>
      </c>
      <c r="M902" s="15">
        <f>[1]consoCURRENT!P19836</f>
        <v>0</v>
      </c>
      <c r="N902" s="15">
        <f>[1]consoCURRENT!Q19836</f>
        <v>0</v>
      </c>
      <c r="O902" s="15">
        <f>[1]consoCURRENT!R19836</f>
        <v>0</v>
      </c>
      <c r="P902" s="15">
        <f>[1]consoCURRENT!S19836</f>
        <v>0</v>
      </c>
      <c r="Q902" s="15">
        <f>[1]consoCURRENT!T19836</f>
        <v>0</v>
      </c>
      <c r="R902" s="15">
        <f>[1]consoCURRENT!U19836</f>
        <v>0</v>
      </c>
      <c r="S902" s="15">
        <f>[1]consoCURRENT!V19836</f>
        <v>0</v>
      </c>
      <c r="T902" s="15">
        <f>[1]consoCURRENT!W19836</f>
        <v>0</v>
      </c>
      <c r="U902" s="15">
        <f>[1]consoCURRENT!X19836</f>
        <v>0</v>
      </c>
      <c r="V902" s="15">
        <f>[1]consoCURRENT!Y19836</f>
        <v>0</v>
      </c>
      <c r="W902" s="15">
        <f>[1]consoCURRENT!Z19836</f>
        <v>0</v>
      </c>
      <c r="X902" s="15">
        <f>[1]consoCURRENT!AA19836</f>
        <v>0</v>
      </c>
      <c r="Y902" s="15">
        <f>[1]consoCURRENT!AB19836</f>
        <v>0</v>
      </c>
      <c r="Z902" s="15">
        <f t="shared" si="634"/>
        <v>0</v>
      </c>
      <c r="AA902" s="15">
        <f t="shared" si="635"/>
        <v>0</v>
      </c>
      <c r="AB902" s="22"/>
      <c r="AC902" s="16"/>
      <c r="AG902" s="86"/>
      <c r="AH902" s="87"/>
      <c r="AI902" s="87"/>
      <c r="AJ902" s="87"/>
      <c r="AK902" s="87"/>
      <c r="AL902" s="87"/>
      <c r="AM902" s="87"/>
      <c r="AN902" s="87"/>
      <c r="AO902" s="87"/>
    </row>
    <row r="903" spans="1:41" s="17" customFormat="1" ht="18" hidden="1" customHeight="1" x14ac:dyDescent="0.25">
      <c r="A903" s="23" t="s">
        <v>40</v>
      </c>
      <c r="B903" s="24">
        <f>SUM(B899:B902)</f>
        <v>786391</v>
      </c>
      <c r="C903" s="24">
        <f t="shared" ref="C903:AA903" si="637">SUM(C899:C902)</f>
        <v>0</v>
      </c>
      <c r="D903" s="24">
        <f t="shared" si="637"/>
        <v>0</v>
      </c>
      <c r="E903" s="24">
        <f t="shared" si="637"/>
        <v>82742</v>
      </c>
      <c r="F903" s="24">
        <f t="shared" si="637"/>
        <v>192472</v>
      </c>
      <c r="G903" s="24">
        <f t="shared" si="637"/>
        <v>363501</v>
      </c>
      <c r="H903" s="24">
        <f t="shared" si="637"/>
        <v>147676</v>
      </c>
      <c r="I903" s="24">
        <f t="shared" si="637"/>
        <v>0</v>
      </c>
      <c r="J903" s="24">
        <f t="shared" si="637"/>
        <v>0</v>
      </c>
      <c r="K903" s="24">
        <f t="shared" si="637"/>
        <v>0</v>
      </c>
      <c r="L903" s="24">
        <f t="shared" si="637"/>
        <v>0</v>
      </c>
      <c r="M903" s="24">
        <f t="shared" si="637"/>
        <v>0</v>
      </c>
      <c r="N903" s="24">
        <f t="shared" si="637"/>
        <v>7350</v>
      </c>
      <c r="O903" s="24">
        <f t="shared" si="637"/>
        <v>27150</v>
      </c>
      <c r="P903" s="24">
        <f t="shared" si="637"/>
        <v>48242</v>
      </c>
      <c r="Q903" s="24">
        <f t="shared" si="637"/>
        <v>89204</v>
      </c>
      <c r="R903" s="24">
        <f t="shared" si="637"/>
        <v>111662</v>
      </c>
      <c r="S903" s="24">
        <f t="shared" si="637"/>
        <v>-8394</v>
      </c>
      <c r="T903" s="24">
        <f t="shared" si="637"/>
        <v>55865</v>
      </c>
      <c r="U903" s="24">
        <f t="shared" si="637"/>
        <v>125660</v>
      </c>
      <c r="V903" s="24">
        <f t="shared" si="637"/>
        <v>181976</v>
      </c>
      <c r="W903" s="24">
        <f t="shared" si="637"/>
        <v>100795</v>
      </c>
      <c r="X903" s="24">
        <f t="shared" si="637"/>
        <v>46541</v>
      </c>
      <c r="Y903" s="24">
        <f t="shared" si="637"/>
        <v>340</v>
      </c>
      <c r="Z903" s="24">
        <f t="shared" si="637"/>
        <v>786391</v>
      </c>
      <c r="AA903" s="24">
        <f t="shared" si="637"/>
        <v>0</v>
      </c>
      <c r="AB903" s="25">
        <f t="shared" si="636"/>
        <v>1</v>
      </c>
      <c r="AC903" s="16"/>
      <c r="AG903" s="86"/>
      <c r="AH903" s="87"/>
      <c r="AI903" s="87"/>
      <c r="AJ903" s="87"/>
      <c r="AK903" s="87"/>
      <c r="AL903" s="87"/>
      <c r="AM903" s="87"/>
      <c r="AN903" s="87"/>
      <c r="AO903" s="87"/>
    </row>
    <row r="904" spans="1:41" s="17" customFormat="1" ht="18" hidden="1" customHeight="1" x14ac:dyDescent="0.25">
      <c r="A904" s="26" t="s">
        <v>41</v>
      </c>
      <c r="B904" s="15">
        <f>[1]consoCURRENT!E19840</f>
        <v>0</v>
      </c>
      <c r="C904" s="15">
        <f>[1]consoCURRENT!F19840</f>
        <v>0</v>
      </c>
      <c r="D904" s="15">
        <f>[1]consoCURRENT!G19840</f>
        <v>0</v>
      </c>
      <c r="E904" s="15">
        <f>[1]consoCURRENT!H19840</f>
        <v>0</v>
      </c>
      <c r="F904" s="15">
        <f>[1]consoCURRENT!I19840</f>
        <v>0</v>
      </c>
      <c r="G904" s="15">
        <f>[1]consoCURRENT!J19840</f>
        <v>0</v>
      </c>
      <c r="H904" s="15">
        <f>[1]consoCURRENT!K19840</f>
        <v>0</v>
      </c>
      <c r="I904" s="15">
        <f>[1]consoCURRENT!L19840</f>
        <v>0</v>
      </c>
      <c r="J904" s="15">
        <f>[1]consoCURRENT!M19840</f>
        <v>0</v>
      </c>
      <c r="K904" s="15">
        <f>[1]consoCURRENT!N19840</f>
        <v>0</v>
      </c>
      <c r="L904" s="15">
        <f>[1]consoCURRENT!O19840</f>
        <v>0</v>
      </c>
      <c r="M904" s="15">
        <f>[1]consoCURRENT!P19840</f>
        <v>0</v>
      </c>
      <c r="N904" s="15">
        <f>[1]consoCURRENT!Q19840</f>
        <v>0</v>
      </c>
      <c r="O904" s="15">
        <f>[1]consoCURRENT!R19840</f>
        <v>0</v>
      </c>
      <c r="P904" s="15">
        <f>[1]consoCURRENT!S19840</f>
        <v>0</v>
      </c>
      <c r="Q904" s="15">
        <f>[1]consoCURRENT!T19840</f>
        <v>0</v>
      </c>
      <c r="R904" s="15">
        <f>[1]consoCURRENT!U19840</f>
        <v>0</v>
      </c>
      <c r="S904" s="15">
        <f>[1]consoCURRENT!V19840</f>
        <v>0</v>
      </c>
      <c r="T904" s="15">
        <f>[1]consoCURRENT!W19840</f>
        <v>0</v>
      </c>
      <c r="U904" s="15">
        <f>[1]consoCURRENT!X19840</f>
        <v>0</v>
      </c>
      <c r="V904" s="15">
        <f>[1]consoCURRENT!Y19840</f>
        <v>0</v>
      </c>
      <c r="W904" s="15">
        <f>[1]consoCURRENT!Z19840</f>
        <v>0</v>
      </c>
      <c r="X904" s="15">
        <f>[1]consoCURRENT!AA19840</f>
        <v>0</v>
      </c>
      <c r="Y904" s="15">
        <f>[1]consoCURRENT!AB19840</f>
        <v>0</v>
      </c>
      <c r="Z904" s="15">
        <f t="shared" ref="Z904" si="638">SUM(M904:Y904)</f>
        <v>0</v>
      </c>
      <c r="AA904" s="15">
        <f t="shared" ref="AA904" si="639">B904-Z904</f>
        <v>0</v>
      </c>
      <c r="AB904" s="22"/>
      <c r="AC904" s="16"/>
      <c r="AG904" s="86"/>
      <c r="AH904" s="87"/>
      <c r="AI904" s="87"/>
      <c r="AJ904" s="87"/>
      <c r="AK904" s="87"/>
      <c r="AL904" s="87"/>
      <c r="AM904" s="87"/>
      <c r="AN904" s="87"/>
      <c r="AO904" s="87"/>
    </row>
    <row r="905" spans="1:41" s="17" customFormat="1" ht="18" customHeight="1" x14ac:dyDescent="0.25">
      <c r="A905" s="23" t="s">
        <v>42</v>
      </c>
      <c r="B905" s="24">
        <f>B904+B903</f>
        <v>786391</v>
      </c>
      <c r="C905" s="24">
        <f t="shared" ref="C905:AA905" si="640">C904+C903</f>
        <v>0</v>
      </c>
      <c r="D905" s="24">
        <f t="shared" si="640"/>
        <v>0</v>
      </c>
      <c r="E905" s="24">
        <f t="shared" si="640"/>
        <v>82742</v>
      </c>
      <c r="F905" s="24">
        <f t="shared" si="640"/>
        <v>192472</v>
      </c>
      <c r="G905" s="24">
        <f t="shared" si="640"/>
        <v>363501</v>
      </c>
      <c r="H905" s="24">
        <f t="shared" si="640"/>
        <v>147676</v>
      </c>
      <c r="I905" s="24">
        <f t="shared" si="640"/>
        <v>0</v>
      </c>
      <c r="J905" s="24">
        <f t="shared" si="640"/>
        <v>0</v>
      </c>
      <c r="K905" s="24">
        <f t="shared" si="640"/>
        <v>0</v>
      </c>
      <c r="L905" s="24">
        <f t="shared" si="640"/>
        <v>0</v>
      </c>
      <c r="M905" s="24">
        <f t="shared" si="640"/>
        <v>0</v>
      </c>
      <c r="N905" s="24">
        <f t="shared" si="640"/>
        <v>7350</v>
      </c>
      <c r="O905" s="24">
        <f t="shared" si="640"/>
        <v>27150</v>
      </c>
      <c r="P905" s="24">
        <f t="shared" si="640"/>
        <v>48242</v>
      </c>
      <c r="Q905" s="24">
        <f t="shared" si="640"/>
        <v>89204</v>
      </c>
      <c r="R905" s="24">
        <f t="shared" si="640"/>
        <v>111662</v>
      </c>
      <c r="S905" s="24">
        <f t="shared" si="640"/>
        <v>-8394</v>
      </c>
      <c r="T905" s="24">
        <f t="shared" si="640"/>
        <v>55865</v>
      </c>
      <c r="U905" s="24">
        <f t="shared" si="640"/>
        <v>125660</v>
      </c>
      <c r="V905" s="24">
        <f t="shared" si="640"/>
        <v>181976</v>
      </c>
      <c r="W905" s="24">
        <f t="shared" si="640"/>
        <v>100795</v>
      </c>
      <c r="X905" s="24">
        <f t="shared" si="640"/>
        <v>46541</v>
      </c>
      <c r="Y905" s="24">
        <f t="shared" si="640"/>
        <v>340</v>
      </c>
      <c r="Z905" s="24">
        <f t="shared" si="640"/>
        <v>786391</v>
      </c>
      <c r="AA905" s="24">
        <f t="shared" si="640"/>
        <v>0</v>
      </c>
      <c r="AB905" s="25">
        <f t="shared" si="636"/>
        <v>1</v>
      </c>
      <c r="AC905" s="27"/>
      <c r="AG905" s="86"/>
      <c r="AH905" s="87"/>
      <c r="AI905" s="87"/>
      <c r="AJ905" s="87"/>
      <c r="AK905" s="87"/>
      <c r="AL905" s="87"/>
      <c r="AM905" s="87"/>
      <c r="AN905" s="87"/>
      <c r="AO905" s="87"/>
    </row>
    <row r="906" spans="1:41" s="17" customFormat="1" ht="15" customHeight="1" x14ac:dyDescent="0.25">
      <c r="A906" s="14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6"/>
      <c r="AG906" s="86"/>
      <c r="AH906" s="87"/>
      <c r="AI906" s="87"/>
      <c r="AJ906" s="87"/>
      <c r="AK906" s="87"/>
      <c r="AL906" s="87"/>
      <c r="AM906" s="87"/>
      <c r="AN906" s="87"/>
      <c r="AO906" s="87"/>
    </row>
    <row r="907" spans="1:41" s="17" customFormat="1" ht="15" customHeight="1" x14ac:dyDescent="0.25">
      <c r="A907" s="14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6"/>
      <c r="AG907" s="86"/>
      <c r="AH907" s="87"/>
      <c r="AI907" s="87"/>
      <c r="AJ907" s="87"/>
      <c r="AK907" s="87"/>
      <c r="AL907" s="87"/>
      <c r="AM907" s="87"/>
      <c r="AN907" s="87"/>
      <c r="AO907" s="87"/>
    </row>
    <row r="908" spans="1:41" s="17" customFormat="1" ht="15" customHeight="1" x14ac:dyDescent="0.25">
      <c r="A908" s="19" t="s">
        <v>57</v>
      </c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6"/>
      <c r="AG908" s="86"/>
      <c r="AH908" s="87"/>
      <c r="AI908" s="87"/>
      <c r="AJ908" s="87"/>
      <c r="AK908" s="87"/>
      <c r="AL908" s="87"/>
      <c r="AM908" s="87"/>
      <c r="AN908" s="87"/>
      <c r="AO908" s="87"/>
    </row>
    <row r="909" spans="1:41" s="17" customFormat="1" ht="18" customHeight="1" x14ac:dyDescent="0.2">
      <c r="A909" s="20" t="s">
        <v>36</v>
      </c>
      <c r="B909" s="15">
        <f>[1]consoCURRENT!E19900</f>
        <v>0</v>
      </c>
      <c r="C909" s="15">
        <f>[1]consoCURRENT!F19900</f>
        <v>0</v>
      </c>
      <c r="D909" s="15">
        <f>[1]consoCURRENT!G19900</f>
        <v>0</v>
      </c>
      <c r="E909" s="15">
        <f>[1]consoCURRENT!H19900</f>
        <v>0</v>
      </c>
      <c r="F909" s="15">
        <f>[1]consoCURRENT!I19900</f>
        <v>0</v>
      </c>
      <c r="G909" s="15">
        <f>[1]consoCURRENT!J19900</f>
        <v>0</v>
      </c>
      <c r="H909" s="15">
        <f>[1]consoCURRENT!K19900</f>
        <v>0</v>
      </c>
      <c r="I909" s="15">
        <f>[1]consoCURRENT!L19900</f>
        <v>0</v>
      </c>
      <c r="J909" s="15">
        <f>[1]consoCURRENT!M19900</f>
        <v>0</v>
      </c>
      <c r="K909" s="15">
        <f>[1]consoCURRENT!N19900</f>
        <v>0</v>
      </c>
      <c r="L909" s="15">
        <f>[1]consoCURRENT!O19900</f>
        <v>0</v>
      </c>
      <c r="M909" s="15">
        <f>[1]consoCURRENT!P19900</f>
        <v>0</v>
      </c>
      <c r="N909" s="15">
        <f>[1]consoCURRENT!Q19900</f>
        <v>0</v>
      </c>
      <c r="O909" s="15">
        <f>[1]consoCURRENT!R19900</f>
        <v>0</v>
      </c>
      <c r="P909" s="15">
        <f>[1]consoCURRENT!S19900</f>
        <v>0</v>
      </c>
      <c r="Q909" s="15">
        <f>[1]consoCURRENT!T19900</f>
        <v>0</v>
      </c>
      <c r="R909" s="15">
        <f>[1]consoCURRENT!U19900</f>
        <v>0</v>
      </c>
      <c r="S909" s="15">
        <f>[1]consoCURRENT!V19900</f>
        <v>0</v>
      </c>
      <c r="T909" s="15">
        <f>[1]consoCURRENT!W19900</f>
        <v>0</v>
      </c>
      <c r="U909" s="15">
        <f>[1]consoCURRENT!X19900</f>
        <v>0</v>
      </c>
      <c r="V909" s="15">
        <f>[1]consoCURRENT!Y19900</f>
        <v>0</v>
      </c>
      <c r="W909" s="15">
        <f>[1]consoCURRENT!Z19900</f>
        <v>0</v>
      </c>
      <c r="X909" s="15">
        <f>[1]consoCURRENT!AA19900</f>
        <v>0</v>
      </c>
      <c r="Y909" s="15">
        <f>[1]consoCURRENT!AB19900</f>
        <v>0</v>
      </c>
      <c r="Z909" s="15">
        <f>SUM(M909:Y909)</f>
        <v>0</v>
      </c>
      <c r="AA909" s="15">
        <f>B909-Z909</f>
        <v>0</v>
      </c>
      <c r="AB909" s="21" t="e">
        <f>Z909/B909</f>
        <v>#DIV/0!</v>
      </c>
      <c r="AC909" s="16"/>
      <c r="AG909" s="86"/>
      <c r="AH909" s="87"/>
      <c r="AI909" s="87"/>
      <c r="AJ909" s="87"/>
      <c r="AK909" s="87"/>
      <c r="AL909" s="87"/>
      <c r="AM909" s="87"/>
      <c r="AN909" s="87"/>
      <c r="AO909" s="87"/>
    </row>
    <row r="910" spans="1:41" s="17" customFormat="1" ht="18" customHeight="1" x14ac:dyDescent="0.2">
      <c r="A910" s="20" t="s">
        <v>37</v>
      </c>
      <c r="B910" s="15">
        <f>[1]consoCURRENT!E19988</f>
        <v>21420</v>
      </c>
      <c r="C910" s="15">
        <f>[1]consoCURRENT!F19988</f>
        <v>0</v>
      </c>
      <c r="D910" s="15">
        <f>[1]consoCURRENT!G19988</f>
        <v>0</v>
      </c>
      <c r="E910" s="15">
        <f>[1]consoCURRENT!H19988</f>
        <v>21070</v>
      </c>
      <c r="F910" s="15">
        <f>[1]consoCURRENT!I19988</f>
        <v>350</v>
      </c>
      <c r="G910" s="15">
        <f>[1]consoCURRENT!J19988</f>
        <v>0</v>
      </c>
      <c r="H910" s="15">
        <f>[1]consoCURRENT!K19988</f>
        <v>0</v>
      </c>
      <c r="I910" s="15">
        <f>[1]consoCURRENT!L19988</f>
        <v>0</v>
      </c>
      <c r="J910" s="15">
        <f>[1]consoCURRENT!M19988</f>
        <v>0</v>
      </c>
      <c r="K910" s="15">
        <f>[1]consoCURRENT!N19988</f>
        <v>0</v>
      </c>
      <c r="L910" s="15">
        <f>[1]consoCURRENT!O19988</f>
        <v>0</v>
      </c>
      <c r="M910" s="15">
        <f>[1]consoCURRENT!P19988</f>
        <v>0</v>
      </c>
      <c r="N910" s="15">
        <f>[1]consoCURRENT!Q19988</f>
        <v>0</v>
      </c>
      <c r="O910" s="15">
        <f>[1]consoCURRENT!R19988</f>
        <v>15970</v>
      </c>
      <c r="P910" s="15">
        <f>[1]consoCURRENT!S19988</f>
        <v>5100</v>
      </c>
      <c r="Q910" s="15">
        <f>[1]consoCURRENT!T19988</f>
        <v>0</v>
      </c>
      <c r="R910" s="15">
        <f>[1]consoCURRENT!U19988</f>
        <v>350</v>
      </c>
      <c r="S910" s="15">
        <f>[1]consoCURRENT!V19988</f>
        <v>0</v>
      </c>
      <c r="T910" s="15">
        <f>[1]consoCURRENT!W19988</f>
        <v>0</v>
      </c>
      <c r="U910" s="15">
        <f>[1]consoCURRENT!X19988</f>
        <v>0</v>
      </c>
      <c r="V910" s="15">
        <f>[1]consoCURRENT!Y19988</f>
        <v>0</v>
      </c>
      <c r="W910" s="15">
        <f>[1]consoCURRENT!Z19988</f>
        <v>0</v>
      </c>
      <c r="X910" s="15">
        <f>[1]consoCURRENT!AA19988</f>
        <v>0</v>
      </c>
      <c r="Y910" s="15">
        <f>[1]consoCURRENT!AB19988</f>
        <v>0</v>
      </c>
      <c r="Z910" s="15">
        <f t="shared" ref="Z910:Z912" si="641">SUM(M910:Y910)</f>
        <v>21420</v>
      </c>
      <c r="AA910" s="15">
        <f t="shared" ref="AA910:AA912" si="642">B910-Z910</f>
        <v>0</v>
      </c>
      <c r="AB910" s="22">
        <f t="shared" ref="AB910:AB915" si="643">Z910/B910</f>
        <v>1</v>
      </c>
      <c r="AC910" s="16"/>
      <c r="AG910" s="86"/>
      <c r="AH910" s="87"/>
      <c r="AI910" s="87"/>
      <c r="AJ910" s="87"/>
      <c r="AK910" s="87"/>
      <c r="AL910" s="87"/>
      <c r="AM910" s="87"/>
      <c r="AN910" s="87"/>
      <c r="AO910" s="87"/>
    </row>
    <row r="911" spans="1:41" s="17" customFormat="1" ht="18" customHeight="1" x14ac:dyDescent="0.2">
      <c r="A911" s="20" t="s">
        <v>38</v>
      </c>
      <c r="B911" s="15">
        <f>[1]consoCURRENT!E19994</f>
        <v>0</v>
      </c>
      <c r="C911" s="15">
        <f>[1]consoCURRENT!F19994</f>
        <v>0</v>
      </c>
      <c r="D911" s="15">
        <f>[1]consoCURRENT!G19994</f>
        <v>0</v>
      </c>
      <c r="E911" s="15">
        <f>[1]consoCURRENT!H19994</f>
        <v>0</v>
      </c>
      <c r="F911" s="15">
        <f>[1]consoCURRENT!I19994</f>
        <v>0</v>
      </c>
      <c r="G911" s="15">
        <f>[1]consoCURRENT!J19994</f>
        <v>0</v>
      </c>
      <c r="H911" s="15">
        <f>[1]consoCURRENT!K19994</f>
        <v>0</v>
      </c>
      <c r="I911" s="15">
        <f>[1]consoCURRENT!L19994</f>
        <v>0</v>
      </c>
      <c r="J911" s="15">
        <f>[1]consoCURRENT!M19994</f>
        <v>0</v>
      </c>
      <c r="K911" s="15">
        <f>[1]consoCURRENT!N19994</f>
        <v>0</v>
      </c>
      <c r="L911" s="15">
        <f>[1]consoCURRENT!O19994</f>
        <v>0</v>
      </c>
      <c r="M911" s="15">
        <f>[1]consoCURRENT!P19994</f>
        <v>0</v>
      </c>
      <c r="N911" s="15">
        <f>[1]consoCURRENT!Q19994</f>
        <v>0</v>
      </c>
      <c r="O911" s="15">
        <f>[1]consoCURRENT!R19994</f>
        <v>0</v>
      </c>
      <c r="P911" s="15">
        <f>[1]consoCURRENT!S19994</f>
        <v>0</v>
      </c>
      <c r="Q911" s="15">
        <f>[1]consoCURRENT!T19994</f>
        <v>0</v>
      </c>
      <c r="R911" s="15">
        <f>[1]consoCURRENT!U19994</f>
        <v>0</v>
      </c>
      <c r="S911" s="15">
        <f>[1]consoCURRENT!V19994</f>
        <v>0</v>
      </c>
      <c r="T911" s="15">
        <f>[1]consoCURRENT!W19994</f>
        <v>0</v>
      </c>
      <c r="U911" s="15">
        <f>[1]consoCURRENT!X19994</f>
        <v>0</v>
      </c>
      <c r="V911" s="15">
        <f>[1]consoCURRENT!Y19994</f>
        <v>0</v>
      </c>
      <c r="W911" s="15">
        <f>[1]consoCURRENT!Z19994</f>
        <v>0</v>
      </c>
      <c r="X911" s="15">
        <f>[1]consoCURRENT!AA19994</f>
        <v>0</v>
      </c>
      <c r="Y911" s="15">
        <f>[1]consoCURRENT!AB19994</f>
        <v>0</v>
      </c>
      <c r="Z911" s="15">
        <f t="shared" si="641"/>
        <v>0</v>
      </c>
      <c r="AA911" s="15">
        <f t="shared" si="642"/>
        <v>0</v>
      </c>
      <c r="AB911" s="22"/>
      <c r="AC911" s="16"/>
      <c r="AG911" s="86"/>
      <c r="AH911" s="87"/>
      <c r="AI911" s="87"/>
      <c r="AJ911" s="87"/>
      <c r="AK911" s="87"/>
      <c r="AL911" s="87"/>
      <c r="AM911" s="87"/>
      <c r="AN911" s="87"/>
      <c r="AO911" s="87"/>
    </row>
    <row r="912" spans="1:41" s="17" customFormat="1" ht="18" customHeight="1" x14ac:dyDescent="0.2">
      <c r="A912" s="20" t="s">
        <v>39</v>
      </c>
      <c r="B912" s="15">
        <f>[1]consoCURRENT!E20023</f>
        <v>0</v>
      </c>
      <c r="C912" s="15">
        <f>[1]consoCURRENT!F20023</f>
        <v>0</v>
      </c>
      <c r="D912" s="15">
        <f>[1]consoCURRENT!G20023</f>
        <v>0</v>
      </c>
      <c r="E912" s="15">
        <f>[1]consoCURRENT!H20023</f>
        <v>0</v>
      </c>
      <c r="F912" s="15">
        <f>[1]consoCURRENT!I20023</f>
        <v>0</v>
      </c>
      <c r="G912" s="15">
        <f>[1]consoCURRENT!J20023</f>
        <v>0</v>
      </c>
      <c r="H912" s="15">
        <f>[1]consoCURRENT!K20023</f>
        <v>0</v>
      </c>
      <c r="I912" s="15">
        <f>[1]consoCURRENT!L20023</f>
        <v>0</v>
      </c>
      <c r="J912" s="15">
        <f>[1]consoCURRENT!M20023</f>
        <v>0</v>
      </c>
      <c r="K912" s="15">
        <f>[1]consoCURRENT!N20023</f>
        <v>0</v>
      </c>
      <c r="L912" s="15">
        <f>[1]consoCURRENT!O20023</f>
        <v>0</v>
      </c>
      <c r="M912" s="15">
        <f>[1]consoCURRENT!P20023</f>
        <v>0</v>
      </c>
      <c r="N912" s="15">
        <f>[1]consoCURRENT!Q20023</f>
        <v>0</v>
      </c>
      <c r="O912" s="15">
        <f>[1]consoCURRENT!R20023</f>
        <v>0</v>
      </c>
      <c r="P912" s="15">
        <f>[1]consoCURRENT!S20023</f>
        <v>0</v>
      </c>
      <c r="Q912" s="15">
        <f>[1]consoCURRENT!T20023</f>
        <v>0</v>
      </c>
      <c r="R912" s="15">
        <f>[1]consoCURRENT!U20023</f>
        <v>0</v>
      </c>
      <c r="S912" s="15">
        <f>[1]consoCURRENT!V20023</f>
        <v>0</v>
      </c>
      <c r="T912" s="15">
        <f>[1]consoCURRENT!W20023</f>
        <v>0</v>
      </c>
      <c r="U912" s="15">
        <f>[1]consoCURRENT!X20023</f>
        <v>0</v>
      </c>
      <c r="V912" s="15">
        <f>[1]consoCURRENT!Y20023</f>
        <v>0</v>
      </c>
      <c r="W912" s="15">
        <f>[1]consoCURRENT!Z20023</f>
        <v>0</v>
      </c>
      <c r="X912" s="15">
        <f>[1]consoCURRENT!AA20023</f>
        <v>0</v>
      </c>
      <c r="Y912" s="15">
        <f>[1]consoCURRENT!AB20023</f>
        <v>0</v>
      </c>
      <c r="Z912" s="15">
        <f t="shared" si="641"/>
        <v>0</v>
      </c>
      <c r="AA912" s="15">
        <f t="shared" si="642"/>
        <v>0</v>
      </c>
      <c r="AB912" s="22"/>
      <c r="AC912" s="16"/>
      <c r="AG912" s="86"/>
      <c r="AH912" s="87"/>
      <c r="AI912" s="87"/>
      <c r="AJ912" s="87"/>
      <c r="AK912" s="87"/>
      <c r="AL912" s="87"/>
      <c r="AM912" s="87"/>
      <c r="AN912" s="87"/>
      <c r="AO912" s="87"/>
    </row>
    <row r="913" spans="1:41" s="17" customFormat="1" ht="18" hidden="1" customHeight="1" x14ac:dyDescent="0.25">
      <c r="A913" s="23" t="s">
        <v>40</v>
      </c>
      <c r="B913" s="24">
        <f>SUM(B909:B912)</f>
        <v>21420</v>
      </c>
      <c r="C913" s="24">
        <f t="shared" ref="C913:AA913" si="644">SUM(C909:C912)</f>
        <v>0</v>
      </c>
      <c r="D913" s="24">
        <f t="shared" si="644"/>
        <v>0</v>
      </c>
      <c r="E913" s="24">
        <f t="shared" si="644"/>
        <v>21070</v>
      </c>
      <c r="F913" s="24">
        <f t="shared" si="644"/>
        <v>350</v>
      </c>
      <c r="G913" s="24">
        <f t="shared" si="644"/>
        <v>0</v>
      </c>
      <c r="H913" s="24">
        <f t="shared" si="644"/>
        <v>0</v>
      </c>
      <c r="I913" s="24">
        <f t="shared" si="644"/>
        <v>0</v>
      </c>
      <c r="J913" s="24">
        <f t="shared" si="644"/>
        <v>0</v>
      </c>
      <c r="K913" s="24">
        <f t="shared" si="644"/>
        <v>0</v>
      </c>
      <c r="L913" s="24">
        <f t="shared" si="644"/>
        <v>0</v>
      </c>
      <c r="M913" s="24">
        <f t="shared" si="644"/>
        <v>0</v>
      </c>
      <c r="N913" s="24">
        <f t="shared" si="644"/>
        <v>0</v>
      </c>
      <c r="O913" s="24">
        <f t="shared" si="644"/>
        <v>15970</v>
      </c>
      <c r="P913" s="24">
        <f t="shared" si="644"/>
        <v>5100</v>
      </c>
      <c r="Q913" s="24">
        <f t="shared" si="644"/>
        <v>0</v>
      </c>
      <c r="R913" s="24">
        <f t="shared" si="644"/>
        <v>350</v>
      </c>
      <c r="S913" s="24">
        <f t="shared" si="644"/>
        <v>0</v>
      </c>
      <c r="T913" s="24">
        <f t="shared" si="644"/>
        <v>0</v>
      </c>
      <c r="U913" s="24">
        <f t="shared" si="644"/>
        <v>0</v>
      </c>
      <c r="V913" s="24">
        <f t="shared" si="644"/>
        <v>0</v>
      </c>
      <c r="W913" s="24">
        <f t="shared" si="644"/>
        <v>0</v>
      </c>
      <c r="X913" s="24">
        <f t="shared" si="644"/>
        <v>0</v>
      </c>
      <c r="Y913" s="24">
        <f t="shared" si="644"/>
        <v>0</v>
      </c>
      <c r="Z913" s="24">
        <f t="shared" si="644"/>
        <v>21420</v>
      </c>
      <c r="AA913" s="24">
        <f t="shared" si="644"/>
        <v>0</v>
      </c>
      <c r="AB913" s="25">
        <f t="shared" si="643"/>
        <v>1</v>
      </c>
      <c r="AC913" s="16"/>
      <c r="AG913" s="86"/>
      <c r="AH913" s="87"/>
      <c r="AI913" s="87"/>
      <c r="AJ913" s="87"/>
      <c r="AK913" s="87"/>
      <c r="AL913" s="87"/>
      <c r="AM913" s="87"/>
      <c r="AN913" s="87"/>
      <c r="AO913" s="87"/>
    </row>
    <row r="914" spans="1:41" s="17" customFormat="1" ht="18" hidden="1" customHeight="1" x14ac:dyDescent="0.25">
      <c r="A914" s="26" t="s">
        <v>41</v>
      </c>
      <c r="B914" s="15">
        <f>[1]consoCURRENT!E20027</f>
        <v>0</v>
      </c>
      <c r="C914" s="15">
        <f>[1]consoCURRENT!F20027</f>
        <v>0</v>
      </c>
      <c r="D914" s="15">
        <f>[1]consoCURRENT!G20027</f>
        <v>0</v>
      </c>
      <c r="E914" s="15">
        <f>[1]consoCURRENT!H20027</f>
        <v>0</v>
      </c>
      <c r="F914" s="15">
        <f>[1]consoCURRENT!I20027</f>
        <v>0</v>
      </c>
      <c r="G914" s="15">
        <f>[1]consoCURRENT!J20027</f>
        <v>0</v>
      </c>
      <c r="H914" s="15">
        <f>[1]consoCURRENT!K20027</f>
        <v>0</v>
      </c>
      <c r="I914" s="15">
        <f>[1]consoCURRENT!L20027</f>
        <v>0</v>
      </c>
      <c r="J914" s="15">
        <f>[1]consoCURRENT!M20027</f>
        <v>0</v>
      </c>
      <c r="K914" s="15">
        <f>[1]consoCURRENT!N20027</f>
        <v>0</v>
      </c>
      <c r="L914" s="15">
        <f>[1]consoCURRENT!O20027</f>
        <v>0</v>
      </c>
      <c r="M914" s="15">
        <f>[1]consoCURRENT!P20027</f>
        <v>0</v>
      </c>
      <c r="N914" s="15">
        <f>[1]consoCURRENT!Q20027</f>
        <v>0</v>
      </c>
      <c r="O914" s="15">
        <f>[1]consoCURRENT!R20027</f>
        <v>0</v>
      </c>
      <c r="P914" s="15">
        <f>[1]consoCURRENT!S20027</f>
        <v>0</v>
      </c>
      <c r="Q914" s="15">
        <f>[1]consoCURRENT!T20027</f>
        <v>0</v>
      </c>
      <c r="R914" s="15">
        <f>[1]consoCURRENT!U20027</f>
        <v>0</v>
      </c>
      <c r="S914" s="15">
        <f>[1]consoCURRENT!V20027</f>
        <v>0</v>
      </c>
      <c r="T914" s="15">
        <f>[1]consoCURRENT!W20027</f>
        <v>0</v>
      </c>
      <c r="U914" s="15">
        <f>[1]consoCURRENT!X20027</f>
        <v>0</v>
      </c>
      <c r="V914" s="15">
        <f>[1]consoCURRENT!Y20027</f>
        <v>0</v>
      </c>
      <c r="W914" s="15">
        <f>[1]consoCURRENT!Z20027</f>
        <v>0</v>
      </c>
      <c r="X914" s="15">
        <f>[1]consoCURRENT!AA20027</f>
        <v>0</v>
      </c>
      <c r="Y914" s="15">
        <f>[1]consoCURRENT!AB20027</f>
        <v>0</v>
      </c>
      <c r="Z914" s="15">
        <f t="shared" ref="Z914" si="645">SUM(M914:Y914)</f>
        <v>0</v>
      </c>
      <c r="AA914" s="15">
        <f t="shared" ref="AA914" si="646">B914-Z914</f>
        <v>0</v>
      </c>
      <c r="AB914" s="22"/>
      <c r="AC914" s="16"/>
      <c r="AG914" s="86"/>
      <c r="AH914" s="87"/>
      <c r="AI914" s="87"/>
      <c r="AJ914" s="87"/>
      <c r="AK914" s="87"/>
      <c r="AL914" s="87"/>
      <c r="AM914" s="87"/>
      <c r="AN914" s="87"/>
      <c r="AO914" s="87"/>
    </row>
    <row r="915" spans="1:41" s="17" customFormat="1" ht="18" customHeight="1" x14ac:dyDescent="0.25">
      <c r="A915" s="23" t="s">
        <v>42</v>
      </c>
      <c r="B915" s="24">
        <f>B914+B913</f>
        <v>21420</v>
      </c>
      <c r="C915" s="24">
        <f t="shared" ref="C915:AA915" si="647">C914+C913</f>
        <v>0</v>
      </c>
      <c r="D915" s="24">
        <f t="shared" si="647"/>
        <v>0</v>
      </c>
      <c r="E915" s="24">
        <f t="shared" si="647"/>
        <v>21070</v>
      </c>
      <c r="F915" s="24">
        <f t="shared" si="647"/>
        <v>350</v>
      </c>
      <c r="G915" s="24">
        <f t="shared" si="647"/>
        <v>0</v>
      </c>
      <c r="H915" s="24">
        <f t="shared" si="647"/>
        <v>0</v>
      </c>
      <c r="I915" s="24">
        <f t="shared" si="647"/>
        <v>0</v>
      </c>
      <c r="J915" s="24">
        <f t="shared" si="647"/>
        <v>0</v>
      </c>
      <c r="K915" s="24">
        <f t="shared" si="647"/>
        <v>0</v>
      </c>
      <c r="L915" s="24">
        <f t="shared" si="647"/>
        <v>0</v>
      </c>
      <c r="M915" s="24">
        <f t="shared" si="647"/>
        <v>0</v>
      </c>
      <c r="N915" s="24">
        <f t="shared" si="647"/>
        <v>0</v>
      </c>
      <c r="O915" s="24">
        <f t="shared" si="647"/>
        <v>15970</v>
      </c>
      <c r="P915" s="24">
        <f t="shared" si="647"/>
        <v>5100</v>
      </c>
      <c r="Q915" s="24">
        <f t="shared" si="647"/>
        <v>0</v>
      </c>
      <c r="R915" s="24">
        <f t="shared" si="647"/>
        <v>350</v>
      </c>
      <c r="S915" s="24">
        <f t="shared" si="647"/>
        <v>0</v>
      </c>
      <c r="T915" s="24">
        <f t="shared" si="647"/>
        <v>0</v>
      </c>
      <c r="U915" s="24">
        <f t="shared" si="647"/>
        <v>0</v>
      </c>
      <c r="V915" s="24">
        <f t="shared" si="647"/>
        <v>0</v>
      </c>
      <c r="W915" s="24">
        <f t="shared" si="647"/>
        <v>0</v>
      </c>
      <c r="X915" s="24">
        <f t="shared" si="647"/>
        <v>0</v>
      </c>
      <c r="Y915" s="24">
        <f t="shared" si="647"/>
        <v>0</v>
      </c>
      <c r="Z915" s="24">
        <f t="shared" si="647"/>
        <v>21420</v>
      </c>
      <c r="AA915" s="24">
        <f t="shared" si="647"/>
        <v>0</v>
      </c>
      <c r="AB915" s="25">
        <f t="shared" si="643"/>
        <v>1</v>
      </c>
      <c r="AC915" s="27"/>
      <c r="AG915" s="86"/>
      <c r="AH915" s="87"/>
      <c r="AI915" s="87"/>
      <c r="AJ915" s="87"/>
      <c r="AK915" s="87"/>
      <c r="AL915" s="87"/>
      <c r="AM915" s="87"/>
      <c r="AN915" s="87"/>
      <c r="AO915" s="87"/>
    </row>
    <row r="916" spans="1:41" s="17" customFormat="1" ht="15" customHeight="1" x14ac:dyDescent="0.25">
      <c r="A916" s="14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6"/>
      <c r="AG916" s="86"/>
      <c r="AH916" s="87"/>
      <c r="AI916" s="87"/>
      <c r="AJ916" s="87"/>
      <c r="AK916" s="87"/>
      <c r="AL916" s="87"/>
      <c r="AM916" s="87"/>
      <c r="AN916" s="87"/>
      <c r="AO916" s="87"/>
    </row>
    <row r="917" spans="1:41" s="17" customFormat="1" ht="15" customHeight="1" x14ac:dyDescent="0.25">
      <c r="A917" s="14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6"/>
      <c r="AG917" s="86"/>
      <c r="AH917" s="87"/>
      <c r="AI917" s="87"/>
      <c r="AJ917" s="87"/>
      <c r="AK917" s="87"/>
      <c r="AL917" s="87"/>
      <c r="AM917" s="87"/>
      <c r="AN917" s="87"/>
      <c r="AO917" s="87"/>
    </row>
    <row r="918" spans="1:41" s="17" customFormat="1" ht="15" customHeight="1" x14ac:dyDescent="0.25">
      <c r="A918" s="19" t="s">
        <v>58</v>
      </c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6"/>
      <c r="AG918" s="86"/>
      <c r="AH918" s="87"/>
      <c r="AI918" s="87"/>
      <c r="AJ918" s="87"/>
      <c r="AK918" s="87"/>
      <c r="AL918" s="87"/>
      <c r="AM918" s="87"/>
      <c r="AN918" s="87"/>
      <c r="AO918" s="87"/>
    </row>
    <row r="919" spans="1:41" s="17" customFormat="1" ht="18" customHeight="1" x14ac:dyDescent="0.2">
      <c r="A919" s="20" t="s">
        <v>36</v>
      </c>
      <c r="B919" s="15">
        <f>[1]consoCURRENT!E20087</f>
        <v>0</v>
      </c>
      <c r="C919" s="15">
        <f>[1]consoCURRENT!F20087</f>
        <v>0</v>
      </c>
      <c r="D919" s="15">
        <f>[1]consoCURRENT!G20087</f>
        <v>0</v>
      </c>
      <c r="E919" s="15">
        <f>[1]consoCURRENT!H20087</f>
        <v>0</v>
      </c>
      <c r="F919" s="15">
        <f>[1]consoCURRENT!I20087</f>
        <v>0</v>
      </c>
      <c r="G919" s="15">
        <f>[1]consoCURRENT!J20087</f>
        <v>0</v>
      </c>
      <c r="H919" s="15">
        <f>[1]consoCURRENT!K20087</f>
        <v>0</v>
      </c>
      <c r="I919" s="15">
        <f>[1]consoCURRENT!L20087</f>
        <v>0</v>
      </c>
      <c r="J919" s="15">
        <f>[1]consoCURRENT!M20087</f>
        <v>0</v>
      </c>
      <c r="K919" s="15">
        <f>[1]consoCURRENT!N20087</f>
        <v>0</v>
      </c>
      <c r="L919" s="15">
        <f>[1]consoCURRENT!O20087</f>
        <v>0</v>
      </c>
      <c r="M919" s="15">
        <f>[1]consoCURRENT!P20087</f>
        <v>0</v>
      </c>
      <c r="N919" s="15">
        <f>[1]consoCURRENT!Q20087</f>
        <v>0</v>
      </c>
      <c r="O919" s="15">
        <f>[1]consoCURRENT!R20087</f>
        <v>0</v>
      </c>
      <c r="P919" s="15">
        <f>[1]consoCURRENT!S20087</f>
        <v>0</v>
      </c>
      <c r="Q919" s="15">
        <f>[1]consoCURRENT!T20087</f>
        <v>0</v>
      </c>
      <c r="R919" s="15">
        <f>[1]consoCURRENT!U20087</f>
        <v>0</v>
      </c>
      <c r="S919" s="15">
        <f>[1]consoCURRENT!V20087</f>
        <v>0</v>
      </c>
      <c r="T919" s="15">
        <f>[1]consoCURRENT!W20087</f>
        <v>0</v>
      </c>
      <c r="U919" s="15">
        <f>[1]consoCURRENT!X20087</f>
        <v>0</v>
      </c>
      <c r="V919" s="15">
        <f>[1]consoCURRENT!Y20087</f>
        <v>0</v>
      </c>
      <c r="W919" s="15">
        <f>[1]consoCURRENT!Z20087</f>
        <v>0</v>
      </c>
      <c r="X919" s="15">
        <f>[1]consoCURRENT!AA20087</f>
        <v>0</v>
      </c>
      <c r="Y919" s="15">
        <f>[1]consoCURRENT!AB20087</f>
        <v>0</v>
      </c>
      <c r="Z919" s="15">
        <f>SUM(M919:Y919)</f>
        <v>0</v>
      </c>
      <c r="AA919" s="15">
        <f>B919-Z919</f>
        <v>0</v>
      </c>
      <c r="AB919" s="21" t="e">
        <f>Z919/B919</f>
        <v>#DIV/0!</v>
      </c>
      <c r="AC919" s="16"/>
      <c r="AG919" s="86"/>
      <c r="AH919" s="87"/>
      <c r="AI919" s="87"/>
      <c r="AJ919" s="87"/>
      <c r="AK919" s="87"/>
      <c r="AL919" s="87"/>
      <c r="AM919" s="87"/>
      <c r="AN919" s="87"/>
      <c r="AO919" s="87"/>
    </row>
    <row r="920" spans="1:41" s="17" customFormat="1" ht="18" customHeight="1" x14ac:dyDescent="0.2">
      <c r="A920" s="20" t="s">
        <v>37</v>
      </c>
      <c r="B920" s="15">
        <f>[1]consoCURRENT!E20175</f>
        <v>179564.05</v>
      </c>
      <c r="C920" s="15">
        <f>[1]consoCURRENT!F20175</f>
        <v>0</v>
      </c>
      <c r="D920" s="15">
        <f>[1]consoCURRENT!G20175</f>
        <v>0</v>
      </c>
      <c r="E920" s="15">
        <f>[1]consoCURRENT!H20175</f>
        <v>91821</v>
      </c>
      <c r="F920" s="15">
        <f>[1]consoCURRENT!I20175</f>
        <v>42005.05</v>
      </c>
      <c r="G920" s="15">
        <f>[1]consoCURRENT!J20175</f>
        <v>36478.76</v>
      </c>
      <c r="H920" s="15">
        <f>[1]consoCURRENT!K20175</f>
        <v>3330</v>
      </c>
      <c r="I920" s="15">
        <f>[1]consoCURRENT!L20175</f>
        <v>0</v>
      </c>
      <c r="J920" s="15">
        <f>[1]consoCURRENT!M20175</f>
        <v>0</v>
      </c>
      <c r="K920" s="15">
        <f>[1]consoCURRENT!N20175</f>
        <v>0</v>
      </c>
      <c r="L920" s="15">
        <f>[1]consoCURRENT!O20175</f>
        <v>0</v>
      </c>
      <c r="M920" s="15">
        <f>[1]consoCURRENT!P20175</f>
        <v>0</v>
      </c>
      <c r="N920" s="15">
        <f>[1]consoCURRENT!Q20175</f>
        <v>0</v>
      </c>
      <c r="O920" s="15">
        <f>[1]consoCURRENT!R20175</f>
        <v>91821</v>
      </c>
      <c r="P920" s="15">
        <f>[1]consoCURRENT!S20175</f>
        <v>0</v>
      </c>
      <c r="Q920" s="15">
        <f>[1]consoCURRENT!T20175</f>
        <v>12934</v>
      </c>
      <c r="R920" s="15">
        <f>[1]consoCURRENT!U20175</f>
        <v>0</v>
      </c>
      <c r="S920" s="15">
        <f>[1]consoCURRENT!V20175</f>
        <v>29071.05</v>
      </c>
      <c r="T920" s="15">
        <f>[1]consoCURRENT!W20175</f>
        <v>0</v>
      </c>
      <c r="U920" s="15">
        <f>[1]consoCURRENT!X20175</f>
        <v>0</v>
      </c>
      <c r="V920" s="15">
        <f>[1]consoCURRENT!Y20175</f>
        <v>36478.76</v>
      </c>
      <c r="W920" s="15">
        <f>[1]consoCURRENT!Z20175</f>
        <v>3000</v>
      </c>
      <c r="X920" s="15">
        <f>[1]consoCURRENT!AA20175</f>
        <v>330</v>
      </c>
      <c r="Y920" s="15">
        <f>[1]consoCURRENT!AB20175</f>
        <v>0</v>
      </c>
      <c r="Z920" s="15">
        <f t="shared" ref="Z920:Z922" si="648">SUM(M920:Y920)</f>
        <v>173634.81</v>
      </c>
      <c r="AA920" s="15">
        <f t="shared" ref="AA920:AA922" si="649">B920-Z920</f>
        <v>5929.2399999999907</v>
      </c>
      <c r="AB920" s="22">
        <f t="shared" ref="AB920:AB925" si="650">Z920/B920</f>
        <v>0.96697980469921463</v>
      </c>
      <c r="AC920" s="16"/>
      <c r="AG920" s="86"/>
      <c r="AH920" s="87"/>
      <c r="AI920" s="87"/>
      <c r="AJ920" s="87"/>
      <c r="AK920" s="87"/>
      <c r="AL920" s="87"/>
      <c r="AM920" s="87"/>
      <c r="AN920" s="87"/>
      <c r="AO920" s="87"/>
    </row>
    <row r="921" spans="1:41" s="17" customFormat="1" ht="18" customHeight="1" x14ac:dyDescent="0.2">
      <c r="A921" s="20" t="s">
        <v>38</v>
      </c>
      <c r="B921" s="15">
        <f>[1]consoCURRENT!E20181</f>
        <v>0</v>
      </c>
      <c r="C921" s="15">
        <f>[1]consoCURRENT!F20181</f>
        <v>0</v>
      </c>
      <c r="D921" s="15">
        <f>[1]consoCURRENT!G20181</f>
        <v>0</v>
      </c>
      <c r="E921" s="15">
        <f>[1]consoCURRENT!H20181</f>
        <v>0</v>
      </c>
      <c r="F921" s="15">
        <f>[1]consoCURRENT!I20181</f>
        <v>0</v>
      </c>
      <c r="G921" s="15">
        <f>[1]consoCURRENT!J20181</f>
        <v>0</v>
      </c>
      <c r="H921" s="15">
        <f>[1]consoCURRENT!K20181</f>
        <v>0</v>
      </c>
      <c r="I921" s="15">
        <f>[1]consoCURRENT!L20181</f>
        <v>0</v>
      </c>
      <c r="J921" s="15">
        <f>[1]consoCURRENT!M20181</f>
        <v>0</v>
      </c>
      <c r="K921" s="15">
        <f>[1]consoCURRENT!N20181</f>
        <v>0</v>
      </c>
      <c r="L921" s="15">
        <f>[1]consoCURRENT!O20181</f>
        <v>0</v>
      </c>
      <c r="M921" s="15">
        <f>[1]consoCURRENT!P20181</f>
        <v>0</v>
      </c>
      <c r="N921" s="15">
        <f>[1]consoCURRENT!Q20181</f>
        <v>0</v>
      </c>
      <c r="O921" s="15">
        <f>[1]consoCURRENT!R20181</f>
        <v>0</v>
      </c>
      <c r="P921" s="15">
        <f>[1]consoCURRENT!S20181</f>
        <v>0</v>
      </c>
      <c r="Q921" s="15">
        <f>[1]consoCURRENT!T20181</f>
        <v>0</v>
      </c>
      <c r="R921" s="15">
        <f>[1]consoCURRENT!U20181</f>
        <v>0</v>
      </c>
      <c r="S921" s="15">
        <f>[1]consoCURRENT!V20181</f>
        <v>0</v>
      </c>
      <c r="T921" s="15">
        <f>[1]consoCURRENT!W20181</f>
        <v>0</v>
      </c>
      <c r="U921" s="15">
        <f>[1]consoCURRENT!X20181</f>
        <v>0</v>
      </c>
      <c r="V921" s="15">
        <f>[1]consoCURRENT!Y20181</f>
        <v>0</v>
      </c>
      <c r="W921" s="15">
        <f>[1]consoCURRENT!Z20181</f>
        <v>0</v>
      </c>
      <c r="X921" s="15">
        <f>[1]consoCURRENT!AA20181</f>
        <v>0</v>
      </c>
      <c r="Y921" s="15">
        <f>[1]consoCURRENT!AB20181</f>
        <v>0</v>
      </c>
      <c r="Z921" s="15">
        <f t="shared" si="648"/>
        <v>0</v>
      </c>
      <c r="AA921" s="15">
        <f t="shared" si="649"/>
        <v>0</v>
      </c>
      <c r="AB921" s="22"/>
      <c r="AC921" s="16"/>
      <c r="AG921" s="86"/>
      <c r="AH921" s="87"/>
      <c r="AI921" s="87"/>
      <c r="AJ921" s="87"/>
      <c r="AK921" s="87"/>
      <c r="AL921" s="87"/>
      <c r="AM921" s="87"/>
      <c r="AN921" s="87"/>
      <c r="AO921" s="87"/>
    </row>
    <row r="922" spans="1:41" s="17" customFormat="1" ht="18" customHeight="1" x14ac:dyDescent="0.2">
      <c r="A922" s="20" t="s">
        <v>39</v>
      </c>
      <c r="B922" s="15">
        <f>[1]consoCURRENT!E20210</f>
        <v>0</v>
      </c>
      <c r="C922" s="15">
        <f>[1]consoCURRENT!F20210</f>
        <v>0</v>
      </c>
      <c r="D922" s="15">
        <f>[1]consoCURRENT!G20210</f>
        <v>0</v>
      </c>
      <c r="E922" s="15">
        <f>[1]consoCURRENT!H20210</f>
        <v>0</v>
      </c>
      <c r="F922" s="15">
        <f>[1]consoCURRENT!I20210</f>
        <v>0</v>
      </c>
      <c r="G922" s="15">
        <f>[1]consoCURRENT!J20210</f>
        <v>0</v>
      </c>
      <c r="H922" s="15">
        <f>[1]consoCURRENT!K20210</f>
        <v>0</v>
      </c>
      <c r="I922" s="15">
        <f>[1]consoCURRENT!L20210</f>
        <v>0</v>
      </c>
      <c r="J922" s="15">
        <f>[1]consoCURRENT!M20210</f>
        <v>0</v>
      </c>
      <c r="K922" s="15">
        <f>[1]consoCURRENT!N20210</f>
        <v>0</v>
      </c>
      <c r="L922" s="15">
        <f>[1]consoCURRENT!O20210</f>
        <v>0</v>
      </c>
      <c r="M922" s="15">
        <f>[1]consoCURRENT!P20210</f>
        <v>0</v>
      </c>
      <c r="N922" s="15">
        <f>[1]consoCURRENT!Q20210</f>
        <v>0</v>
      </c>
      <c r="O922" s="15">
        <f>[1]consoCURRENT!R20210</f>
        <v>0</v>
      </c>
      <c r="P922" s="15">
        <f>[1]consoCURRENT!S20210</f>
        <v>0</v>
      </c>
      <c r="Q922" s="15">
        <f>[1]consoCURRENT!T20210</f>
        <v>0</v>
      </c>
      <c r="R922" s="15">
        <f>[1]consoCURRENT!U20210</f>
        <v>0</v>
      </c>
      <c r="S922" s="15">
        <f>[1]consoCURRENT!V20210</f>
        <v>0</v>
      </c>
      <c r="T922" s="15">
        <f>[1]consoCURRENT!W20210</f>
        <v>0</v>
      </c>
      <c r="U922" s="15">
        <f>[1]consoCURRENT!X20210</f>
        <v>0</v>
      </c>
      <c r="V922" s="15">
        <f>[1]consoCURRENT!Y20210</f>
        <v>0</v>
      </c>
      <c r="W922" s="15">
        <f>[1]consoCURRENT!Z20210</f>
        <v>0</v>
      </c>
      <c r="X922" s="15">
        <f>[1]consoCURRENT!AA20210</f>
        <v>0</v>
      </c>
      <c r="Y922" s="15">
        <f>[1]consoCURRENT!AB20210</f>
        <v>0</v>
      </c>
      <c r="Z922" s="15">
        <f t="shared" si="648"/>
        <v>0</v>
      </c>
      <c r="AA922" s="15">
        <f t="shared" si="649"/>
        <v>0</v>
      </c>
      <c r="AB922" s="22"/>
      <c r="AC922" s="16"/>
      <c r="AG922" s="86"/>
      <c r="AH922" s="87"/>
      <c r="AI922" s="87"/>
      <c r="AJ922" s="87"/>
      <c r="AK922" s="87"/>
      <c r="AL922" s="87"/>
      <c r="AM922" s="87"/>
      <c r="AN922" s="87"/>
      <c r="AO922" s="87"/>
    </row>
    <row r="923" spans="1:41" s="17" customFormat="1" ht="18" hidden="1" customHeight="1" x14ac:dyDescent="0.25">
      <c r="A923" s="23" t="s">
        <v>40</v>
      </c>
      <c r="B923" s="24">
        <f>SUM(B919:B922)</f>
        <v>179564.05</v>
      </c>
      <c r="C923" s="24">
        <f t="shared" ref="C923:AA923" si="651">SUM(C919:C922)</f>
        <v>0</v>
      </c>
      <c r="D923" s="24">
        <f t="shared" si="651"/>
        <v>0</v>
      </c>
      <c r="E923" s="24">
        <f t="shared" si="651"/>
        <v>91821</v>
      </c>
      <c r="F923" s="24">
        <f t="shared" si="651"/>
        <v>42005.05</v>
      </c>
      <c r="G923" s="24">
        <f t="shared" si="651"/>
        <v>36478.76</v>
      </c>
      <c r="H923" s="24">
        <f t="shared" si="651"/>
        <v>3330</v>
      </c>
      <c r="I923" s="24">
        <f t="shared" si="651"/>
        <v>0</v>
      </c>
      <c r="J923" s="24">
        <f t="shared" si="651"/>
        <v>0</v>
      </c>
      <c r="K923" s="24">
        <f t="shared" si="651"/>
        <v>0</v>
      </c>
      <c r="L923" s="24">
        <f t="shared" si="651"/>
        <v>0</v>
      </c>
      <c r="M923" s="24">
        <f t="shared" si="651"/>
        <v>0</v>
      </c>
      <c r="N923" s="24">
        <f t="shared" si="651"/>
        <v>0</v>
      </c>
      <c r="O923" s="24">
        <f t="shared" si="651"/>
        <v>91821</v>
      </c>
      <c r="P923" s="24">
        <f t="shared" si="651"/>
        <v>0</v>
      </c>
      <c r="Q923" s="24">
        <f t="shared" si="651"/>
        <v>12934</v>
      </c>
      <c r="R923" s="24">
        <f t="shared" si="651"/>
        <v>0</v>
      </c>
      <c r="S923" s="24">
        <f t="shared" si="651"/>
        <v>29071.05</v>
      </c>
      <c r="T923" s="24">
        <f t="shared" si="651"/>
        <v>0</v>
      </c>
      <c r="U923" s="24">
        <f t="shared" si="651"/>
        <v>0</v>
      </c>
      <c r="V923" s="24">
        <f t="shared" si="651"/>
        <v>36478.76</v>
      </c>
      <c r="W923" s="24">
        <f t="shared" si="651"/>
        <v>3000</v>
      </c>
      <c r="X923" s="24">
        <f t="shared" si="651"/>
        <v>330</v>
      </c>
      <c r="Y923" s="24">
        <f t="shared" si="651"/>
        <v>0</v>
      </c>
      <c r="Z923" s="24">
        <f t="shared" si="651"/>
        <v>173634.81</v>
      </c>
      <c r="AA923" s="24">
        <f t="shared" si="651"/>
        <v>5929.2399999999907</v>
      </c>
      <c r="AB923" s="25">
        <f t="shared" si="650"/>
        <v>0.96697980469921463</v>
      </c>
      <c r="AC923" s="16"/>
      <c r="AG923" s="86"/>
      <c r="AH923" s="87"/>
      <c r="AI923" s="87"/>
      <c r="AJ923" s="87"/>
      <c r="AK923" s="87"/>
      <c r="AL923" s="87"/>
      <c r="AM923" s="87"/>
      <c r="AN923" s="87"/>
      <c r="AO923" s="87"/>
    </row>
    <row r="924" spans="1:41" s="17" customFormat="1" ht="18" hidden="1" customHeight="1" x14ac:dyDescent="0.25">
      <c r="A924" s="26" t="s">
        <v>41</v>
      </c>
      <c r="B924" s="15">
        <f>[1]consoCURRENT!E20214</f>
        <v>0</v>
      </c>
      <c r="C924" s="15">
        <f>[1]consoCURRENT!F20214</f>
        <v>0</v>
      </c>
      <c r="D924" s="15">
        <f>[1]consoCURRENT!G20214</f>
        <v>0</v>
      </c>
      <c r="E924" s="15">
        <f>[1]consoCURRENT!H20214</f>
        <v>0</v>
      </c>
      <c r="F924" s="15">
        <f>[1]consoCURRENT!I20214</f>
        <v>0</v>
      </c>
      <c r="G924" s="15">
        <f>[1]consoCURRENT!J20214</f>
        <v>0</v>
      </c>
      <c r="H924" s="15">
        <f>[1]consoCURRENT!K20214</f>
        <v>0</v>
      </c>
      <c r="I924" s="15">
        <f>[1]consoCURRENT!L20214</f>
        <v>0</v>
      </c>
      <c r="J924" s="15">
        <f>[1]consoCURRENT!M20214</f>
        <v>0</v>
      </c>
      <c r="K924" s="15">
        <f>[1]consoCURRENT!N20214</f>
        <v>0</v>
      </c>
      <c r="L924" s="15">
        <f>[1]consoCURRENT!O20214</f>
        <v>0</v>
      </c>
      <c r="M924" s="15">
        <f>[1]consoCURRENT!P20214</f>
        <v>0</v>
      </c>
      <c r="N924" s="15">
        <f>[1]consoCURRENT!Q20214</f>
        <v>0</v>
      </c>
      <c r="O924" s="15">
        <f>[1]consoCURRENT!R20214</f>
        <v>0</v>
      </c>
      <c r="P924" s="15">
        <f>[1]consoCURRENT!S20214</f>
        <v>0</v>
      </c>
      <c r="Q924" s="15">
        <f>[1]consoCURRENT!T20214</f>
        <v>0</v>
      </c>
      <c r="R924" s="15">
        <f>[1]consoCURRENT!U20214</f>
        <v>0</v>
      </c>
      <c r="S924" s="15">
        <f>[1]consoCURRENT!V20214</f>
        <v>0</v>
      </c>
      <c r="T924" s="15">
        <f>[1]consoCURRENT!W20214</f>
        <v>0</v>
      </c>
      <c r="U924" s="15">
        <f>[1]consoCURRENT!X20214</f>
        <v>0</v>
      </c>
      <c r="V924" s="15">
        <f>[1]consoCURRENT!Y20214</f>
        <v>0</v>
      </c>
      <c r="W924" s="15">
        <f>[1]consoCURRENT!Z20214</f>
        <v>0</v>
      </c>
      <c r="X924" s="15">
        <f>[1]consoCURRENT!AA20214</f>
        <v>0</v>
      </c>
      <c r="Y924" s="15">
        <f>[1]consoCURRENT!AB20214</f>
        <v>0</v>
      </c>
      <c r="Z924" s="15">
        <f t="shared" ref="Z924" si="652">SUM(M924:Y924)</f>
        <v>0</v>
      </c>
      <c r="AA924" s="15">
        <f t="shared" ref="AA924" si="653">B924-Z924</f>
        <v>0</v>
      </c>
      <c r="AB924" s="22"/>
      <c r="AC924" s="16"/>
      <c r="AG924" s="86"/>
      <c r="AH924" s="87"/>
      <c r="AI924" s="87"/>
      <c r="AJ924" s="87"/>
      <c r="AK924" s="87"/>
      <c r="AL924" s="87"/>
      <c r="AM924" s="87"/>
      <c r="AN924" s="87"/>
      <c r="AO924" s="87"/>
    </row>
    <row r="925" spans="1:41" s="17" customFormat="1" ht="18" customHeight="1" x14ac:dyDescent="0.25">
      <c r="A925" s="23" t="s">
        <v>42</v>
      </c>
      <c r="B925" s="24">
        <f>B924+B923</f>
        <v>179564.05</v>
      </c>
      <c r="C925" s="24">
        <f t="shared" ref="C925:AA925" si="654">C924+C923</f>
        <v>0</v>
      </c>
      <c r="D925" s="24">
        <f t="shared" si="654"/>
        <v>0</v>
      </c>
      <c r="E925" s="24">
        <f t="shared" si="654"/>
        <v>91821</v>
      </c>
      <c r="F925" s="24">
        <f t="shared" si="654"/>
        <v>42005.05</v>
      </c>
      <c r="G925" s="24">
        <f t="shared" si="654"/>
        <v>36478.76</v>
      </c>
      <c r="H925" s="24">
        <f t="shared" si="654"/>
        <v>3330</v>
      </c>
      <c r="I925" s="24">
        <f t="shared" si="654"/>
        <v>0</v>
      </c>
      <c r="J925" s="24">
        <f t="shared" si="654"/>
        <v>0</v>
      </c>
      <c r="K925" s="24">
        <f t="shared" si="654"/>
        <v>0</v>
      </c>
      <c r="L925" s="24">
        <f t="shared" si="654"/>
        <v>0</v>
      </c>
      <c r="M925" s="24">
        <f t="shared" si="654"/>
        <v>0</v>
      </c>
      <c r="N925" s="24">
        <f t="shared" si="654"/>
        <v>0</v>
      </c>
      <c r="O925" s="24">
        <f t="shared" si="654"/>
        <v>91821</v>
      </c>
      <c r="P925" s="24">
        <f t="shared" si="654"/>
        <v>0</v>
      </c>
      <c r="Q925" s="24">
        <f t="shared" si="654"/>
        <v>12934</v>
      </c>
      <c r="R925" s="24">
        <f t="shared" si="654"/>
        <v>0</v>
      </c>
      <c r="S925" s="24">
        <f t="shared" si="654"/>
        <v>29071.05</v>
      </c>
      <c r="T925" s="24">
        <f t="shared" si="654"/>
        <v>0</v>
      </c>
      <c r="U925" s="24">
        <f t="shared" si="654"/>
        <v>0</v>
      </c>
      <c r="V925" s="24">
        <f t="shared" si="654"/>
        <v>36478.76</v>
      </c>
      <c r="W925" s="24">
        <f t="shared" si="654"/>
        <v>3000</v>
      </c>
      <c r="X925" s="24">
        <f t="shared" si="654"/>
        <v>330</v>
      </c>
      <c r="Y925" s="24">
        <f t="shared" si="654"/>
        <v>0</v>
      </c>
      <c r="Z925" s="24">
        <f t="shared" si="654"/>
        <v>173634.81</v>
      </c>
      <c r="AA925" s="24">
        <f t="shared" si="654"/>
        <v>5929.2399999999907</v>
      </c>
      <c r="AB925" s="25">
        <f t="shared" si="650"/>
        <v>0.96697980469921463</v>
      </c>
      <c r="AC925" s="27"/>
      <c r="AG925" s="86"/>
      <c r="AH925" s="87"/>
      <c r="AI925" s="87"/>
      <c r="AJ925" s="87"/>
      <c r="AK925" s="87"/>
      <c r="AL925" s="87"/>
      <c r="AM925" s="87"/>
      <c r="AN925" s="87"/>
      <c r="AO925" s="87"/>
    </row>
    <row r="926" spans="1:41" s="17" customFormat="1" ht="15" customHeight="1" x14ac:dyDescent="0.25">
      <c r="A926" s="14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6"/>
      <c r="AG926" s="86"/>
      <c r="AH926" s="87"/>
      <c r="AI926" s="87"/>
      <c r="AJ926" s="87"/>
      <c r="AK926" s="87"/>
      <c r="AL926" s="87"/>
      <c r="AM926" s="87"/>
      <c r="AN926" s="87"/>
      <c r="AO926" s="87"/>
    </row>
    <row r="927" spans="1:41" s="17" customFormat="1" ht="15" customHeight="1" x14ac:dyDescent="0.25">
      <c r="A927" s="14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6"/>
      <c r="AG927" s="86"/>
      <c r="AH927" s="87"/>
      <c r="AI927" s="87"/>
      <c r="AJ927" s="87"/>
      <c r="AK927" s="87"/>
      <c r="AL927" s="87"/>
      <c r="AM927" s="87"/>
      <c r="AN927" s="87"/>
      <c r="AO927" s="87"/>
    </row>
    <row r="928" spans="1:41" s="17" customFormat="1" ht="15" customHeight="1" x14ac:dyDescent="0.25">
      <c r="A928" s="19" t="s">
        <v>59</v>
      </c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6"/>
      <c r="AG928" s="86"/>
      <c r="AH928" s="87"/>
      <c r="AI928" s="87"/>
      <c r="AJ928" s="87"/>
      <c r="AK928" s="87"/>
      <c r="AL928" s="87"/>
      <c r="AM928" s="87"/>
      <c r="AN928" s="87"/>
      <c r="AO928" s="87"/>
    </row>
    <row r="929" spans="1:41" s="17" customFormat="1" ht="18" customHeight="1" x14ac:dyDescent="0.2">
      <c r="A929" s="20" t="s">
        <v>36</v>
      </c>
      <c r="B929" s="15">
        <f>[1]consoCURRENT!E20274</f>
        <v>0</v>
      </c>
      <c r="C929" s="15">
        <f>[1]consoCURRENT!F20274</f>
        <v>0</v>
      </c>
      <c r="D929" s="15">
        <f>[1]consoCURRENT!G20274</f>
        <v>0</v>
      </c>
      <c r="E929" s="15">
        <f>[1]consoCURRENT!H20274</f>
        <v>0</v>
      </c>
      <c r="F929" s="15">
        <f>[1]consoCURRENT!I20274</f>
        <v>0</v>
      </c>
      <c r="G929" s="15">
        <f>[1]consoCURRENT!J20274</f>
        <v>0</v>
      </c>
      <c r="H929" s="15">
        <f>[1]consoCURRENT!K20274</f>
        <v>0</v>
      </c>
      <c r="I929" s="15">
        <f>[1]consoCURRENT!L20274</f>
        <v>0</v>
      </c>
      <c r="J929" s="15">
        <f>[1]consoCURRENT!M20274</f>
        <v>0</v>
      </c>
      <c r="K929" s="15">
        <f>[1]consoCURRENT!N20274</f>
        <v>0</v>
      </c>
      <c r="L929" s="15">
        <f>[1]consoCURRENT!O20274</f>
        <v>0</v>
      </c>
      <c r="M929" s="15">
        <f>[1]consoCURRENT!P20274</f>
        <v>0</v>
      </c>
      <c r="N929" s="15">
        <f>[1]consoCURRENT!Q20274</f>
        <v>0</v>
      </c>
      <c r="O929" s="15">
        <f>[1]consoCURRENT!R20274</f>
        <v>0</v>
      </c>
      <c r="P929" s="15">
        <f>[1]consoCURRENT!S20274</f>
        <v>0</v>
      </c>
      <c r="Q929" s="15">
        <f>[1]consoCURRENT!T20274</f>
        <v>0</v>
      </c>
      <c r="R929" s="15">
        <f>[1]consoCURRENT!U20274</f>
        <v>0</v>
      </c>
      <c r="S929" s="15">
        <f>[1]consoCURRENT!V20274</f>
        <v>0</v>
      </c>
      <c r="T929" s="15">
        <f>[1]consoCURRENT!W20274</f>
        <v>0</v>
      </c>
      <c r="U929" s="15">
        <f>[1]consoCURRENT!X20274</f>
        <v>0</v>
      </c>
      <c r="V929" s="15">
        <f>[1]consoCURRENT!Y20274</f>
        <v>0</v>
      </c>
      <c r="W929" s="15">
        <f>[1]consoCURRENT!Z20274</f>
        <v>0</v>
      </c>
      <c r="X929" s="15">
        <f>[1]consoCURRENT!AA20274</f>
        <v>0</v>
      </c>
      <c r="Y929" s="15">
        <f>[1]consoCURRENT!AB20274</f>
        <v>0</v>
      </c>
      <c r="Z929" s="15">
        <f>SUM(M929:Y929)</f>
        <v>0</v>
      </c>
      <c r="AA929" s="15">
        <f>B929-Z929</f>
        <v>0</v>
      </c>
      <c r="AB929" s="21" t="e">
        <f>Z929/B929</f>
        <v>#DIV/0!</v>
      </c>
      <c r="AC929" s="16"/>
      <c r="AG929" s="86"/>
      <c r="AH929" s="87"/>
      <c r="AI929" s="87"/>
      <c r="AJ929" s="87"/>
      <c r="AK929" s="87"/>
      <c r="AL929" s="87"/>
      <c r="AM929" s="87"/>
      <c r="AN929" s="87"/>
      <c r="AO929" s="87"/>
    </row>
    <row r="930" spans="1:41" s="17" customFormat="1" ht="18" customHeight="1" x14ac:dyDescent="0.2">
      <c r="A930" s="20" t="s">
        <v>37</v>
      </c>
      <c r="B930" s="15">
        <f>[1]consoCURRENT!E20362</f>
        <v>39626.26</v>
      </c>
      <c r="C930" s="15">
        <f>[1]consoCURRENT!F20362</f>
        <v>0</v>
      </c>
      <c r="D930" s="15">
        <f>[1]consoCURRENT!G20362</f>
        <v>0</v>
      </c>
      <c r="E930" s="15">
        <f>[1]consoCURRENT!H20362</f>
        <v>23237</v>
      </c>
      <c r="F930" s="15">
        <f>[1]consoCURRENT!I20362</f>
        <v>16389.260000000002</v>
      </c>
      <c r="G930" s="15">
        <f>[1]consoCURRENT!J20362</f>
        <v>0</v>
      </c>
      <c r="H930" s="15">
        <f>[1]consoCURRENT!K20362</f>
        <v>0</v>
      </c>
      <c r="I930" s="15">
        <f>[1]consoCURRENT!L20362</f>
        <v>0</v>
      </c>
      <c r="J930" s="15">
        <f>[1]consoCURRENT!M20362</f>
        <v>0</v>
      </c>
      <c r="K930" s="15">
        <f>[1]consoCURRENT!N20362</f>
        <v>0</v>
      </c>
      <c r="L930" s="15">
        <f>[1]consoCURRENT!O20362</f>
        <v>0</v>
      </c>
      <c r="M930" s="15">
        <f>[1]consoCURRENT!P20362</f>
        <v>0</v>
      </c>
      <c r="N930" s="15">
        <f>[1]consoCURRENT!Q20362</f>
        <v>0</v>
      </c>
      <c r="O930" s="15">
        <f>[1]consoCURRENT!R20362</f>
        <v>23237</v>
      </c>
      <c r="P930" s="15">
        <f>[1]consoCURRENT!S20362</f>
        <v>0</v>
      </c>
      <c r="Q930" s="15">
        <f>[1]consoCURRENT!T20362</f>
        <v>0</v>
      </c>
      <c r="R930" s="15">
        <f>[1]consoCURRENT!U20362</f>
        <v>16389.260000000002</v>
      </c>
      <c r="S930" s="15">
        <f>[1]consoCURRENT!V20362</f>
        <v>0</v>
      </c>
      <c r="T930" s="15">
        <f>[1]consoCURRENT!W20362</f>
        <v>0</v>
      </c>
      <c r="U930" s="15">
        <f>[1]consoCURRENT!X20362</f>
        <v>0</v>
      </c>
      <c r="V930" s="15">
        <f>[1]consoCURRENT!Y20362</f>
        <v>0</v>
      </c>
      <c r="W930" s="15">
        <f>[1]consoCURRENT!Z20362</f>
        <v>0</v>
      </c>
      <c r="X930" s="15">
        <f>[1]consoCURRENT!AA20362</f>
        <v>0</v>
      </c>
      <c r="Y930" s="15">
        <f>[1]consoCURRENT!AB20362</f>
        <v>0</v>
      </c>
      <c r="Z930" s="15">
        <f t="shared" ref="Z930:Z932" si="655">SUM(M930:Y930)</f>
        <v>39626.26</v>
      </c>
      <c r="AA930" s="15">
        <f t="shared" ref="AA930:AA932" si="656">B930-Z930</f>
        <v>0</v>
      </c>
      <c r="AB930" s="22">
        <f t="shared" ref="AB930:AB935" si="657">Z930/B930</f>
        <v>1</v>
      </c>
      <c r="AC930" s="16"/>
      <c r="AG930" s="86"/>
      <c r="AH930" s="87"/>
      <c r="AI930" s="87"/>
      <c r="AJ930" s="87"/>
      <c r="AK930" s="87"/>
      <c r="AL930" s="87"/>
      <c r="AM930" s="87"/>
      <c r="AN930" s="87"/>
      <c r="AO930" s="87"/>
    </row>
    <row r="931" spans="1:41" s="17" customFormat="1" ht="18" customHeight="1" x14ac:dyDescent="0.2">
      <c r="A931" s="20" t="s">
        <v>38</v>
      </c>
      <c r="B931" s="15">
        <f>[1]consoCURRENT!E20368</f>
        <v>0</v>
      </c>
      <c r="C931" s="15">
        <f>[1]consoCURRENT!F20368</f>
        <v>0</v>
      </c>
      <c r="D931" s="15">
        <f>[1]consoCURRENT!G20368</f>
        <v>0</v>
      </c>
      <c r="E931" s="15">
        <f>[1]consoCURRENT!H20368</f>
        <v>0</v>
      </c>
      <c r="F931" s="15">
        <f>[1]consoCURRENT!I20368</f>
        <v>0</v>
      </c>
      <c r="G931" s="15">
        <f>[1]consoCURRENT!J20368</f>
        <v>0</v>
      </c>
      <c r="H931" s="15">
        <f>[1]consoCURRENT!K20368</f>
        <v>0</v>
      </c>
      <c r="I931" s="15">
        <f>[1]consoCURRENT!L20368</f>
        <v>0</v>
      </c>
      <c r="J931" s="15">
        <f>[1]consoCURRENT!M20368</f>
        <v>0</v>
      </c>
      <c r="K931" s="15">
        <f>[1]consoCURRENT!N20368</f>
        <v>0</v>
      </c>
      <c r="L931" s="15">
        <f>[1]consoCURRENT!O20368</f>
        <v>0</v>
      </c>
      <c r="M931" s="15">
        <f>[1]consoCURRENT!P20368</f>
        <v>0</v>
      </c>
      <c r="N931" s="15">
        <f>[1]consoCURRENT!Q20368</f>
        <v>0</v>
      </c>
      <c r="O931" s="15">
        <f>[1]consoCURRENT!R20368</f>
        <v>0</v>
      </c>
      <c r="P931" s="15">
        <f>[1]consoCURRENT!S20368</f>
        <v>0</v>
      </c>
      <c r="Q931" s="15">
        <f>[1]consoCURRENT!T20368</f>
        <v>0</v>
      </c>
      <c r="R931" s="15">
        <f>[1]consoCURRENT!U20368</f>
        <v>0</v>
      </c>
      <c r="S931" s="15">
        <f>[1]consoCURRENT!V20368</f>
        <v>0</v>
      </c>
      <c r="T931" s="15">
        <f>[1]consoCURRENT!W20368</f>
        <v>0</v>
      </c>
      <c r="U931" s="15">
        <f>[1]consoCURRENT!X20368</f>
        <v>0</v>
      </c>
      <c r="V931" s="15">
        <f>[1]consoCURRENT!Y20368</f>
        <v>0</v>
      </c>
      <c r="W931" s="15">
        <f>[1]consoCURRENT!Z20368</f>
        <v>0</v>
      </c>
      <c r="X931" s="15">
        <f>[1]consoCURRENT!AA20368</f>
        <v>0</v>
      </c>
      <c r="Y931" s="15">
        <f>[1]consoCURRENT!AB20368</f>
        <v>0</v>
      </c>
      <c r="Z931" s="15">
        <f t="shared" si="655"/>
        <v>0</v>
      </c>
      <c r="AA931" s="15">
        <f t="shared" si="656"/>
        <v>0</v>
      </c>
      <c r="AB931" s="22"/>
      <c r="AC931" s="16"/>
      <c r="AG931" s="86"/>
      <c r="AH931" s="87"/>
      <c r="AI931" s="87"/>
      <c r="AJ931" s="87"/>
      <c r="AK931" s="87"/>
      <c r="AL931" s="87"/>
      <c r="AM931" s="87"/>
      <c r="AN931" s="87"/>
      <c r="AO931" s="87"/>
    </row>
    <row r="932" spans="1:41" s="17" customFormat="1" ht="18" customHeight="1" x14ac:dyDescent="0.2">
      <c r="A932" s="20" t="s">
        <v>39</v>
      </c>
      <c r="B932" s="15">
        <f>[1]consoCURRENT!E20397</f>
        <v>0</v>
      </c>
      <c r="C932" s="15">
        <f>[1]consoCURRENT!F20397</f>
        <v>0</v>
      </c>
      <c r="D932" s="15">
        <f>[1]consoCURRENT!G20397</f>
        <v>0</v>
      </c>
      <c r="E932" s="15">
        <f>[1]consoCURRENT!H20397</f>
        <v>0</v>
      </c>
      <c r="F932" s="15">
        <f>[1]consoCURRENT!I20397</f>
        <v>0</v>
      </c>
      <c r="G932" s="15">
        <f>[1]consoCURRENT!J20397</f>
        <v>0</v>
      </c>
      <c r="H932" s="15">
        <f>[1]consoCURRENT!K20397</f>
        <v>0</v>
      </c>
      <c r="I932" s="15">
        <f>[1]consoCURRENT!L20397</f>
        <v>0</v>
      </c>
      <c r="J932" s="15">
        <f>[1]consoCURRENT!M20397</f>
        <v>0</v>
      </c>
      <c r="K932" s="15">
        <f>[1]consoCURRENT!N20397</f>
        <v>0</v>
      </c>
      <c r="L932" s="15">
        <f>[1]consoCURRENT!O20397</f>
        <v>0</v>
      </c>
      <c r="M932" s="15">
        <f>[1]consoCURRENT!P20397</f>
        <v>0</v>
      </c>
      <c r="N932" s="15">
        <f>[1]consoCURRENT!Q20397</f>
        <v>0</v>
      </c>
      <c r="O932" s="15">
        <f>[1]consoCURRENT!R20397</f>
        <v>0</v>
      </c>
      <c r="P932" s="15">
        <f>[1]consoCURRENT!S20397</f>
        <v>0</v>
      </c>
      <c r="Q932" s="15">
        <f>[1]consoCURRENT!T20397</f>
        <v>0</v>
      </c>
      <c r="R932" s="15">
        <f>[1]consoCURRENT!U20397</f>
        <v>0</v>
      </c>
      <c r="S932" s="15">
        <f>[1]consoCURRENT!V20397</f>
        <v>0</v>
      </c>
      <c r="T932" s="15">
        <f>[1]consoCURRENT!W20397</f>
        <v>0</v>
      </c>
      <c r="U932" s="15">
        <f>[1]consoCURRENT!X20397</f>
        <v>0</v>
      </c>
      <c r="V932" s="15">
        <f>[1]consoCURRENT!Y20397</f>
        <v>0</v>
      </c>
      <c r="W932" s="15">
        <f>[1]consoCURRENT!Z20397</f>
        <v>0</v>
      </c>
      <c r="X932" s="15">
        <f>[1]consoCURRENT!AA20397</f>
        <v>0</v>
      </c>
      <c r="Y932" s="15">
        <f>[1]consoCURRENT!AB20397</f>
        <v>0</v>
      </c>
      <c r="Z932" s="15">
        <f t="shared" si="655"/>
        <v>0</v>
      </c>
      <c r="AA932" s="15">
        <f t="shared" si="656"/>
        <v>0</v>
      </c>
      <c r="AB932" s="22"/>
      <c r="AC932" s="16"/>
      <c r="AG932" s="86"/>
      <c r="AH932" s="87"/>
      <c r="AI932" s="87"/>
      <c r="AJ932" s="87"/>
      <c r="AK932" s="87"/>
      <c r="AL932" s="87"/>
      <c r="AM932" s="87"/>
      <c r="AN932" s="87"/>
      <c r="AO932" s="87"/>
    </row>
    <row r="933" spans="1:41" s="17" customFormat="1" ht="18" hidden="1" customHeight="1" x14ac:dyDescent="0.25">
      <c r="A933" s="23" t="s">
        <v>40</v>
      </c>
      <c r="B933" s="24">
        <f>SUM(B929:B932)</f>
        <v>39626.26</v>
      </c>
      <c r="C933" s="24">
        <f t="shared" ref="C933:AA933" si="658">SUM(C929:C932)</f>
        <v>0</v>
      </c>
      <c r="D933" s="24">
        <f t="shared" si="658"/>
        <v>0</v>
      </c>
      <c r="E933" s="24">
        <f t="shared" si="658"/>
        <v>23237</v>
      </c>
      <c r="F933" s="24">
        <f t="shared" si="658"/>
        <v>16389.260000000002</v>
      </c>
      <c r="G933" s="24">
        <f t="shared" si="658"/>
        <v>0</v>
      </c>
      <c r="H933" s="24">
        <f t="shared" si="658"/>
        <v>0</v>
      </c>
      <c r="I933" s="24">
        <f t="shared" si="658"/>
        <v>0</v>
      </c>
      <c r="J933" s="24">
        <f t="shared" si="658"/>
        <v>0</v>
      </c>
      <c r="K933" s="24">
        <f t="shared" si="658"/>
        <v>0</v>
      </c>
      <c r="L933" s="24">
        <f t="shared" si="658"/>
        <v>0</v>
      </c>
      <c r="M933" s="24">
        <f t="shared" si="658"/>
        <v>0</v>
      </c>
      <c r="N933" s="24">
        <f t="shared" si="658"/>
        <v>0</v>
      </c>
      <c r="O933" s="24">
        <f t="shared" si="658"/>
        <v>23237</v>
      </c>
      <c r="P933" s="24">
        <f t="shared" si="658"/>
        <v>0</v>
      </c>
      <c r="Q933" s="24">
        <f t="shared" si="658"/>
        <v>0</v>
      </c>
      <c r="R933" s="24">
        <f t="shared" si="658"/>
        <v>16389.260000000002</v>
      </c>
      <c r="S933" s="24">
        <f t="shared" si="658"/>
        <v>0</v>
      </c>
      <c r="T933" s="24">
        <f t="shared" si="658"/>
        <v>0</v>
      </c>
      <c r="U933" s="24">
        <f t="shared" si="658"/>
        <v>0</v>
      </c>
      <c r="V933" s="24">
        <f t="shared" si="658"/>
        <v>0</v>
      </c>
      <c r="W933" s="24">
        <f t="shared" si="658"/>
        <v>0</v>
      </c>
      <c r="X933" s="24">
        <f t="shared" si="658"/>
        <v>0</v>
      </c>
      <c r="Y933" s="24">
        <f t="shared" si="658"/>
        <v>0</v>
      </c>
      <c r="Z933" s="24">
        <f t="shared" si="658"/>
        <v>39626.26</v>
      </c>
      <c r="AA933" s="24">
        <f t="shared" si="658"/>
        <v>0</v>
      </c>
      <c r="AB933" s="25">
        <f t="shared" si="657"/>
        <v>1</v>
      </c>
      <c r="AC933" s="16"/>
      <c r="AG933" s="86"/>
      <c r="AH933" s="87"/>
      <c r="AI933" s="87"/>
      <c r="AJ933" s="87"/>
      <c r="AK933" s="87"/>
      <c r="AL933" s="87"/>
      <c r="AM933" s="87"/>
      <c r="AN933" s="87"/>
      <c r="AO933" s="87"/>
    </row>
    <row r="934" spans="1:41" s="17" customFormat="1" ht="18" hidden="1" customHeight="1" x14ac:dyDescent="0.25">
      <c r="A934" s="26" t="s">
        <v>41</v>
      </c>
      <c r="B934" s="15">
        <f>[1]consoCURRENT!E20401</f>
        <v>0</v>
      </c>
      <c r="C934" s="15">
        <f>[1]consoCURRENT!F20401</f>
        <v>0</v>
      </c>
      <c r="D934" s="15">
        <f>[1]consoCURRENT!G20401</f>
        <v>0</v>
      </c>
      <c r="E934" s="15">
        <f>[1]consoCURRENT!H20401</f>
        <v>0</v>
      </c>
      <c r="F934" s="15">
        <f>[1]consoCURRENT!I20401</f>
        <v>0</v>
      </c>
      <c r="G934" s="15">
        <f>[1]consoCURRENT!J20401</f>
        <v>0</v>
      </c>
      <c r="H934" s="15">
        <f>[1]consoCURRENT!K20401</f>
        <v>0</v>
      </c>
      <c r="I934" s="15">
        <f>[1]consoCURRENT!L20401</f>
        <v>0</v>
      </c>
      <c r="J934" s="15">
        <f>[1]consoCURRENT!M20401</f>
        <v>0</v>
      </c>
      <c r="K934" s="15">
        <f>[1]consoCURRENT!N20401</f>
        <v>0</v>
      </c>
      <c r="L934" s="15">
        <f>[1]consoCURRENT!O20401</f>
        <v>0</v>
      </c>
      <c r="M934" s="15">
        <f>[1]consoCURRENT!P20401</f>
        <v>0</v>
      </c>
      <c r="N934" s="15">
        <f>[1]consoCURRENT!Q20401</f>
        <v>0</v>
      </c>
      <c r="O934" s="15">
        <f>[1]consoCURRENT!R20401</f>
        <v>0</v>
      </c>
      <c r="P934" s="15">
        <f>[1]consoCURRENT!S20401</f>
        <v>0</v>
      </c>
      <c r="Q934" s="15">
        <f>[1]consoCURRENT!T20401</f>
        <v>0</v>
      </c>
      <c r="R934" s="15">
        <f>[1]consoCURRENT!U20401</f>
        <v>0</v>
      </c>
      <c r="S934" s="15">
        <f>[1]consoCURRENT!V20401</f>
        <v>0</v>
      </c>
      <c r="T934" s="15">
        <f>[1]consoCURRENT!W20401</f>
        <v>0</v>
      </c>
      <c r="U934" s="15">
        <f>[1]consoCURRENT!X20401</f>
        <v>0</v>
      </c>
      <c r="V934" s="15">
        <f>[1]consoCURRENT!Y20401</f>
        <v>0</v>
      </c>
      <c r="W934" s="15">
        <f>[1]consoCURRENT!Z20401</f>
        <v>0</v>
      </c>
      <c r="X934" s="15">
        <f>[1]consoCURRENT!AA20401</f>
        <v>0</v>
      </c>
      <c r="Y934" s="15">
        <f>[1]consoCURRENT!AB20401</f>
        <v>0</v>
      </c>
      <c r="Z934" s="15">
        <f t="shared" ref="Z934" si="659">SUM(M934:Y934)</f>
        <v>0</v>
      </c>
      <c r="AA934" s="15">
        <f t="shared" ref="AA934" si="660">B934-Z934</f>
        <v>0</v>
      </c>
      <c r="AB934" s="22"/>
      <c r="AC934" s="16"/>
      <c r="AG934" s="86"/>
      <c r="AH934" s="87"/>
      <c r="AI934" s="87"/>
      <c r="AJ934" s="87"/>
      <c r="AK934" s="87"/>
      <c r="AL934" s="87"/>
      <c r="AM934" s="87"/>
      <c r="AN934" s="87"/>
      <c r="AO934" s="87"/>
    </row>
    <row r="935" spans="1:41" s="17" customFormat="1" ht="18" customHeight="1" x14ac:dyDescent="0.25">
      <c r="A935" s="23" t="s">
        <v>42</v>
      </c>
      <c r="B935" s="24">
        <f>B934+B933</f>
        <v>39626.26</v>
      </c>
      <c r="C935" s="24">
        <f t="shared" ref="C935:AA935" si="661">C934+C933</f>
        <v>0</v>
      </c>
      <c r="D935" s="24">
        <f t="shared" si="661"/>
        <v>0</v>
      </c>
      <c r="E935" s="24">
        <f t="shared" si="661"/>
        <v>23237</v>
      </c>
      <c r="F935" s="24">
        <f t="shared" si="661"/>
        <v>16389.260000000002</v>
      </c>
      <c r="G935" s="24">
        <f t="shared" si="661"/>
        <v>0</v>
      </c>
      <c r="H935" s="24">
        <f t="shared" si="661"/>
        <v>0</v>
      </c>
      <c r="I935" s="24">
        <f t="shared" si="661"/>
        <v>0</v>
      </c>
      <c r="J935" s="24">
        <f t="shared" si="661"/>
        <v>0</v>
      </c>
      <c r="K935" s="24">
        <f t="shared" si="661"/>
        <v>0</v>
      </c>
      <c r="L935" s="24">
        <f t="shared" si="661"/>
        <v>0</v>
      </c>
      <c r="M935" s="24">
        <f t="shared" si="661"/>
        <v>0</v>
      </c>
      <c r="N935" s="24">
        <f t="shared" si="661"/>
        <v>0</v>
      </c>
      <c r="O935" s="24">
        <f t="shared" si="661"/>
        <v>23237</v>
      </c>
      <c r="P935" s="24">
        <f t="shared" si="661"/>
        <v>0</v>
      </c>
      <c r="Q935" s="24">
        <f t="shared" si="661"/>
        <v>0</v>
      </c>
      <c r="R935" s="24">
        <f t="shared" si="661"/>
        <v>16389.260000000002</v>
      </c>
      <c r="S935" s="24">
        <f t="shared" si="661"/>
        <v>0</v>
      </c>
      <c r="T935" s="24">
        <f t="shared" si="661"/>
        <v>0</v>
      </c>
      <c r="U935" s="24">
        <f t="shared" si="661"/>
        <v>0</v>
      </c>
      <c r="V935" s="24">
        <f t="shared" si="661"/>
        <v>0</v>
      </c>
      <c r="W935" s="24">
        <f t="shared" si="661"/>
        <v>0</v>
      </c>
      <c r="X935" s="24">
        <f t="shared" si="661"/>
        <v>0</v>
      </c>
      <c r="Y935" s="24">
        <f t="shared" si="661"/>
        <v>0</v>
      </c>
      <c r="Z935" s="24">
        <f t="shared" si="661"/>
        <v>39626.26</v>
      </c>
      <c r="AA935" s="24">
        <f t="shared" si="661"/>
        <v>0</v>
      </c>
      <c r="AB935" s="25">
        <f t="shared" si="657"/>
        <v>1</v>
      </c>
      <c r="AC935" s="27"/>
      <c r="AG935" s="86"/>
      <c r="AH935" s="87"/>
      <c r="AI935" s="87"/>
      <c r="AJ935" s="87"/>
      <c r="AK935" s="87"/>
      <c r="AL935" s="87"/>
      <c r="AM935" s="87"/>
      <c r="AN935" s="87"/>
      <c r="AO935" s="87"/>
    </row>
    <row r="936" spans="1:41" s="17" customFormat="1" ht="15" customHeight="1" x14ac:dyDescent="0.25">
      <c r="A936" s="14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6"/>
      <c r="AG936" s="86"/>
      <c r="AH936" s="87"/>
      <c r="AI936" s="87"/>
      <c r="AJ936" s="87"/>
      <c r="AK936" s="87"/>
      <c r="AL936" s="87"/>
      <c r="AM936" s="87"/>
      <c r="AN936" s="87"/>
      <c r="AO936" s="87"/>
    </row>
    <row r="937" spans="1:41" s="17" customFormat="1" ht="15" customHeight="1" x14ac:dyDescent="0.25">
      <c r="A937" s="14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6"/>
      <c r="AG937" s="86"/>
      <c r="AH937" s="87"/>
      <c r="AI937" s="87"/>
      <c r="AJ937" s="87"/>
      <c r="AK937" s="87"/>
      <c r="AL937" s="87"/>
      <c r="AM937" s="87"/>
      <c r="AN937" s="87"/>
      <c r="AO937" s="87"/>
    </row>
    <row r="938" spans="1:41" s="17" customFormat="1" ht="15" customHeight="1" x14ac:dyDescent="0.25">
      <c r="A938" s="19" t="s">
        <v>60</v>
      </c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6"/>
      <c r="AG938" s="86"/>
      <c r="AH938" s="87"/>
      <c r="AI938" s="87"/>
      <c r="AJ938" s="87"/>
      <c r="AK938" s="87"/>
      <c r="AL938" s="87"/>
      <c r="AM938" s="87"/>
      <c r="AN938" s="87"/>
      <c r="AO938" s="87"/>
    </row>
    <row r="939" spans="1:41" s="17" customFormat="1" ht="18" customHeight="1" x14ac:dyDescent="0.2">
      <c r="A939" s="20" t="s">
        <v>36</v>
      </c>
      <c r="B939" s="15">
        <f>[1]consoCURRENT!E20461</f>
        <v>0</v>
      </c>
      <c r="C939" s="15">
        <f>[1]consoCURRENT!F20461</f>
        <v>0</v>
      </c>
      <c r="D939" s="15">
        <f>[1]consoCURRENT!G20461</f>
        <v>0</v>
      </c>
      <c r="E939" s="15">
        <f>[1]consoCURRENT!H20461</f>
        <v>0</v>
      </c>
      <c r="F939" s="15">
        <f>[1]consoCURRENT!I20461</f>
        <v>0</v>
      </c>
      <c r="G939" s="15">
        <f>[1]consoCURRENT!J20461</f>
        <v>0</v>
      </c>
      <c r="H939" s="15">
        <f>[1]consoCURRENT!K20461</f>
        <v>0</v>
      </c>
      <c r="I939" s="15">
        <f>[1]consoCURRENT!L20461</f>
        <v>0</v>
      </c>
      <c r="J939" s="15">
        <f>[1]consoCURRENT!M20461</f>
        <v>0</v>
      </c>
      <c r="K939" s="15">
        <f>[1]consoCURRENT!N20461</f>
        <v>0</v>
      </c>
      <c r="L939" s="15">
        <f>[1]consoCURRENT!O20461</f>
        <v>0</v>
      </c>
      <c r="M939" s="15">
        <f>[1]consoCURRENT!P20461</f>
        <v>0</v>
      </c>
      <c r="N939" s="15">
        <f>[1]consoCURRENT!Q20461</f>
        <v>0</v>
      </c>
      <c r="O939" s="15">
        <f>[1]consoCURRENT!R20461</f>
        <v>0</v>
      </c>
      <c r="P939" s="15">
        <f>[1]consoCURRENT!S20461</f>
        <v>0</v>
      </c>
      <c r="Q939" s="15">
        <f>[1]consoCURRENT!T20461</f>
        <v>0</v>
      </c>
      <c r="R939" s="15">
        <f>[1]consoCURRENT!U20461</f>
        <v>0</v>
      </c>
      <c r="S939" s="15">
        <f>[1]consoCURRENT!V20461</f>
        <v>0</v>
      </c>
      <c r="T939" s="15">
        <f>[1]consoCURRENT!W20461</f>
        <v>0</v>
      </c>
      <c r="U939" s="15">
        <f>[1]consoCURRENT!X20461</f>
        <v>0</v>
      </c>
      <c r="V939" s="15">
        <f>[1]consoCURRENT!Y20461</f>
        <v>0</v>
      </c>
      <c r="W939" s="15">
        <f>[1]consoCURRENT!Z20461</f>
        <v>0</v>
      </c>
      <c r="X939" s="15">
        <f>[1]consoCURRENT!AA20461</f>
        <v>0</v>
      </c>
      <c r="Y939" s="15">
        <f>[1]consoCURRENT!AB20461</f>
        <v>0</v>
      </c>
      <c r="Z939" s="15">
        <f>SUM(M939:Y939)</f>
        <v>0</v>
      </c>
      <c r="AA939" s="15">
        <f>B939-Z939</f>
        <v>0</v>
      </c>
      <c r="AB939" s="21" t="e">
        <f>Z939/B939</f>
        <v>#DIV/0!</v>
      </c>
      <c r="AC939" s="16"/>
      <c r="AG939" s="86"/>
      <c r="AH939" s="87"/>
      <c r="AI939" s="87"/>
      <c r="AJ939" s="87"/>
      <c r="AK939" s="87"/>
      <c r="AL939" s="87"/>
      <c r="AM939" s="87"/>
      <c r="AN939" s="87"/>
      <c r="AO939" s="87"/>
    </row>
    <row r="940" spans="1:41" s="17" customFormat="1" ht="18" customHeight="1" x14ac:dyDescent="0.2">
      <c r="A940" s="20" t="s">
        <v>37</v>
      </c>
      <c r="B940" s="15">
        <f>[1]consoCURRENT!E20549</f>
        <v>197929.43</v>
      </c>
      <c r="C940" s="15">
        <f>[1]consoCURRENT!F20549</f>
        <v>0</v>
      </c>
      <c r="D940" s="15">
        <f>[1]consoCURRENT!G20549</f>
        <v>0</v>
      </c>
      <c r="E940" s="15">
        <f>[1]consoCURRENT!H20549</f>
        <v>197928.93</v>
      </c>
      <c r="F940" s="15">
        <f>[1]consoCURRENT!I20549</f>
        <v>0.5</v>
      </c>
      <c r="G940" s="15">
        <f>[1]consoCURRENT!J20549</f>
        <v>0</v>
      </c>
      <c r="H940" s="15">
        <f>[1]consoCURRENT!K20549</f>
        <v>0</v>
      </c>
      <c r="I940" s="15">
        <f>[1]consoCURRENT!L20549</f>
        <v>0</v>
      </c>
      <c r="J940" s="15">
        <f>[1]consoCURRENT!M20549</f>
        <v>0</v>
      </c>
      <c r="K940" s="15">
        <f>[1]consoCURRENT!N20549</f>
        <v>0</v>
      </c>
      <c r="L940" s="15">
        <f>[1]consoCURRENT!O20549</f>
        <v>0</v>
      </c>
      <c r="M940" s="15">
        <f>[1]consoCURRENT!P20549</f>
        <v>0</v>
      </c>
      <c r="N940" s="15">
        <f>[1]consoCURRENT!Q20549</f>
        <v>9104</v>
      </c>
      <c r="O940" s="15">
        <f>[1]consoCURRENT!R20549</f>
        <v>188824.93</v>
      </c>
      <c r="P940" s="15">
        <f>[1]consoCURRENT!S20549</f>
        <v>0</v>
      </c>
      <c r="Q940" s="15">
        <f>[1]consoCURRENT!T20549</f>
        <v>0</v>
      </c>
      <c r="R940" s="15">
        <f>[1]consoCURRENT!U20549</f>
        <v>0.5</v>
      </c>
      <c r="S940" s="15">
        <f>[1]consoCURRENT!V20549</f>
        <v>0</v>
      </c>
      <c r="T940" s="15">
        <f>[1]consoCURRENT!W20549</f>
        <v>0</v>
      </c>
      <c r="U940" s="15">
        <f>[1]consoCURRENT!X20549</f>
        <v>0</v>
      </c>
      <c r="V940" s="15">
        <f>[1]consoCURRENT!Y20549</f>
        <v>0</v>
      </c>
      <c r="W940" s="15">
        <f>[1]consoCURRENT!Z20549</f>
        <v>0</v>
      </c>
      <c r="X940" s="15">
        <f>[1]consoCURRENT!AA20549</f>
        <v>0</v>
      </c>
      <c r="Y940" s="15">
        <f>[1]consoCURRENT!AB20549</f>
        <v>0</v>
      </c>
      <c r="Z940" s="15">
        <f t="shared" ref="Z940:Z942" si="662">SUM(M940:Y940)</f>
        <v>197929.43</v>
      </c>
      <c r="AA940" s="15">
        <f t="shared" ref="AA940:AA942" si="663">B940-Z940</f>
        <v>0</v>
      </c>
      <c r="AB940" s="22">
        <f t="shared" ref="AB940:AB945" si="664">Z940/B940</f>
        <v>1</v>
      </c>
      <c r="AC940" s="16"/>
      <c r="AG940" s="86"/>
      <c r="AH940" s="87"/>
      <c r="AI940" s="87"/>
      <c r="AJ940" s="87"/>
      <c r="AK940" s="87"/>
      <c r="AL940" s="87"/>
      <c r="AM940" s="87"/>
      <c r="AN940" s="87"/>
      <c r="AO940" s="87"/>
    </row>
    <row r="941" spans="1:41" s="17" customFormat="1" ht="18" customHeight="1" x14ac:dyDescent="0.2">
      <c r="A941" s="20" t="s">
        <v>38</v>
      </c>
      <c r="B941" s="15">
        <f>[1]consoCURRENT!E20555</f>
        <v>0</v>
      </c>
      <c r="C941" s="15">
        <f>[1]consoCURRENT!F20555</f>
        <v>0</v>
      </c>
      <c r="D941" s="15">
        <f>[1]consoCURRENT!G20555</f>
        <v>0</v>
      </c>
      <c r="E941" s="15">
        <f>[1]consoCURRENT!H20555</f>
        <v>0</v>
      </c>
      <c r="F941" s="15">
        <f>[1]consoCURRENT!I20555</f>
        <v>0</v>
      </c>
      <c r="G941" s="15">
        <f>[1]consoCURRENT!J20555</f>
        <v>0</v>
      </c>
      <c r="H941" s="15">
        <f>[1]consoCURRENT!K20555</f>
        <v>0</v>
      </c>
      <c r="I941" s="15">
        <f>[1]consoCURRENT!L20555</f>
        <v>0</v>
      </c>
      <c r="J941" s="15">
        <f>[1]consoCURRENT!M20555</f>
        <v>0</v>
      </c>
      <c r="K941" s="15">
        <f>[1]consoCURRENT!N20555</f>
        <v>0</v>
      </c>
      <c r="L941" s="15">
        <f>[1]consoCURRENT!O20555</f>
        <v>0</v>
      </c>
      <c r="M941" s="15">
        <f>[1]consoCURRENT!P20555</f>
        <v>0</v>
      </c>
      <c r="N941" s="15">
        <f>[1]consoCURRENT!Q20555</f>
        <v>0</v>
      </c>
      <c r="O941" s="15">
        <f>[1]consoCURRENT!R20555</f>
        <v>0</v>
      </c>
      <c r="P941" s="15">
        <f>[1]consoCURRENT!S20555</f>
        <v>0</v>
      </c>
      <c r="Q941" s="15">
        <f>[1]consoCURRENT!T20555</f>
        <v>0</v>
      </c>
      <c r="R941" s="15">
        <f>[1]consoCURRENT!U20555</f>
        <v>0</v>
      </c>
      <c r="S941" s="15">
        <f>[1]consoCURRENT!V20555</f>
        <v>0</v>
      </c>
      <c r="T941" s="15">
        <f>[1]consoCURRENT!W20555</f>
        <v>0</v>
      </c>
      <c r="U941" s="15">
        <f>[1]consoCURRENT!X20555</f>
        <v>0</v>
      </c>
      <c r="V941" s="15">
        <f>[1]consoCURRENT!Y20555</f>
        <v>0</v>
      </c>
      <c r="W941" s="15">
        <f>[1]consoCURRENT!Z20555</f>
        <v>0</v>
      </c>
      <c r="X941" s="15">
        <f>[1]consoCURRENT!AA20555</f>
        <v>0</v>
      </c>
      <c r="Y941" s="15">
        <f>[1]consoCURRENT!AB20555</f>
        <v>0</v>
      </c>
      <c r="Z941" s="15">
        <f t="shared" si="662"/>
        <v>0</v>
      </c>
      <c r="AA941" s="15">
        <f t="shared" si="663"/>
        <v>0</v>
      </c>
      <c r="AB941" s="22"/>
      <c r="AC941" s="16"/>
      <c r="AG941" s="86"/>
      <c r="AH941" s="87"/>
      <c r="AI941" s="87"/>
      <c r="AJ941" s="87"/>
      <c r="AK941" s="87"/>
      <c r="AL941" s="87"/>
      <c r="AM941" s="87"/>
      <c r="AN941" s="87"/>
      <c r="AO941" s="87"/>
    </row>
    <row r="942" spans="1:41" s="17" customFormat="1" ht="18" customHeight="1" x14ac:dyDescent="0.2">
      <c r="A942" s="20" t="s">
        <v>39</v>
      </c>
      <c r="B942" s="15">
        <f>[1]consoCURRENT!E20584</f>
        <v>0</v>
      </c>
      <c r="C942" s="15">
        <f>[1]consoCURRENT!F20584</f>
        <v>0</v>
      </c>
      <c r="D942" s="15">
        <f>[1]consoCURRENT!G20584</f>
        <v>0</v>
      </c>
      <c r="E942" s="15">
        <f>[1]consoCURRENT!H20584</f>
        <v>0</v>
      </c>
      <c r="F942" s="15">
        <f>[1]consoCURRENT!I20584</f>
        <v>0</v>
      </c>
      <c r="G942" s="15">
        <f>[1]consoCURRENT!J20584</f>
        <v>0</v>
      </c>
      <c r="H942" s="15">
        <f>[1]consoCURRENT!K20584</f>
        <v>0</v>
      </c>
      <c r="I942" s="15">
        <f>[1]consoCURRENT!L20584</f>
        <v>0</v>
      </c>
      <c r="J942" s="15">
        <f>[1]consoCURRENT!M20584</f>
        <v>0</v>
      </c>
      <c r="K942" s="15">
        <f>[1]consoCURRENT!N20584</f>
        <v>0</v>
      </c>
      <c r="L942" s="15">
        <f>[1]consoCURRENT!O20584</f>
        <v>0</v>
      </c>
      <c r="M942" s="15">
        <f>[1]consoCURRENT!P20584</f>
        <v>0</v>
      </c>
      <c r="N942" s="15">
        <f>[1]consoCURRENT!Q20584</f>
        <v>0</v>
      </c>
      <c r="O942" s="15">
        <f>[1]consoCURRENT!R20584</f>
        <v>0</v>
      </c>
      <c r="P942" s="15">
        <f>[1]consoCURRENT!S20584</f>
        <v>0</v>
      </c>
      <c r="Q942" s="15">
        <f>[1]consoCURRENT!T20584</f>
        <v>0</v>
      </c>
      <c r="R942" s="15">
        <f>[1]consoCURRENT!U20584</f>
        <v>0</v>
      </c>
      <c r="S942" s="15">
        <f>[1]consoCURRENT!V20584</f>
        <v>0</v>
      </c>
      <c r="T942" s="15">
        <f>[1]consoCURRENT!W20584</f>
        <v>0</v>
      </c>
      <c r="U942" s="15">
        <f>[1]consoCURRENT!X20584</f>
        <v>0</v>
      </c>
      <c r="V942" s="15">
        <f>[1]consoCURRENT!Y20584</f>
        <v>0</v>
      </c>
      <c r="W942" s="15">
        <f>[1]consoCURRENT!Z20584</f>
        <v>0</v>
      </c>
      <c r="X942" s="15">
        <f>[1]consoCURRENT!AA20584</f>
        <v>0</v>
      </c>
      <c r="Y942" s="15">
        <f>[1]consoCURRENT!AB20584</f>
        <v>0</v>
      </c>
      <c r="Z942" s="15">
        <f t="shared" si="662"/>
        <v>0</v>
      </c>
      <c r="AA942" s="15">
        <f t="shared" si="663"/>
        <v>0</v>
      </c>
      <c r="AB942" s="22"/>
      <c r="AC942" s="16"/>
      <c r="AG942" s="86"/>
      <c r="AH942" s="87"/>
      <c r="AI942" s="87"/>
      <c r="AJ942" s="87"/>
      <c r="AK942" s="87"/>
      <c r="AL942" s="87"/>
      <c r="AM942" s="87"/>
      <c r="AN942" s="87"/>
      <c r="AO942" s="87"/>
    </row>
    <row r="943" spans="1:41" s="17" customFormat="1" ht="18" hidden="1" customHeight="1" x14ac:dyDescent="0.25">
      <c r="A943" s="23" t="s">
        <v>40</v>
      </c>
      <c r="B943" s="24">
        <f>SUM(B939:B942)</f>
        <v>197929.43</v>
      </c>
      <c r="C943" s="24">
        <f t="shared" ref="C943:AA943" si="665">SUM(C939:C942)</f>
        <v>0</v>
      </c>
      <c r="D943" s="24">
        <f t="shared" si="665"/>
        <v>0</v>
      </c>
      <c r="E943" s="24">
        <f t="shared" si="665"/>
        <v>197928.93</v>
      </c>
      <c r="F943" s="24">
        <f t="shared" si="665"/>
        <v>0.5</v>
      </c>
      <c r="G943" s="24">
        <f t="shared" si="665"/>
        <v>0</v>
      </c>
      <c r="H943" s="24">
        <f t="shared" si="665"/>
        <v>0</v>
      </c>
      <c r="I943" s="24">
        <f t="shared" si="665"/>
        <v>0</v>
      </c>
      <c r="J943" s="24">
        <f t="shared" si="665"/>
        <v>0</v>
      </c>
      <c r="K943" s="24">
        <f t="shared" si="665"/>
        <v>0</v>
      </c>
      <c r="L943" s="24">
        <f t="shared" si="665"/>
        <v>0</v>
      </c>
      <c r="M943" s="24">
        <f t="shared" si="665"/>
        <v>0</v>
      </c>
      <c r="N943" s="24">
        <f t="shared" si="665"/>
        <v>9104</v>
      </c>
      <c r="O943" s="24">
        <f t="shared" si="665"/>
        <v>188824.93</v>
      </c>
      <c r="P943" s="24">
        <f t="shared" si="665"/>
        <v>0</v>
      </c>
      <c r="Q943" s="24">
        <f t="shared" si="665"/>
        <v>0</v>
      </c>
      <c r="R943" s="24">
        <f t="shared" si="665"/>
        <v>0.5</v>
      </c>
      <c r="S943" s="24">
        <f t="shared" si="665"/>
        <v>0</v>
      </c>
      <c r="T943" s="24">
        <f t="shared" si="665"/>
        <v>0</v>
      </c>
      <c r="U943" s="24">
        <f t="shared" si="665"/>
        <v>0</v>
      </c>
      <c r="V943" s="24">
        <f t="shared" si="665"/>
        <v>0</v>
      </c>
      <c r="W943" s="24">
        <f t="shared" si="665"/>
        <v>0</v>
      </c>
      <c r="X943" s="24">
        <f t="shared" si="665"/>
        <v>0</v>
      </c>
      <c r="Y943" s="24">
        <f t="shared" si="665"/>
        <v>0</v>
      </c>
      <c r="Z943" s="24">
        <f t="shared" si="665"/>
        <v>197929.43</v>
      </c>
      <c r="AA943" s="24">
        <f t="shared" si="665"/>
        <v>0</v>
      </c>
      <c r="AB943" s="25">
        <f t="shared" si="664"/>
        <v>1</v>
      </c>
      <c r="AC943" s="16"/>
      <c r="AG943" s="86"/>
      <c r="AH943" s="87"/>
      <c r="AI943" s="87"/>
      <c r="AJ943" s="87"/>
      <c r="AK943" s="87"/>
      <c r="AL943" s="87"/>
      <c r="AM943" s="87"/>
      <c r="AN943" s="87"/>
      <c r="AO943" s="87"/>
    </row>
    <row r="944" spans="1:41" s="17" customFormat="1" ht="18" hidden="1" customHeight="1" x14ac:dyDescent="0.25">
      <c r="A944" s="26" t="s">
        <v>41</v>
      </c>
      <c r="B944" s="15">
        <f>[1]consoCURRENT!E20588</f>
        <v>0</v>
      </c>
      <c r="C944" s="15">
        <f>[1]consoCURRENT!F20588</f>
        <v>0</v>
      </c>
      <c r="D944" s="15">
        <f>[1]consoCURRENT!G20588</f>
        <v>0</v>
      </c>
      <c r="E944" s="15">
        <f>[1]consoCURRENT!H20588</f>
        <v>0</v>
      </c>
      <c r="F944" s="15">
        <f>[1]consoCURRENT!I20588</f>
        <v>0</v>
      </c>
      <c r="G944" s="15">
        <f>[1]consoCURRENT!J20588</f>
        <v>0</v>
      </c>
      <c r="H944" s="15">
        <f>[1]consoCURRENT!K20588</f>
        <v>0</v>
      </c>
      <c r="I944" s="15">
        <f>[1]consoCURRENT!L20588</f>
        <v>0</v>
      </c>
      <c r="J944" s="15">
        <f>[1]consoCURRENT!M20588</f>
        <v>0</v>
      </c>
      <c r="K944" s="15">
        <f>[1]consoCURRENT!N20588</f>
        <v>0</v>
      </c>
      <c r="L944" s="15">
        <f>[1]consoCURRENT!O20588</f>
        <v>0</v>
      </c>
      <c r="M944" s="15">
        <f>[1]consoCURRENT!P20588</f>
        <v>0</v>
      </c>
      <c r="N944" s="15">
        <f>[1]consoCURRENT!Q20588</f>
        <v>0</v>
      </c>
      <c r="O944" s="15">
        <f>[1]consoCURRENT!R20588</f>
        <v>0</v>
      </c>
      <c r="P944" s="15">
        <f>[1]consoCURRENT!S20588</f>
        <v>0</v>
      </c>
      <c r="Q944" s="15">
        <f>[1]consoCURRENT!T20588</f>
        <v>0</v>
      </c>
      <c r="R944" s="15">
        <f>[1]consoCURRENT!U20588</f>
        <v>0</v>
      </c>
      <c r="S944" s="15">
        <f>[1]consoCURRENT!V20588</f>
        <v>0</v>
      </c>
      <c r="T944" s="15">
        <f>[1]consoCURRENT!W20588</f>
        <v>0</v>
      </c>
      <c r="U944" s="15">
        <f>[1]consoCURRENT!X20588</f>
        <v>0</v>
      </c>
      <c r="V944" s="15">
        <f>[1]consoCURRENT!Y20588</f>
        <v>0</v>
      </c>
      <c r="W944" s="15">
        <f>[1]consoCURRENT!Z20588</f>
        <v>0</v>
      </c>
      <c r="X944" s="15">
        <f>[1]consoCURRENT!AA20588</f>
        <v>0</v>
      </c>
      <c r="Y944" s="15">
        <f>[1]consoCURRENT!AB20588</f>
        <v>0</v>
      </c>
      <c r="Z944" s="15">
        <f t="shared" ref="Z944" si="666">SUM(M944:Y944)</f>
        <v>0</v>
      </c>
      <c r="AA944" s="15">
        <f t="shared" ref="AA944" si="667">B944-Z944</f>
        <v>0</v>
      </c>
      <c r="AB944" s="22"/>
      <c r="AC944" s="16"/>
      <c r="AG944" s="86"/>
      <c r="AH944" s="87"/>
      <c r="AI944" s="87"/>
      <c r="AJ944" s="87"/>
      <c r="AK944" s="87"/>
      <c r="AL944" s="87"/>
      <c r="AM944" s="87"/>
      <c r="AN944" s="87"/>
      <c r="AO944" s="87"/>
    </row>
    <row r="945" spans="1:41" s="17" customFormat="1" ht="18" customHeight="1" x14ac:dyDescent="0.25">
      <c r="A945" s="23" t="s">
        <v>42</v>
      </c>
      <c r="B945" s="24">
        <f>B944+B943</f>
        <v>197929.43</v>
      </c>
      <c r="C945" s="24">
        <f t="shared" ref="C945:AA945" si="668">C944+C943</f>
        <v>0</v>
      </c>
      <c r="D945" s="24">
        <f t="shared" si="668"/>
        <v>0</v>
      </c>
      <c r="E945" s="24">
        <f t="shared" si="668"/>
        <v>197928.93</v>
      </c>
      <c r="F945" s="24">
        <f t="shared" si="668"/>
        <v>0.5</v>
      </c>
      <c r="G945" s="24">
        <f t="shared" si="668"/>
        <v>0</v>
      </c>
      <c r="H945" s="24">
        <f t="shared" si="668"/>
        <v>0</v>
      </c>
      <c r="I945" s="24">
        <f t="shared" si="668"/>
        <v>0</v>
      </c>
      <c r="J945" s="24">
        <f t="shared" si="668"/>
        <v>0</v>
      </c>
      <c r="K945" s="24">
        <f t="shared" si="668"/>
        <v>0</v>
      </c>
      <c r="L945" s="24">
        <f t="shared" si="668"/>
        <v>0</v>
      </c>
      <c r="M945" s="24">
        <f t="shared" si="668"/>
        <v>0</v>
      </c>
      <c r="N945" s="24">
        <f t="shared" si="668"/>
        <v>9104</v>
      </c>
      <c r="O945" s="24">
        <f t="shared" si="668"/>
        <v>188824.93</v>
      </c>
      <c r="P945" s="24">
        <f t="shared" si="668"/>
        <v>0</v>
      </c>
      <c r="Q945" s="24">
        <f t="shared" si="668"/>
        <v>0</v>
      </c>
      <c r="R945" s="24">
        <f t="shared" si="668"/>
        <v>0.5</v>
      </c>
      <c r="S945" s="24">
        <f t="shared" si="668"/>
        <v>0</v>
      </c>
      <c r="T945" s="24">
        <f t="shared" si="668"/>
        <v>0</v>
      </c>
      <c r="U945" s="24">
        <f t="shared" si="668"/>
        <v>0</v>
      </c>
      <c r="V945" s="24">
        <f t="shared" si="668"/>
        <v>0</v>
      </c>
      <c r="W945" s="24">
        <f t="shared" si="668"/>
        <v>0</v>
      </c>
      <c r="X945" s="24">
        <f t="shared" si="668"/>
        <v>0</v>
      </c>
      <c r="Y945" s="24">
        <f t="shared" si="668"/>
        <v>0</v>
      </c>
      <c r="Z945" s="24">
        <f t="shared" si="668"/>
        <v>197929.43</v>
      </c>
      <c r="AA945" s="24">
        <f t="shared" si="668"/>
        <v>0</v>
      </c>
      <c r="AB945" s="25">
        <f t="shared" si="664"/>
        <v>1</v>
      </c>
      <c r="AC945" s="27"/>
      <c r="AG945" s="86"/>
      <c r="AH945" s="87"/>
      <c r="AI945" s="87"/>
      <c r="AJ945" s="87"/>
      <c r="AK945" s="87"/>
      <c r="AL945" s="87"/>
      <c r="AM945" s="87"/>
      <c r="AN945" s="87"/>
      <c r="AO945" s="87"/>
    </row>
    <row r="946" spans="1:41" s="17" customFormat="1" ht="15" customHeight="1" x14ac:dyDescent="0.25">
      <c r="A946" s="14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6"/>
      <c r="AG946" s="86"/>
      <c r="AH946" s="87"/>
      <c r="AI946" s="87"/>
      <c r="AJ946" s="87"/>
      <c r="AK946" s="87"/>
      <c r="AL946" s="87"/>
      <c r="AM946" s="87"/>
      <c r="AN946" s="87"/>
      <c r="AO946" s="87"/>
    </row>
    <row r="947" spans="1:41" s="17" customFormat="1" ht="15" customHeight="1" x14ac:dyDescent="0.25">
      <c r="A947" s="14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6"/>
      <c r="AG947" s="86"/>
      <c r="AH947" s="87"/>
      <c r="AI947" s="87"/>
      <c r="AJ947" s="87"/>
      <c r="AK947" s="87"/>
      <c r="AL947" s="87"/>
      <c r="AM947" s="87"/>
      <c r="AN947" s="87"/>
      <c r="AO947" s="87"/>
    </row>
    <row r="948" spans="1:41" s="17" customFormat="1" ht="15" customHeight="1" x14ac:dyDescent="0.25">
      <c r="A948" s="19" t="s">
        <v>61</v>
      </c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6"/>
      <c r="AG948" s="86"/>
      <c r="AH948" s="87"/>
      <c r="AI948" s="87"/>
      <c r="AJ948" s="87"/>
      <c r="AK948" s="87"/>
      <c r="AL948" s="87"/>
      <c r="AM948" s="87"/>
      <c r="AN948" s="87"/>
      <c r="AO948" s="87"/>
    </row>
    <row r="949" spans="1:41" s="17" customFormat="1" ht="18" customHeight="1" x14ac:dyDescent="0.2">
      <c r="A949" s="20" t="s">
        <v>36</v>
      </c>
      <c r="B949" s="15">
        <f>[1]consoCURRENT!E20648</f>
        <v>0</v>
      </c>
      <c r="C949" s="15">
        <f>[1]consoCURRENT!F20648</f>
        <v>0</v>
      </c>
      <c r="D949" s="15">
        <f>[1]consoCURRENT!G20648</f>
        <v>0</v>
      </c>
      <c r="E949" s="15">
        <f>[1]consoCURRENT!H20648</f>
        <v>0</v>
      </c>
      <c r="F949" s="15">
        <f>[1]consoCURRENT!I20648</f>
        <v>0</v>
      </c>
      <c r="G949" s="15">
        <f>[1]consoCURRENT!J20648</f>
        <v>0</v>
      </c>
      <c r="H949" s="15">
        <f>[1]consoCURRENT!K20648</f>
        <v>0</v>
      </c>
      <c r="I949" s="15">
        <f>[1]consoCURRENT!L20648</f>
        <v>0</v>
      </c>
      <c r="J949" s="15">
        <f>[1]consoCURRENT!M20648</f>
        <v>0</v>
      </c>
      <c r="K949" s="15">
        <f>[1]consoCURRENT!N20648</f>
        <v>0</v>
      </c>
      <c r="L949" s="15">
        <f>[1]consoCURRENT!O20648</f>
        <v>0</v>
      </c>
      <c r="M949" s="15">
        <f>[1]consoCURRENT!P20648</f>
        <v>0</v>
      </c>
      <c r="N949" s="15">
        <f>[1]consoCURRENT!Q20648</f>
        <v>0</v>
      </c>
      <c r="O949" s="15">
        <f>[1]consoCURRENT!R20648</f>
        <v>0</v>
      </c>
      <c r="P949" s="15">
        <f>[1]consoCURRENT!S20648</f>
        <v>0</v>
      </c>
      <c r="Q949" s="15">
        <f>[1]consoCURRENT!T20648</f>
        <v>0</v>
      </c>
      <c r="R949" s="15">
        <f>[1]consoCURRENT!U20648</f>
        <v>0</v>
      </c>
      <c r="S949" s="15">
        <f>[1]consoCURRENT!V20648</f>
        <v>0</v>
      </c>
      <c r="T949" s="15">
        <f>[1]consoCURRENT!W20648</f>
        <v>0</v>
      </c>
      <c r="U949" s="15">
        <f>[1]consoCURRENT!X20648</f>
        <v>0</v>
      </c>
      <c r="V949" s="15">
        <f>[1]consoCURRENT!Y20648</f>
        <v>0</v>
      </c>
      <c r="W949" s="15">
        <f>[1]consoCURRENT!Z20648</f>
        <v>0</v>
      </c>
      <c r="X949" s="15">
        <f>[1]consoCURRENT!AA20648</f>
        <v>0</v>
      </c>
      <c r="Y949" s="15">
        <f>[1]consoCURRENT!AB20648</f>
        <v>0</v>
      </c>
      <c r="Z949" s="15">
        <f>SUM(M949:Y949)</f>
        <v>0</v>
      </c>
      <c r="AA949" s="15">
        <f>B949-Z949</f>
        <v>0</v>
      </c>
      <c r="AB949" s="21" t="e">
        <f>Z949/B949</f>
        <v>#DIV/0!</v>
      </c>
      <c r="AC949" s="16"/>
      <c r="AG949" s="86"/>
      <c r="AH949" s="87"/>
      <c r="AI949" s="87"/>
      <c r="AJ949" s="87"/>
      <c r="AK949" s="87"/>
      <c r="AL949" s="87"/>
      <c r="AM949" s="87"/>
      <c r="AN949" s="87"/>
      <c r="AO949" s="87"/>
    </row>
    <row r="950" spans="1:41" s="17" customFormat="1" ht="18" customHeight="1" x14ac:dyDescent="0.2">
      <c r="A950" s="20" t="s">
        <v>37</v>
      </c>
      <c r="B950" s="15">
        <f>[1]consoCURRENT!E20736</f>
        <v>381955.87</v>
      </c>
      <c r="C950" s="15">
        <f>[1]consoCURRENT!F20736</f>
        <v>0</v>
      </c>
      <c r="D950" s="15">
        <f>[1]consoCURRENT!G20736</f>
        <v>0</v>
      </c>
      <c r="E950" s="15">
        <f>[1]consoCURRENT!H20736</f>
        <v>99838.080000000002</v>
      </c>
      <c r="F950" s="15">
        <f>[1]consoCURRENT!I20736</f>
        <v>83533.94</v>
      </c>
      <c r="G950" s="15">
        <f>[1]consoCURRENT!J20736</f>
        <v>198505.97</v>
      </c>
      <c r="H950" s="15">
        <f>[1]consoCURRENT!K20736</f>
        <v>77.88</v>
      </c>
      <c r="I950" s="15">
        <f>[1]consoCURRENT!L20736</f>
        <v>0</v>
      </c>
      <c r="J950" s="15">
        <f>[1]consoCURRENT!M20736</f>
        <v>0</v>
      </c>
      <c r="K950" s="15">
        <f>[1]consoCURRENT!N20736</f>
        <v>0</v>
      </c>
      <c r="L950" s="15">
        <f>[1]consoCURRENT!O20736</f>
        <v>0</v>
      </c>
      <c r="M950" s="15">
        <f>[1]consoCURRENT!P20736</f>
        <v>0</v>
      </c>
      <c r="N950" s="15">
        <f>[1]consoCURRENT!Q20736</f>
        <v>19515</v>
      </c>
      <c r="O950" s="15">
        <f>[1]consoCURRENT!R20736</f>
        <v>5838.08</v>
      </c>
      <c r="P950" s="15">
        <f>[1]consoCURRENT!S20736</f>
        <v>74485</v>
      </c>
      <c r="Q950" s="15">
        <f>[1]consoCURRENT!T20736</f>
        <v>83188.639999999999</v>
      </c>
      <c r="R950" s="15">
        <f>[1]consoCURRENT!U20736</f>
        <v>345.3</v>
      </c>
      <c r="S950" s="15">
        <f>[1]consoCURRENT!V20736</f>
        <v>0</v>
      </c>
      <c r="T950" s="15">
        <f>[1]consoCURRENT!W20736</f>
        <v>178317.5</v>
      </c>
      <c r="U950" s="15">
        <f>[1]consoCURRENT!X20736</f>
        <v>20188.47</v>
      </c>
      <c r="V950" s="15">
        <f>[1]consoCURRENT!Y20736</f>
        <v>0</v>
      </c>
      <c r="W950" s="15">
        <f>[1]consoCURRENT!Z20736</f>
        <v>0</v>
      </c>
      <c r="X950" s="15">
        <f>[1]consoCURRENT!AA20736</f>
        <v>0</v>
      </c>
      <c r="Y950" s="15">
        <f>[1]consoCURRENT!AB20736</f>
        <v>77.88</v>
      </c>
      <c r="Z950" s="15">
        <f t="shared" ref="Z950:Z952" si="669">SUM(M950:Y950)</f>
        <v>381955.87</v>
      </c>
      <c r="AA950" s="15">
        <f t="shared" ref="AA950:AA952" si="670">B950-Z950</f>
        <v>0</v>
      </c>
      <c r="AB950" s="22">
        <f t="shared" ref="AB950:AB955" si="671">Z950/B950</f>
        <v>1</v>
      </c>
      <c r="AC950" s="16"/>
      <c r="AG950" s="86"/>
      <c r="AH950" s="87"/>
      <c r="AI950" s="87"/>
      <c r="AJ950" s="87"/>
      <c r="AK950" s="87"/>
      <c r="AL950" s="87"/>
      <c r="AM950" s="87"/>
      <c r="AN950" s="87"/>
      <c r="AO950" s="87"/>
    </row>
    <row r="951" spans="1:41" s="17" customFormat="1" ht="18" customHeight="1" x14ac:dyDescent="0.2">
      <c r="A951" s="20" t="s">
        <v>38</v>
      </c>
      <c r="B951" s="15">
        <f>[1]consoCURRENT!E20742</f>
        <v>0</v>
      </c>
      <c r="C951" s="15">
        <f>[1]consoCURRENT!F20742</f>
        <v>0</v>
      </c>
      <c r="D951" s="15">
        <f>[1]consoCURRENT!G20742</f>
        <v>0</v>
      </c>
      <c r="E951" s="15">
        <f>[1]consoCURRENT!H20742</f>
        <v>0</v>
      </c>
      <c r="F951" s="15">
        <f>[1]consoCURRENT!I20742</f>
        <v>0</v>
      </c>
      <c r="G951" s="15">
        <f>[1]consoCURRENT!J20742</f>
        <v>0</v>
      </c>
      <c r="H951" s="15">
        <f>[1]consoCURRENT!K20742</f>
        <v>0</v>
      </c>
      <c r="I951" s="15">
        <f>[1]consoCURRENT!L20742</f>
        <v>0</v>
      </c>
      <c r="J951" s="15">
        <f>[1]consoCURRENT!M20742</f>
        <v>0</v>
      </c>
      <c r="K951" s="15">
        <f>[1]consoCURRENT!N20742</f>
        <v>0</v>
      </c>
      <c r="L951" s="15">
        <f>[1]consoCURRENT!O20742</f>
        <v>0</v>
      </c>
      <c r="M951" s="15">
        <f>[1]consoCURRENT!P20742</f>
        <v>0</v>
      </c>
      <c r="N951" s="15">
        <f>[1]consoCURRENT!Q20742</f>
        <v>0</v>
      </c>
      <c r="O951" s="15">
        <f>[1]consoCURRENT!R20742</f>
        <v>0</v>
      </c>
      <c r="P951" s="15">
        <f>[1]consoCURRENT!S20742</f>
        <v>0</v>
      </c>
      <c r="Q951" s="15">
        <f>[1]consoCURRENT!T20742</f>
        <v>0</v>
      </c>
      <c r="R951" s="15">
        <f>[1]consoCURRENT!U20742</f>
        <v>0</v>
      </c>
      <c r="S951" s="15">
        <f>[1]consoCURRENT!V20742</f>
        <v>0</v>
      </c>
      <c r="T951" s="15">
        <f>[1]consoCURRENT!W20742</f>
        <v>0</v>
      </c>
      <c r="U951" s="15">
        <f>[1]consoCURRENT!X20742</f>
        <v>0</v>
      </c>
      <c r="V951" s="15">
        <f>[1]consoCURRENT!Y20742</f>
        <v>0</v>
      </c>
      <c r="W951" s="15">
        <f>[1]consoCURRENT!Z20742</f>
        <v>0</v>
      </c>
      <c r="X951" s="15">
        <f>[1]consoCURRENT!AA20742</f>
        <v>0</v>
      </c>
      <c r="Y951" s="15">
        <f>[1]consoCURRENT!AB20742</f>
        <v>0</v>
      </c>
      <c r="Z951" s="15">
        <f t="shared" si="669"/>
        <v>0</v>
      </c>
      <c r="AA951" s="15">
        <f t="shared" si="670"/>
        <v>0</v>
      </c>
      <c r="AB951" s="22"/>
      <c r="AC951" s="16"/>
      <c r="AG951" s="86"/>
      <c r="AH951" s="87"/>
      <c r="AI951" s="87"/>
      <c r="AJ951" s="87"/>
      <c r="AK951" s="87"/>
      <c r="AL951" s="87"/>
      <c r="AM951" s="87"/>
      <c r="AN951" s="87"/>
      <c r="AO951" s="87"/>
    </row>
    <row r="952" spans="1:41" s="17" customFormat="1" ht="18" customHeight="1" x14ac:dyDescent="0.2">
      <c r="A952" s="20" t="s">
        <v>39</v>
      </c>
      <c r="B952" s="15">
        <f>[1]consoCURRENT!E20771</f>
        <v>0</v>
      </c>
      <c r="C952" s="15">
        <f>[1]consoCURRENT!F20771</f>
        <v>0</v>
      </c>
      <c r="D952" s="15">
        <f>[1]consoCURRENT!G20771</f>
        <v>0</v>
      </c>
      <c r="E952" s="15">
        <f>[1]consoCURRENT!H20771</f>
        <v>0</v>
      </c>
      <c r="F952" s="15">
        <f>[1]consoCURRENT!I20771</f>
        <v>0</v>
      </c>
      <c r="G952" s="15">
        <f>[1]consoCURRENT!J20771</f>
        <v>0</v>
      </c>
      <c r="H952" s="15">
        <f>[1]consoCURRENT!K20771</f>
        <v>0</v>
      </c>
      <c r="I952" s="15">
        <f>[1]consoCURRENT!L20771</f>
        <v>0</v>
      </c>
      <c r="J952" s="15">
        <f>[1]consoCURRENT!M20771</f>
        <v>0</v>
      </c>
      <c r="K952" s="15">
        <f>[1]consoCURRENT!N20771</f>
        <v>0</v>
      </c>
      <c r="L952" s="15">
        <f>[1]consoCURRENT!O20771</f>
        <v>0</v>
      </c>
      <c r="M952" s="15">
        <f>[1]consoCURRENT!P20771</f>
        <v>0</v>
      </c>
      <c r="N952" s="15">
        <f>[1]consoCURRENT!Q20771</f>
        <v>0</v>
      </c>
      <c r="O952" s="15">
        <f>[1]consoCURRENT!R20771</f>
        <v>0</v>
      </c>
      <c r="P952" s="15">
        <f>[1]consoCURRENT!S20771</f>
        <v>0</v>
      </c>
      <c r="Q952" s="15">
        <f>[1]consoCURRENT!T20771</f>
        <v>0</v>
      </c>
      <c r="R952" s="15">
        <f>[1]consoCURRENT!U20771</f>
        <v>0</v>
      </c>
      <c r="S952" s="15">
        <f>[1]consoCURRENT!V20771</f>
        <v>0</v>
      </c>
      <c r="T952" s="15">
        <f>[1]consoCURRENT!W20771</f>
        <v>0</v>
      </c>
      <c r="U952" s="15">
        <f>[1]consoCURRENT!X20771</f>
        <v>0</v>
      </c>
      <c r="V952" s="15">
        <f>[1]consoCURRENT!Y20771</f>
        <v>0</v>
      </c>
      <c r="W952" s="15">
        <f>[1]consoCURRENT!Z20771</f>
        <v>0</v>
      </c>
      <c r="X952" s="15">
        <f>[1]consoCURRENT!AA20771</f>
        <v>0</v>
      </c>
      <c r="Y952" s="15">
        <f>[1]consoCURRENT!AB20771</f>
        <v>0</v>
      </c>
      <c r="Z952" s="15">
        <f t="shared" si="669"/>
        <v>0</v>
      </c>
      <c r="AA952" s="15">
        <f t="shared" si="670"/>
        <v>0</v>
      </c>
      <c r="AB952" s="22"/>
      <c r="AC952" s="16"/>
      <c r="AG952" s="86"/>
      <c r="AH952" s="87"/>
      <c r="AI952" s="87"/>
      <c r="AJ952" s="87"/>
      <c r="AK952" s="87"/>
      <c r="AL952" s="87"/>
      <c r="AM952" s="87"/>
      <c r="AN952" s="87"/>
      <c r="AO952" s="87"/>
    </row>
    <row r="953" spans="1:41" s="17" customFormat="1" ht="18" hidden="1" customHeight="1" x14ac:dyDescent="0.25">
      <c r="A953" s="23" t="s">
        <v>40</v>
      </c>
      <c r="B953" s="24">
        <f>SUM(B949:B952)</f>
        <v>381955.87</v>
      </c>
      <c r="C953" s="24">
        <f t="shared" ref="C953:AA953" si="672">SUM(C949:C952)</f>
        <v>0</v>
      </c>
      <c r="D953" s="24">
        <f t="shared" si="672"/>
        <v>0</v>
      </c>
      <c r="E953" s="24">
        <f t="shared" si="672"/>
        <v>99838.080000000002</v>
      </c>
      <c r="F953" s="24">
        <f t="shared" si="672"/>
        <v>83533.94</v>
      </c>
      <c r="G953" s="24">
        <f t="shared" si="672"/>
        <v>198505.97</v>
      </c>
      <c r="H953" s="24">
        <f t="shared" si="672"/>
        <v>77.88</v>
      </c>
      <c r="I953" s="24">
        <f t="shared" si="672"/>
        <v>0</v>
      </c>
      <c r="J953" s="24">
        <f t="shared" si="672"/>
        <v>0</v>
      </c>
      <c r="K953" s="24">
        <f t="shared" si="672"/>
        <v>0</v>
      </c>
      <c r="L953" s="24">
        <f t="shared" si="672"/>
        <v>0</v>
      </c>
      <c r="M953" s="24">
        <f t="shared" si="672"/>
        <v>0</v>
      </c>
      <c r="N953" s="24">
        <f t="shared" si="672"/>
        <v>19515</v>
      </c>
      <c r="O953" s="24">
        <f t="shared" si="672"/>
        <v>5838.08</v>
      </c>
      <c r="P953" s="24">
        <f t="shared" si="672"/>
        <v>74485</v>
      </c>
      <c r="Q953" s="24">
        <f t="shared" si="672"/>
        <v>83188.639999999999</v>
      </c>
      <c r="R953" s="24">
        <f t="shared" si="672"/>
        <v>345.3</v>
      </c>
      <c r="S953" s="24">
        <f t="shared" si="672"/>
        <v>0</v>
      </c>
      <c r="T953" s="24">
        <f t="shared" si="672"/>
        <v>178317.5</v>
      </c>
      <c r="U953" s="24">
        <f t="shared" si="672"/>
        <v>20188.47</v>
      </c>
      <c r="V953" s="24">
        <f t="shared" si="672"/>
        <v>0</v>
      </c>
      <c r="W953" s="24">
        <f t="shared" si="672"/>
        <v>0</v>
      </c>
      <c r="X953" s="24">
        <f t="shared" si="672"/>
        <v>0</v>
      </c>
      <c r="Y953" s="24">
        <f t="shared" si="672"/>
        <v>77.88</v>
      </c>
      <c r="Z953" s="24">
        <f t="shared" si="672"/>
        <v>381955.87</v>
      </c>
      <c r="AA953" s="24">
        <f t="shared" si="672"/>
        <v>0</v>
      </c>
      <c r="AB953" s="25">
        <f t="shared" si="671"/>
        <v>1</v>
      </c>
      <c r="AC953" s="16"/>
      <c r="AG953" s="86"/>
      <c r="AH953" s="87"/>
      <c r="AI953" s="87"/>
      <c r="AJ953" s="87"/>
      <c r="AK953" s="87"/>
      <c r="AL953" s="87"/>
      <c r="AM953" s="87"/>
      <c r="AN953" s="87"/>
      <c r="AO953" s="87"/>
    </row>
    <row r="954" spans="1:41" s="17" customFormat="1" ht="18" hidden="1" customHeight="1" x14ac:dyDescent="0.25">
      <c r="A954" s="26" t="s">
        <v>41</v>
      </c>
      <c r="B954" s="15">
        <f>[1]consoCURRENT!E20775</f>
        <v>0</v>
      </c>
      <c r="C954" s="15">
        <f>[1]consoCURRENT!F20775</f>
        <v>0</v>
      </c>
      <c r="D954" s="15">
        <f>[1]consoCURRENT!G20775</f>
        <v>0</v>
      </c>
      <c r="E954" s="15">
        <f>[1]consoCURRENT!H20775</f>
        <v>0</v>
      </c>
      <c r="F954" s="15">
        <f>[1]consoCURRENT!I20775</f>
        <v>0</v>
      </c>
      <c r="G954" s="15">
        <f>[1]consoCURRENT!J20775</f>
        <v>0</v>
      </c>
      <c r="H954" s="15">
        <f>[1]consoCURRENT!K20775</f>
        <v>0</v>
      </c>
      <c r="I954" s="15">
        <f>[1]consoCURRENT!L20775</f>
        <v>0</v>
      </c>
      <c r="J954" s="15">
        <f>[1]consoCURRENT!M20775</f>
        <v>0</v>
      </c>
      <c r="K954" s="15">
        <f>[1]consoCURRENT!N20775</f>
        <v>0</v>
      </c>
      <c r="L954" s="15">
        <f>[1]consoCURRENT!O20775</f>
        <v>0</v>
      </c>
      <c r="M954" s="15">
        <f>[1]consoCURRENT!P20775</f>
        <v>0</v>
      </c>
      <c r="N954" s="15">
        <f>[1]consoCURRENT!Q20775</f>
        <v>0</v>
      </c>
      <c r="O954" s="15">
        <f>[1]consoCURRENT!R20775</f>
        <v>0</v>
      </c>
      <c r="P954" s="15">
        <f>[1]consoCURRENT!S20775</f>
        <v>0</v>
      </c>
      <c r="Q954" s="15">
        <f>[1]consoCURRENT!T20775</f>
        <v>0</v>
      </c>
      <c r="R954" s="15">
        <f>[1]consoCURRENT!U20775</f>
        <v>0</v>
      </c>
      <c r="S954" s="15">
        <f>[1]consoCURRENT!V20775</f>
        <v>0</v>
      </c>
      <c r="T954" s="15">
        <f>[1]consoCURRENT!W20775</f>
        <v>0</v>
      </c>
      <c r="U954" s="15">
        <f>[1]consoCURRENT!X20775</f>
        <v>0</v>
      </c>
      <c r="V954" s="15">
        <f>[1]consoCURRENT!Y20775</f>
        <v>0</v>
      </c>
      <c r="W954" s="15">
        <f>[1]consoCURRENT!Z20775</f>
        <v>0</v>
      </c>
      <c r="X954" s="15">
        <f>[1]consoCURRENT!AA20775</f>
        <v>0</v>
      </c>
      <c r="Y954" s="15">
        <f>[1]consoCURRENT!AB20775</f>
        <v>0</v>
      </c>
      <c r="Z954" s="15">
        <f t="shared" ref="Z954" si="673">SUM(M954:Y954)</f>
        <v>0</v>
      </c>
      <c r="AA954" s="15">
        <f t="shared" ref="AA954" si="674">B954-Z954</f>
        <v>0</v>
      </c>
      <c r="AB954" s="22"/>
      <c r="AC954" s="16"/>
      <c r="AG954" s="86"/>
      <c r="AH954" s="87"/>
      <c r="AI954" s="87"/>
      <c r="AJ954" s="87"/>
      <c r="AK954" s="87"/>
      <c r="AL954" s="87"/>
      <c r="AM954" s="87"/>
      <c r="AN954" s="87"/>
      <c r="AO954" s="87"/>
    </row>
    <row r="955" spans="1:41" s="17" customFormat="1" ht="18" customHeight="1" x14ac:dyDescent="0.25">
      <c r="A955" s="23" t="s">
        <v>42</v>
      </c>
      <c r="B955" s="24">
        <f>B954+B953</f>
        <v>381955.87</v>
      </c>
      <c r="C955" s="24">
        <f t="shared" ref="C955:AA955" si="675">C954+C953</f>
        <v>0</v>
      </c>
      <c r="D955" s="24">
        <f t="shared" si="675"/>
        <v>0</v>
      </c>
      <c r="E955" s="24">
        <f t="shared" si="675"/>
        <v>99838.080000000002</v>
      </c>
      <c r="F955" s="24">
        <f t="shared" si="675"/>
        <v>83533.94</v>
      </c>
      <c r="G955" s="24">
        <f t="shared" si="675"/>
        <v>198505.97</v>
      </c>
      <c r="H955" s="24">
        <f t="shared" si="675"/>
        <v>77.88</v>
      </c>
      <c r="I955" s="24">
        <f t="shared" si="675"/>
        <v>0</v>
      </c>
      <c r="J955" s="24">
        <f t="shared" si="675"/>
        <v>0</v>
      </c>
      <c r="K955" s="24">
        <f t="shared" si="675"/>
        <v>0</v>
      </c>
      <c r="L955" s="24">
        <f t="shared" si="675"/>
        <v>0</v>
      </c>
      <c r="M955" s="24">
        <f t="shared" si="675"/>
        <v>0</v>
      </c>
      <c r="N955" s="24">
        <f t="shared" si="675"/>
        <v>19515</v>
      </c>
      <c r="O955" s="24">
        <f t="shared" si="675"/>
        <v>5838.08</v>
      </c>
      <c r="P955" s="24">
        <f t="shared" si="675"/>
        <v>74485</v>
      </c>
      <c r="Q955" s="24">
        <f t="shared" si="675"/>
        <v>83188.639999999999</v>
      </c>
      <c r="R955" s="24">
        <f t="shared" si="675"/>
        <v>345.3</v>
      </c>
      <c r="S955" s="24">
        <f t="shared" si="675"/>
        <v>0</v>
      </c>
      <c r="T955" s="24">
        <f t="shared" si="675"/>
        <v>178317.5</v>
      </c>
      <c r="U955" s="24">
        <f t="shared" si="675"/>
        <v>20188.47</v>
      </c>
      <c r="V955" s="24">
        <f t="shared" si="675"/>
        <v>0</v>
      </c>
      <c r="W955" s="24">
        <f t="shared" si="675"/>
        <v>0</v>
      </c>
      <c r="X955" s="24">
        <f t="shared" si="675"/>
        <v>0</v>
      </c>
      <c r="Y955" s="24">
        <f t="shared" si="675"/>
        <v>77.88</v>
      </c>
      <c r="Z955" s="24">
        <f t="shared" si="675"/>
        <v>381955.87</v>
      </c>
      <c r="AA955" s="24">
        <f t="shared" si="675"/>
        <v>0</v>
      </c>
      <c r="AB955" s="25">
        <f t="shared" si="671"/>
        <v>1</v>
      </c>
      <c r="AC955" s="27"/>
      <c r="AG955" s="86"/>
      <c r="AH955" s="87"/>
      <c r="AI955" s="87"/>
      <c r="AJ955" s="87"/>
      <c r="AK955" s="87"/>
      <c r="AL955" s="87"/>
      <c r="AM955" s="87"/>
      <c r="AN955" s="87"/>
      <c r="AO955" s="87"/>
    </row>
    <row r="956" spans="1:41" s="17" customFormat="1" ht="15" customHeight="1" x14ac:dyDescent="0.25">
      <c r="A956" s="14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6"/>
      <c r="AG956" s="86"/>
      <c r="AH956" s="87"/>
      <c r="AI956" s="87"/>
      <c r="AJ956" s="87"/>
      <c r="AK956" s="87"/>
      <c r="AL956" s="87"/>
      <c r="AM956" s="87"/>
      <c r="AN956" s="87"/>
      <c r="AO956" s="87"/>
    </row>
    <row r="957" spans="1:41" s="17" customFormat="1" ht="15" customHeight="1" x14ac:dyDescent="0.25">
      <c r="A957" s="14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6"/>
      <c r="AG957" s="86"/>
      <c r="AH957" s="87"/>
      <c r="AI957" s="87"/>
      <c r="AJ957" s="87"/>
      <c r="AK957" s="87"/>
      <c r="AL957" s="87"/>
      <c r="AM957" s="87"/>
      <c r="AN957" s="87"/>
      <c r="AO957" s="87"/>
    </row>
    <row r="958" spans="1:41" s="17" customFormat="1" ht="15" customHeight="1" x14ac:dyDescent="0.25">
      <c r="A958" s="19" t="s">
        <v>62</v>
      </c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6"/>
      <c r="AG958" s="86"/>
      <c r="AH958" s="87"/>
      <c r="AI958" s="87"/>
      <c r="AJ958" s="87"/>
      <c r="AK958" s="87"/>
      <c r="AL958" s="87"/>
      <c r="AM958" s="87"/>
      <c r="AN958" s="87"/>
      <c r="AO958" s="87"/>
    </row>
    <row r="959" spans="1:41" s="17" customFormat="1" ht="18" customHeight="1" x14ac:dyDescent="0.2">
      <c r="A959" s="20" t="s">
        <v>36</v>
      </c>
      <c r="B959" s="15">
        <f>[1]consoCURRENT!E20835</f>
        <v>0</v>
      </c>
      <c r="C959" s="15">
        <f>[1]consoCURRENT!F20835</f>
        <v>0</v>
      </c>
      <c r="D959" s="15">
        <f>[1]consoCURRENT!G20835</f>
        <v>0</v>
      </c>
      <c r="E959" s="15">
        <f>[1]consoCURRENT!H20835</f>
        <v>0</v>
      </c>
      <c r="F959" s="15">
        <f>[1]consoCURRENT!I20835</f>
        <v>0</v>
      </c>
      <c r="G959" s="15">
        <f>[1]consoCURRENT!J20835</f>
        <v>0</v>
      </c>
      <c r="H959" s="15">
        <f>[1]consoCURRENT!K20835</f>
        <v>0</v>
      </c>
      <c r="I959" s="15">
        <f>[1]consoCURRENT!L20835</f>
        <v>0</v>
      </c>
      <c r="J959" s="15">
        <f>[1]consoCURRENT!M20835</f>
        <v>0</v>
      </c>
      <c r="K959" s="15">
        <f>[1]consoCURRENT!N20835</f>
        <v>0</v>
      </c>
      <c r="L959" s="15">
        <f>[1]consoCURRENT!O20835</f>
        <v>0</v>
      </c>
      <c r="M959" s="15">
        <f>[1]consoCURRENT!P20835</f>
        <v>0</v>
      </c>
      <c r="N959" s="15">
        <f>[1]consoCURRENT!Q20835</f>
        <v>0</v>
      </c>
      <c r="O959" s="15">
        <f>[1]consoCURRENT!R20835</f>
        <v>0</v>
      </c>
      <c r="P959" s="15">
        <f>[1]consoCURRENT!S20835</f>
        <v>0</v>
      </c>
      <c r="Q959" s="15">
        <f>[1]consoCURRENT!T20835</f>
        <v>0</v>
      </c>
      <c r="R959" s="15">
        <f>[1]consoCURRENT!U20835</f>
        <v>0</v>
      </c>
      <c r="S959" s="15">
        <f>[1]consoCURRENT!V20835</f>
        <v>0</v>
      </c>
      <c r="T959" s="15">
        <f>[1]consoCURRENT!W20835</f>
        <v>0</v>
      </c>
      <c r="U959" s="15">
        <f>[1]consoCURRENT!X20835</f>
        <v>0</v>
      </c>
      <c r="V959" s="15">
        <f>[1]consoCURRENT!Y20835</f>
        <v>0</v>
      </c>
      <c r="W959" s="15">
        <f>[1]consoCURRENT!Z20835</f>
        <v>0</v>
      </c>
      <c r="X959" s="15">
        <f>[1]consoCURRENT!AA20835</f>
        <v>0</v>
      </c>
      <c r="Y959" s="15">
        <f>[1]consoCURRENT!AB20835</f>
        <v>0</v>
      </c>
      <c r="Z959" s="15">
        <f>SUM(M959:Y959)</f>
        <v>0</v>
      </c>
      <c r="AA959" s="15">
        <f>B959-Z959</f>
        <v>0</v>
      </c>
      <c r="AB959" s="21" t="e">
        <f>Z959/B959</f>
        <v>#DIV/0!</v>
      </c>
      <c r="AC959" s="16"/>
      <c r="AG959" s="86"/>
      <c r="AH959" s="87"/>
      <c r="AI959" s="87"/>
      <c r="AJ959" s="87"/>
      <c r="AK959" s="87"/>
      <c r="AL959" s="87"/>
      <c r="AM959" s="87"/>
      <c r="AN959" s="87"/>
      <c r="AO959" s="87"/>
    </row>
    <row r="960" spans="1:41" s="17" customFormat="1" ht="18" customHeight="1" x14ac:dyDescent="0.2">
      <c r="A960" s="20" t="s">
        <v>37</v>
      </c>
      <c r="B960" s="15">
        <f>[1]consoCURRENT!E20923</f>
        <v>10424.25</v>
      </c>
      <c r="C960" s="15">
        <f>[1]consoCURRENT!F20923</f>
        <v>0</v>
      </c>
      <c r="D960" s="15">
        <f>[1]consoCURRENT!G20923</f>
        <v>0</v>
      </c>
      <c r="E960" s="15">
        <f>[1]consoCURRENT!H20923</f>
        <v>0</v>
      </c>
      <c r="F960" s="15">
        <f>[1]consoCURRENT!I20923</f>
        <v>0</v>
      </c>
      <c r="G960" s="15">
        <f>[1]consoCURRENT!J20923</f>
        <v>0</v>
      </c>
      <c r="H960" s="15">
        <f>[1]consoCURRENT!K20923</f>
        <v>10424.25</v>
      </c>
      <c r="I960" s="15">
        <f>[1]consoCURRENT!L20923</f>
        <v>0</v>
      </c>
      <c r="J960" s="15">
        <f>[1]consoCURRENT!M20923</f>
        <v>0</v>
      </c>
      <c r="K960" s="15">
        <f>[1]consoCURRENT!N20923</f>
        <v>0</v>
      </c>
      <c r="L960" s="15">
        <f>[1]consoCURRENT!O20923</f>
        <v>0</v>
      </c>
      <c r="M960" s="15">
        <f>[1]consoCURRENT!P20923</f>
        <v>0</v>
      </c>
      <c r="N960" s="15">
        <f>[1]consoCURRENT!Q20923</f>
        <v>0</v>
      </c>
      <c r="O960" s="15">
        <f>[1]consoCURRENT!R20923</f>
        <v>0</v>
      </c>
      <c r="P960" s="15">
        <f>[1]consoCURRENT!S20923</f>
        <v>0</v>
      </c>
      <c r="Q960" s="15">
        <f>[1]consoCURRENT!T20923</f>
        <v>0</v>
      </c>
      <c r="R960" s="15">
        <f>[1]consoCURRENT!U20923</f>
        <v>0</v>
      </c>
      <c r="S960" s="15">
        <f>[1]consoCURRENT!V20923</f>
        <v>0</v>
      </c>
      <c r="T960" s="15">
        <f>[1]consoCURRENT!W20923</f>
        <v>0</v>
      </c>
      <c r="U960" s="15">
        <f>[1]consoCURRENT!X20923</f>
        <v>7599</v>
      </c>
      <c r="V960" s="15">
        <f>[1]consoCURRENT!Y20923</f>
        <v>-7599</v>
      </c>
      <c r="W960" s="15">
        <f>[1]consoCURRENT!Z20923</f>
        <v>0</v>
      </c>
      <c r="X960" s="15">
        <f>[1]consoCURRENT!AA20923</f>
        <v>9784.25</v>
      </c>
      <c r="Y960" s="15">
        <f>[1]consoCURRENT!AB20923</f>
        <v>640</v>
      </c>
      <c r="Z960" s="15">
        <f t="shared" ref="Z960:Z962" si="676">SUM(M960:Y960)</f>
        <v>10424.25</v>
      </c>
      <c r="AA960" s="15">
        <f t="shared" ref="AA960:AA962" si="677">B960-Z960</f>
        <v>0</v>
      </c>
      <c r="AB960" s="22">
        <f t="shared" ref="AB960:AB965" si="678">Z960/B960</f>
        <v>1</v>
      </c>
      <c r="AC960" s="16"/>
      <c r="AG960" s="86"/>
      <c r="AH960" s="87"/>
      <c r="AI960" s="87"/>
      <c r="AJ960" s="87"/>
      <c r="AK960" s="87"/>
      <c r="AL960" s="87"/>
      <c r="AM960" s="87"/>
      <c r="AN960" s="87"/>
      <c r="AO960" s="87"/>
    </row>
    <row r="961" spans="1:41" s="17" customFormat="1" ht="18" customHeight="1" x14ac:dyDescent="0.2">
      <c r="A961" s="20" t="s">
        <v>38</v>
      </c>
      <c r="B961" s="15">
        <f>[1]consoCURRENT!E20929</f>
        <v>0</v>
      </c>
      <c r="C961" s="15">
        <f>[1]consoCURRENT!F20929</f>
        <v>0</v>
      </c>
      <c r="D961" s="15">
        <f>[1]consoCURRENT!G20929</f>
        <v>0</v>
      </c>
      <c r="E961" s="15">
        <f>[1]consoCURRENT!H20929</f>
        <v>0</v>
      </c>
      <c r="F961" s="15">
        <f>[1]consoCURRENT!I20929</f>
        <v>0</v>
      </c>
      <c r="G961" s="15">
        <f>[1]consoCURRENT!J20929</f>
        <v>0</v>
      </c>
      <c r="H961" s="15">
        <f>[1]consoCURRENT!K20929</f>
        <v>0</v>
      </c>
      <c r="I961" s="15">
        <f>[1]consoCURRENT!L20929</f>
        <v>0</v>
      </c>
      <c r="J961" s="15">
        <f>[1]consoCURRENT!M20929</f>
        <v>0</v>
      </c>
      <c r="K961" s="15">
        <f>[1]consoCURRENT!N20929</f>
        <v>0</v>
      </c>
      <c r="L961" s="15">
        <f>[1]consoCURRENT!O20929</f>
        <v>0</v>
      </c>
      <c r="M961" s="15">
        <f>[1]consoCURRENT!P20929</f>
        <v>0</v>
      </c>
      <c r="N961" s="15">
        <f>[1]consoCURRENT!Q20929</f>
        <v>0</v>
      </c>
      <c r="O961" s="15">
        <f>[1]consoCURRENT!R20929</f>
        <v>0</v>
      </c>
      <c r="P961" s="15">
        <f>[1]consoCURRENT!S20929</f>
        <v>0</v>
      </c>
      <c r="Q961" s="15">
        <f>[1]consoCURRENT!T20929</f>
        <v>0</v>
      </c>
      <c r="R961" s="15">
        <f>[1]consoCURRENT!U20929</f>
        <v>0</v>
      </c>
      <c r="S961" s="15">
        <f>[1]consoCURRENT!V20929</f>
        <v>0</v>
      </c>
      <c r="T961" s="15">
        <f>[1]consoCURRENT!W20929</f>
        <v>0</v>
      </c>
      <c r="U961" s="15">
        <f>[1]consoCURRENT!X20929</f>
        <v>0</v>
      </c>
      <c r="V961" s="15">
        <f>[1]consoCURRENT!Y20929</f>
        <v>0</v>
      </c>
      <c r="W961" s="15">
        <f>[1]consoCURRENT!Z20929</f>
        <v>0</v>
      </c>
      <c r="X961" s="15">
        <f>[1]consoCURRENT!AA20929</f>
        <v>0</v>
      </c>
      <c r="Y961" s="15">
        <f>[1]consoCURRENT!AB20929</f>
        <v>0</v>
      </c>
      <c r="Z961" s="15">
        <f t="shared" si="676"/>
        <v>0</v>
      </c>
      <c r="AA961" s="15">
        <f t="shared" si="677"/>
        <v>0</v>
      </c>
      <c r="AB961" s="22"/>
      <c r="AC961" s="16"/>
      <c r="AG961" s="86"/>
      <c r="AH961" s="87"/>
      <c r="AI961" s="87"/>
      <c r="AJ961" s="87"/>
      <c r="AK961" s="87"/>
      <c r="AL961" s="87"/>
      <c r="AM961" s="87"/>
      <c r="AN961" s="87"/>
      <c r="AO961" s="87"/>
    </row>
    <row r="962" spans="1:41" s="17" customFormat="1" ht="18" customHeight="1" x14ac:dyDescent="0.2">
      <c r="A962" s="20" t="s">
        <v>39</v>
      </c>
      <c r="B962" s="15">
        <f>[1]consoCURRENT!E20958</f>
        <v>0</v>
      </c>
      <c r="C962" s="15">
        <f>[1]consoCURRENT!F20958</f>
        <v>0</v>
      </c>
      <c r="D962" s="15">
        <f>[1]consoCURRENT!G20958</f>
        <v>0</v>
      </c>
      <c r="E962" s="15">
        <f>[1]consoCURRENT!H20958</f>
        <v>0</v>
      </c>
      <c r="F962" s="15">
        <f>[1]consoCURRENT!I20958</f>
        <v>0</v>
      </c>
      <c r="G962" s="15">
        <f>[1]consoCURRENT!J20958</f>
        <v>0</v>
      </c>
      <c r="H962" s="15">
        <f>[1]consoCURRENT!K20958</f>
        <v>0</v>
      </c>
      <c r="I962" s="15">
        <f>[1]consoCURRENT!L20958</f>
        <v>0</v>
      </c>
      <c r="J962" s="15">
        <f>[1]consoCURRENT!M20958</f>
        <v>0</v>
      </c>
      <c r="K962" s="15">
        <f>[1]consoCURRENT!N20958</f>
        <v>0</v>
      </c>
      <c r="L962" s="15">
        <f>[1]consoCURRENT!O20958</f>
        <v>0</v>
      </c>
      <c r="M962" s="15">
        <f>[1]consoCURRENT!P20958</f>
        <v>0</v>
      </c>
      <c r="N962" s="15">
        <f>[1]consoCURRENT!Q20958</f>
        <v>0</v>
      </c>
      <c r="O962" s="15">
        <f>[1]consoCURRENT!R20958</f>
        <v>0</v>
      </c>
      <c r="P962" s="15">
        <f>[1]consoCURRENT!S20958</f>
        <v>0</v>
      </c>
      <c r="Q962" s="15">
        <f>[1]consoCURRENT!T20958</f>
        <v>0</v>
      </c>
      <c r="R962" s="15">
        <f>[1]consoCURRENT!U20958</f>
        <v>0</v>
      </c>
      <c r="S962" s="15">
        <f>[1]consoCURRENT!V20958</f>
        <v>0</v>
      </c>
      <c r="T962" s="15">
        <f>[1]consoCURRENT!W20958</f>
        <v>0</v>
      </c>
      <c r="U962" s="15">
        <f>[1]consoCURRENT!X20958</f>
        <v>0</v>
      </c>
      <c r="V962" s="15">
        <f>[1]consoCURRENT!Y20958</f>
        <v>0</v>
      </c>
      <c r="W962" s="15">
        <f>[1]consoCURRENT!Z20958</f>
        <v>0</v>
      </c>
      <c r="X962" s="15">
        <f>[1]consoCURRENT!AA20958</f>
        <v>0</v>
      </c>
      <c r="Y962" s="15">
        <f>[1]consoCURRENT!AB20958</f>
        <v>0</v>
      </c>
      <c r="Z962" s="15">
        <f t="shared" si="676"/>
        <v>0</v>
      </c>
      <c r="AA962" s="15">
        <f t="shared" si="677"/>
        <v>0</v>
      </c>
      <c r="AB962" s="22"/>
      <c r="AC962" s="16"/>
      <c r="AG962" s="86"/>
      <c r="AH962" s="87"/>
      <c r="AI962" s="87"/>
      <c r="AJ962" s="87"/>
      <c r="AK962" s="87"/>
      <c r="AL962" s="87"/>
      <c r="AM962" s="87"/>
      <c r="AN962" s="87"/>
      <c r="AO962" s="87"/>
    </row>
    <row r="963" spans="1:41" s="17" customFormat="1" ht="18" hidden="1" customHeight="1" x14ac:dyDescent="0.25">
      <c r="A963" s="23" t="s">
        <v>40</v>
      </c>
      <c r="B963" s="24">
        <f>SUM(B959:B962)</f>
        <v>10424.25</v>
      </c>
      <c r="C963" s="24">
        <f t="shared" ref="C963:AA963" si="679">SUM(C959:C962)</f>
        <v>0</v>
      </c>
      <c r="D963" s="24">
        <f t="shared" si="679"/>
        <v>0</v>
      </c>
      <c r="E963" s="24">
        <f t="shared" si="679"/>
        <v>0</v>
      </c>
      <c r="F963" s="24">
        <f t="shared" si="679"/>
        <v>0</v>
      </c>
      <c r="G963" s="24">
        <f t="shared" si="679"/>
        <v>0</v>
      </c>
      <c r="H963" s="24">
        <f t="shared" si="679"/>
        <v>10424.25</v>
      </c>
      <c r="I963" s="24">
        <f t="shared" si="679"/>
        <v>0</v>
      </c>
      <c r="J963" s="24">
        <f t="shared" si="679"/>
        <v>0</v>
      </c>
      <c r="K963" s="24">
        <f t="shared" si="679"/>
        <v>0</v>
      </c>
      <c r="L963" s="24">
        <f t="shared" si="679"/>
        <v>0</v>
      </c>
      <c r="M963" s="24">
        <f t="shared" si="679"/>
        <v>0</v>
      </c>
      <c r="N963" s="24">
        <f t="shared" si="679"/>
        <v>0</v>
      </c>
      <c r="O963" s="24">
        <f t="shared" si="679"/>
        <v>0</v>
      </c>
      <c r="P963" s="24">
        <f t="shared" si="679"/>
        <v>0</v>
      </c>
      <c r="Q963" s="24">
        <f t="shared" si="679"/>
        <v>0</v>
      </c>
      <c r="R963" s="24">
        <f t="shared" si="679"/>
        <v>0</v>
      </c>
      <c r="S963" s="24">
        <f t="shared" si="679"/>
        <v>0</v>
      </c>
      <c r="T963" s="24">
        <f t="shared" si="679"/>
        <v>0</v>
      </c>
      <c r="U963" s="24">
        <f t="shared" si="679"/>
        <v>7599</v>
      </c>
      <c r="V963" s="24">
        <f t="shared" si="679"/>
        <v>-7599</v>
      </c>
      <c r="W963" s="24">
        <f t="shared" si="679"/>
        <v>0</v>
      </c>
      <c r="X963" s="24">
        <f t="shared" si="679"/>
        <v>9784.25</v>
      </c>
      <c r="Y963" s="24">
        <f t="shared" si="679"/>
        <v>640</v>
      </c>
      <c r="Z963" s="24">
        <f t="shared" si="679"/>
        <v>10424.25</v>
      </c>
      <c r="AA963" s="24">
        <f t="shared" si="679"/>
        <v>0</v>
      </c>
      <c r="AB963" s="25">
        <f t="shared" si="678"/>
        <v>1</v>
      </c>
      <c r="AC963" s="16"/>
      <c r="AG963" s="86"/>
      <c r="AH963" s="87"/>
      <c r="AI963" s="87"/>
      <c r="AJ963" s="87"/>
      <c r="AK963" s="87"/>
      <c r="AL963" s="87"/>
      <c r="AM963" s="87"/>
      <c r="AN963" s="87"/>
      <c r="AO963" s="87"/>
    </row>
    <row r="964" spans="1:41" s="17" customFormat="1" ht="18" hidden="1" customHeight="1" x14ac:dyDescent="0.25">
      <c r="A964" s="26" t="s">
        <v>41</v>
      </c>
      <c r="B964" s="15">
        <f>[1]consoCURRENT!E20962</f>
        <v>0</v>
      </c>
      <c r="C964" s="15">
        <f>[1]consoCURRENT!F20962</f>
        <v>0</v>
      </c>
      <c r="D964" s="15">
        <f>[1]consoCURRENT!G20962</f>
        <v>0</v>
      </c>
      <c r="E964" s="15">
        <f>[1]consoCURRENT!H20962</f>
        <v>0</v>
      </c>
      <c r="F964" s="15">
        <f>[1]consoCURRENT!I20962</f>
        <v>0</v>
      </c>
      <c r="G964" s="15">
        <f>[1]consoCURRENT!J20962</f>
        <v>0</v>
      </c>
      <c r="H964" s="15">
        <f>[1]consoCURRENT!K20962</f>
        <v>0</v>
      </c>
      <c r="I964" s="15">
        <f>[1]consoCURRENT!L20962</f>
        <v>0</v>
      </c>
      <c r="J964" s="15">
        <f>[1]consoCURRENT!M20962</f>
        <v>0</v>
      </c>
      <c r="K964" s="15">
        <f>[1]consoCURRENT!N20962</f>
        <v>0</v>
      </c>
      <c r="L964" s="15">
        <f>[1]consoCURRENT!O20962</f>
        <v>0</v>
      </c>
      <c r="M964" s="15">
        <f>[1]consoCURRENT!P20962</f>
        <v>0</v>
      </c>
      <c r="N964" s="15">
        <f>[1]consoCURRENT!Q20962</f>
        <v>0</v>
      </c>
      <c r="O964" s="15">
        <f>[1]consoCURRENT!R20962</f>
        <v>0</v>
      </c>
      <c r="P964" s="15">
        <f>[1]consoCURRENT!S20962</f>
        <v>0</v>
      </c>
      <c r="Q964" s="15">
        <f>[1]consoCURRENT!T20962</f>
        <v>0</v>
      </c>
      <c r="R964" s="15">
        <f>[1]consoCURRENT!U20962</f>
        <v>0</v>
      </c>
      <c r="S964" s="15">
        <f>[1]consoCURRENT!V20962</f>
        <v>0</v>
      </c>
      <c r="T964" s="15">
        <f>[1]consoCURRENT!W20962</f>
        <v>0</v>
      </c>
      <c r="U964" s="15">
        <f>[1]consoCURRENT!X20962</f>
        <v>0</v>
      </c>
      <c r="V964" s="15">
        <f>[1]consoCURRENT!Y20962</f>
        <v>0</v>
      </c>
      <c r="W964" s="15">
        <f>[1]consoCURRENT!Z20962</f>
        <v>0</v>
      </c>
      <c r="X964" s="15">
        <f>[1]consoCURRENT!AA20962</f>
        <v>0</v>
      </c>
      <c r="Y964" s="15">
        <f>[1]consoCURRENT!AB20962</f>
        <v>0</v>
      </c>
      <c r="Z964" s="15">
        <f t="shared" ref="Z964" si="680">SUM(M964:Y964)</f>
        <v>0</v>
      </c>
      <c r="AA964" s="15">
        <f t="shared" ref="AA964" si="681">B964-Z964</f>
        <v>0</v>
      </c>
      <c r="AB964" s="22"/>
      <c r="AC964" s="16"/>
      <c r="AG964" s="86"/>
      <c r="AH964" s="87"/>
      <c r="AI964" s="87"/>
      <c r="AJ964" s="87"/>
      <c r="AK964" s="87"/>
      <c r="AL964" s="87"/>
      <c r="AM964" s="87"/>
      <c r="AN964" s="87"/>
      <c r="AO964" s="87"/>
    </row>
    <row r="965" spans="1:41" s="17" customFormat="1" ht="18" customHeight="1" x14ac:dyDescent="0.25">
      <c r="A965" s="23" t="s">
        <v>42</v>
      </c>
      <c r="B965" s="24">
        <f>B964+B963</f>
        <v>10424.25</v>
      </c>
      <c r="C965" s="24">
        <f t="shared" ref="C965:AA965" si="682">C964+C963</f>
        <v>0</v>
      </c>
      <c r="D965" s="24">
        <f t="shared" si="682"/>
        <v>0</v>
      </c>
      <c r="E965" s="24">
        <f t="shared" si="682"/>
        <v>0</v>
      </c>
      <c r="F965" s="24">
        <f t="shared" si="682"/>
        <v>0</v>
      </c>
      <c r="G965" s="24">
        <f t="shared" si="682"/>
        <v>0</v>
      </c>
      <c r="H965" s="24">
        <f t="shared" si="682"/>
        <v>10424.25</v>
      </c>
      <c r="I965" s="24">
        <f t="shared" si="682"/>
        <v>0</v>
      </c>
      <c r="J965" s="24">
        <f t="shared" si="682"/>
        <v>0</v>
      </c>
      <c r="K965" s="24">
        <f t="shared" si="682"/>
        <v>0</v>
      </c>
      <c r="L965" s="24">
        <f t="shared" si="682"/>
        <v>0</v>
      </c>
      <c r="M965" s="24">
        <f t="shared" si="682"/>
        <v>0</v>
      </c>
      <c r="N965" s="24">
        <f t="shared" si="682"/>
        <v>0</v>
      </c>
      <c r="O965" s="24">
        <f t="shared" si="682"/>
        <v>0</v>
      </c>
      <c r="P965" s="24">
        <f t="shared" si="682"/>
        <v>0</v>
      </c>
      <c r="Q965" s="24">
        <f t="shared" si="682"/>
        <v>0</v>
      </c>
      <c r="R965" s="24">
        <f t="shared" si="682"/>
        <v>0</v>
      </c>
      <c r="S965" s="24">
        <f t="shared" si="682"/>
        <v>0</v>
      </c>
      <c r="T965" s="24">
        <f t="shared" si="682"/>
        <v>0</v>
      </c>
      <c r="U965" s="24">
        <f t="shared" si="682"/>
        <v>7599</v>
      </c>
      <c r="V965" s="24">
        <f t="shared" si="682"/>
        <v>-7599</v>
      </c>
      <c r="W965" s="24">
        <f t="shared" si="682"/>
        <v>0</v>
      </c>
      <c r="X965" s="24">
        <f t="shared" si="682"/>
        <v>9784.25</v>
      </c>
      <c r="Y965" s="24">
        <f t="shared" si="682"/>
        <v>640</v>
      </c>
      <c r="Z965" s="24">
        <f t="shared" si="682"/>
        <v>10424.25</v>
      </c>
      <c r="AA965" s="24">
        <f t="shared" si="682"/>
        <v>0</v>
      </c>
      <c r="AB965" s="25">
        <f t="shared" si="678"/>
        <v>1</v>
      </c>
      <c r="AC965" s="27"/>
      <c r="AG965" s="86"/>
      <c r="AH965" s="87"/>
      <c r="AI965" s="87"/>
      <c r="AJ965" s="87"/>
      <c r="AK965" s="87"/>
      <c r="AL965" s="87"/>
      <c r="AM965" s="87"/>
      <c r="AN965" s="87"/>
      <c r="AO965" s="87"/>
    </row>
    <row r="966" spans="1:41" s="17" customFormat="1" ht="15" customHeight="1" x14ac:dyDescent="0.25">
      <c r="A966" s="14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6"/>
      <c r="AG966" s="86"/>
      <c r="AH966" s="87"/>
      <c r="AI966" s="87"/>
      <c r="AJ966" s="87"/>
      <c r="AK966" s="87"/>
      <c r="AL966" s="87"/>
      <c r="AM966" s="87"/>
      <c r="AN966" s="87"/>
      <c r="AO966" s="87"/>
    </row>
    <row r="967" spans="1:41" s="17" customFormat="1" ht="15" customHeight="1" x14ac:dyDescent="0.25">
      <c r="A967" s="14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6"/>
      <c r="AG967" s="86"/>
      <c r="AH967" s="87"/>
      <c r="AI967" s="87"/>
      <c r="AJ967" s="87"/>
      <c r="AK967" s="87"/>
      <c r="AL967" s="87"/>
      <c r="AM967" s="87"/>
      <c r="AN967" s="87"/>
      <c r="AO967" s="87"/>
    </row>
    <row r="968" spans="1:41" s="17" customFormat="1" ht="15" customHeight="1" x14ac:dyDescent="0.25">
      <c r="A968" s="19" t="s">
        <v>63</v>
      </c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6"/>
      <c r="AG968" s="86"/>
      <c r="AH968" s="87"/>
      <c r="AI968" s="87"/>
      <c r="AJ968" s="87"/>
      <c r="AK968" s="87"/>
      <c r="AL968" s="87"/>
      <c r="AM968" s="87"/>
      <c r="AN968" s="87"/>
      <c r="AO968" s="87"/>
    </row>
    <row r="969" spans="1:41" s="17" customFormat="1" ht="18" customHeight="1" x14ac:dyDescent="0.2">
      <c r="A969" s="20" t="s">
        <v>36</v>
      </c>
      <c r="B969" s="15">
        <f>[1]consoCURRENT!E21022</f>
        <v>0</v>
      </c>
      <c r="C969" s="15">
        <f>[1]consoCURRENT!F21022</f>
        <v>0</v>
      </c>
      <c r="D969" s="15">
        <f>[1]consoCURRENT!G21022</f>
        <v>0</v>
      </c>
      <c r="E969" s="15">
        <f>[1]consoCURRENT!H21022</f>
        <v>0</v>
      </c>
      <c r="F969" s="15">
        <f>[1]consoCURRENT!I21022</f>
        <v>0</v>
      </c>
      <c r="G969" s="15">
        <f>[1]consoCURRENT!J21022</f>
        <v>0</v>
      </c>
      <c r="H969" s="15">
        <f>[1]consoCURRENT!K21022</f>
        <v>0</v>
      </c>
      <c r="I969" s="15">
        <f>[1]consoCURRENT!L21022</f>
        <v>0</v>
      </c>
      <c r="J969" s="15">
        <f>[1]consoCURRENT!M21022</f>
        <v>0</v>
      </c>
      <c r="K969" s="15">
        <f>[1]consoCURRENT!N21022</f>
        <v>0</v>
      </c>
      <c r="L969" s="15">
        <f>[1]consoCURRENT!O21022</f>
        <v>0</v>
      </c>
      <c r="M969" s="15">
        <f>[1]consoCURRENT!P21022</f>
        <v>0</v>
      </c>
      <c r="N969" s="15">
        <f>[1]consoCURRENT!Q21022</f>
        <v>0</v>
      </c>
      <c r="O969" s="15">
        <f>[1]consoCURRENT!R21022</f>
        <v>0</v>
      </c>
      <c r="P969" s="15">
        <f>[1]consoCURRENT!S21022</f>
        <v>0</v>
      </c>
      <c r="Q969" s="15">
        <f>[1]consoCURRENT!T21022</f>
        <v>0</v>
      </c>
      <c r="R969" s="15">
        <f>[1]consoCURRENT!U21022</f>
        <v>0</v>
      </c>
      <c r="S969" s="15">
        <f>[1]consoCURRENT!V21022</f>
        <v>0</v>
      </c>
      <c r="T969" s="15">
        <f>[1]consoCURRENT!W21022</f>
        <v>0</v>
      </c>
      <c r="U969" s="15">
        <f>[1]consoCURRENT!X21022</f>
        <v>0</v>
      </c>
      <c r="V969" s="15">
        <f>[1]consoCURRENT!Y21022</f>
        <v>0</v>
      </c>
      <c r="W969" s="15">
        <f>[1]consoCURRENT!Z21022</f>
        <v>0</v>
      </c>
      <c r="X969" s="15">
        <f>[1]consoCURRENT!AA21022</f>
        <v>0</v>
      </c>
      <c r="Y969" s="15">
        <f>[1]consoCURRENT!AB21022</f>
        <v>0</v>
      </c>
      <c r="Z969" s="15">
        <f>SUM(M969:Y969)</f>
        <v>0</v>
      </c>
      <c r="AA969" s="15">
        <f>B969-Z969</f>
        <v>0</v>
      </c>
      <c r="AB969" s="21" t="e">
        <f>Z969/B969</f>
        <v>#DIV/0!</v>
      </c>
      <c r="AC969" s="16"/>
      <c r="AG969" s="86"/>
      <c r="AH969" s="87"/>
      <c r="AI969" s="87"/>
      <c r="AJ969" s="87"/>
      <c r="AK969" s="87"/>
      <c r="AL969" s="87"/>
      <c r="AM969" s="87"/>
      <c r="AN969" s="87"/>
      <c r="AO969" s="87"/>
    </row>
    <row r="970" spans="1:41" s="17" customFormat="1" ht="18" customHeight="1" x14ac:dyDescent="0.2">
      <c r="A970" s="20" t="s">
        <v>37</v>
      </c>
      <c r="B970" s="15">
        <f>[1]consoCURRENT!E21110</f>
        <v>626897.46</v>
      </c>
      <c r="C970" s="15">
        <f>[1]consoCURRENT!F21110</f>
        <v>0</v>
      </c>
      <c r="D970" s="15">
        <f>[1]consoCURRENT!G21110</f>
        <v>0</v>
      </c>
      <c r="E970" s="15">
        <f>[1]consoCURRENT!H21110</f>
        <v>125964.5</v>
      </c>
      <c r="F970" s="15">
        <f>[1]consoCURRENT!I21110</f>
        <v>240019.5</v>
      </c>
      <c r="G970" s="15">
        <f>[1]consoCURRENT!J21110</f>
        <v>189185.78</v>
      </c>
      <c r="H970" s="15">
        <f>[1]consoCURRENT!K21110</f>
        <v>67414.679999999993</v>
      </c>
      <c r="I970" s="15">
        <f>[1]consoCURRENT!L21110</f>
        <v>0</v>
      </c>
      <c r="J970" s="15">
        <f>[1]consoCURRENT!M21110</f>
        <v>0</v>
      </c>
      <c r="K970" s="15">
        <f>[1]consoCURRENT!N21110</f>
        <v>0</v>
      </c>
      <c r="L970" s="15">
        <f>[1]consoCURRENT!O21110</f>
        <v>0</v>
      </c>
      <c r="M970" s="15">
        <f>[1]consoCURRENT!P21110</f>
        <v>0</v>
      </c>
      <c r="N970" s="15">
        <f>[1]consoCURRENT!Q21110</f>
        <v>0</v>
      </c>
      <c r="O970" s="15">
        <f>[1]consoCURRENT!R21110</f>
        <v>0</v>
      </c>
      <c r="P970" s="15">
        <f>[1]consoCURRENT!S21110</f>
        <v>125964.5</v>
      </c>
      <c r="Q970" s="15">
        <f>[1]consoCURRENT!T21110</f>
        <v>235483.5</v>
      </c>
      <c r="R970" s="15">
        <f>[1]consoCURRENT!U21110</f>
        <v>0</v>
      </c>
      <c r="S970" s="15">
        <f>[1]consoCURRENT!V21110</f>
        <v>4536</v>
      </c>
      <c r="T970" s="15">
        <f>[1]consoCURRENT!W21110</f>
        <v>96269.28</v>
      </c>
      <c r="U970" s="15">
        <f>[1]consoCURRENT!X21110</f>
        <v>79574</v>
      </c>
      <c r="V970" s="15">
        <f>[1]consoCURRENT!Y21110</f>
        <v>13342.5</v>
      </c>
      <c r="W970" s="15">
        <f>[1]consoCURRENT!Z21110</f>
        <v>38125</v>
      </c>
      <c r="X970" s="15">
        <f>[1]consoCURRENT!AA21110</f>
        <v>5656</v>
      </c>
      <c r="Y970" s="15">
        <f>[1]consoCURRENT!AB21110</f>
        <v>23633.68</v>
      </c>
      <c r="Z970" s="15">
        <f t="shared" ref="Z970:Z972" si="683">SUM(M970:Y970)</f>
        <v>622584.46000000008</v>
      </c>
      <c r="AA970" s="15">
        <f t="shared" ref="AA970:AA972" si="684">B970-Z970</f>
        <v>4312.9999999998836</v>
      </c>
      <c r="AB970" s="22">
        <f t="shared" ref="AB970:AB975" si="685">Z970/B970</f>
        <v>0.9931200869756277</v>
      </c>
      <c r="AC970" s="16"/>
      <c r="AG970" s="86"/>
      <c r="AH970" s="87"/>
      <c r="AI970" s="87"/>
      <c r="AJ970" s="87"/>
      <c r="AK970" s="87"/>
      <c r="AL970" s="87"/>
      <c r="AM970" s="87"/>
      <c r="AN970" s="87"/>
      <c r="AO970" s="87"/>
    </row>
    <row r="971" spans="1:41" s="17" customFormat="1" ht="18" customHeight="1" x14ac:dyDescent="0.2">
      <c r="A971" s="20" t="s">
        <v>38</v>
      </c>
      <c r="B971" s="15">
        <f>[1]consoCURRENT!E21116</f>
        <v>0</v>
      </c>
      <c r="C971" s="15">
        <f>[1]consoCURRENT!F21116</f>
        <v>0</v>
      </c>
      <c r="D971" s="15">
        <f>[1]consoCURRENT!G21116</f>
        <v>0</v>
      </c>
      <c r="E971" s="15">
        <f>[1]consoCURRENT!H21116</f>
        <v>0</v>
      </c>
      <c r="F971" s="15">
        <f>[1]consoCURRENT!I21116</f>
        <v>0</v>
      </c>
      <c r="G971" s="15">
        <f>[1]consoCURRENT!J21116</f>
        <v>0</v>
      </c>
      <c r="H971" s="15">
        <f>[1]consoCURRENT!K21116</f>
        <v>0</v>
      </c>
      <c r="I971" s="15">
        <f>[1]consoCURRENT!L21116</f>
        <v>0</v>
      </c>
      <c r="J971" s="15">
        <f>[1]consoCURRENT!M21116</f>
        <v>0</v>
      </c>
      <c r="K971" s="15">
        <f>[1]consoCURRENT!N21116</f>
        <v>0</v>
      </c>
      <c r="L971" s="15">
        <f>[1]consoCURRENT!O21116</f>
        <v>0</v>
      </c>
      <c r="M971" s="15">
        <f>[1]consoCURRENT!P21116</f>
        <v>0</v>
      </c>
      <c r="N971" s="15">
        <f>[1]consoCURRENT!Q21116</f>
        <v>0</v>
      </c>
      <c r="O971" s="15">
        <f>[1]consoCURRENT!R21116</f>
        <v>0</v>
      </c>
      <c r="P971" s="15">
        <f>[1]consoCURRENT!S21116</f>
        <v>0</v>
      </c>
      <c r="Q971" s="15">
        <f>[1]consoCURRENT!T21116</f>
        <v>0</v>
      </c>
      <c r="R971" s="15">
        <f>[1]consoCURRENT!U21116</f>
        <v>0</v>
      </c>
      <c r="S971" s="15">
        <f>[1]consoCURRENT!V21116</f>
        <v>0</v>
      </c>
      <c r="T971" s="15">
        <f>[1]consoCURRENT!W21116</f>
        <v>0</v>
      </c>
      <c r="U971" s="15">
        <f>[1]consoCURRENT!X21116</f>
        <v>0</v>
      </c>
      <c r="V971" s="15">
        <f>[1]consoCURRENT!Y21116</f>
        <v>0</v>
      </c>
      <c r="W971" s="15">
        <f>[1]consoCURRENT!Z21116</f>
        <v>0</v>
      </c>
      <c r="X971" s="15">
        <f>[1]consoCURRENT!AA21116</f>
        <v>0</v>
      </c>
      <c r="Y971" s="15">
        <f>[1]consoCURRENT!AB21116</f>
        <v>0</v>
      </c>
      <c r="Z971" s="15">
        <f t="shared" si="683"/>
        <v>0</v>
      </c>
      <c r="AA971" s="15">
        <f t="shared" si="684"/>
        <v>0</v>
      </c>
      <c r="AB971" s="22"/>
      <c r="AC971" s="16"/>
      <c r="AG971" s="86"/>
      <c r="AH971" s="87"/>
      <c r="AI971" s="87"/>
      <c r="AJ971" s="87"/>
      <c r="AK971" s="87"/>
      <c r="AL971" s="87"/>
      <c r="AM971" s="87"/>
      <c r="AN971" s="87"/>
      <c r="AO971" s="87"/>
    </row>
    <row r="972" spans="1:41" s="17" customFormat="1" ht="18" customHeight="1" x14ac:dyDescent="0.2">
      <c r="A972" s="20" t="s">
        <v>39</v>
      </c>
      <c r="B972" s="15">
        <f>[1]consoCURRENT!E21145</f>
        <v>0</v>
      </c>
      <c r="C972" s="15">
        <f>[1]consoCURRENT!F21145</f>
        <v>0</v>
      </c>
      <c r="D972" s="15">
        <f>[1]consoCURRENT!G21145</f>
        <v>0</v>
      </c>
      <c r="E972" s="15">
        <f>[1]consoCURRENT!H21145</f>
        <v>0</v>
      </c>
      <c r="F972" s="15">
        <f>[1]consoCURRENT!I21145</f>
        <v>0</v>
      </c>
      <c r="G972" s="15">
        <f>[1]consoCURRENT!J21145</f>
        <v>0</v>
      </c>
      <c r="H972" s="15">
        <f>[1]consoCURRENT!K21145</f>
        <v>0</v>
      </c>
      <c r="I972" s="15">
        <f>[1]consoCURRENT!L21145</f>
        <v>0</v>
      </c>
      <c r="J972" s="15">
        <f>[1]consoCURRENT!M21145</f>
        <v>0</v>
      </c>
      <c r="K972" s="15">
        <f>[1]consoCURRENT!N21145</f>
        <v>0</v>
      </c>
      <c r="L972" s="15">
        <f>[1]consoCURRENT!O21145</f>
        <v>0</v>
      </c>
      <c r="M972" s="15">
        <f>[1]consoCURRENT!P21145</f>
        <v>0</v>
      </c>
      <c r="N972" s="15">
        <f>[1]consoCURRENT!Q21145</f>
        <v>0</v>
      </c>
      <c r="O972" s="15">
        <f>[1]consoCURRENT!R21145</f>
        <v>0</v>
      </c>
      <c r="P972" s="15">
        <f>[1]consoCURRENT!S21145</f>
        <v>0</v>
      </c>
      <c r="Q972" s="15">
        <f>[1]consoCURRENT!T21145</f>
        <v>0</v>
      </c>
      <c r="R972" s="15">
        <f>[1]consoCURRENT!U21145</f>
        <v>0</v>
      </c>
      <c r="S972" s="15">
        <f>[1]consoCURRENT!V21145</f>
        <v>0</v>
      </c>
      <c r="T972" s="15">
        <f>[1]consoCURRENT!W21145</f>
        <v>0</v>
      </c>
      <c r="U972" s="15">
        <f>[1]consoCURRENT!X21145</f>
        <v>0</v>
      </c>
      <c r="V972" s="15">
        <f>[1]consoCURRENT!Y21145</f>
        <v>0</v>
      </c>
      <c r="W972" s="15">
        <f>[1]consoCURRENT!Z21145</f>
        <v>0</v>
      </c>
      <c r="X972" s="15">
        <f>[1]consoCURRENT!AA21145</f>
        <v>0</v>
      </c>
      <c r="Y972" s="15">
        <f>[1]consoCURRENT!AB21145</f>
        <v>0</v>
      </c>
      <c r="Z972" s="15">
        <f t="shared" si="683"/>
        <v>0</v>
      </c>
      <c r="AA972" s="15">
        <f t="shared" si="684"/>
        <v>0</v>
      </c>
      <c r="AB972" s="22"/>
      <c r="AC972" s="16"/>
      <c r="AG972" s="86"/>
      <c r="AH972" s="87"/>
      <c r="AI972" s="87"/>
      <c r="AJ972" s="87"/>
      <c r="AK972" s="87"/>
      <c r="AL972" s="87"/>
      <c r="AM972" s="87"/>
      <c r="AN972" s="87"/>
      <c r="AO972" s="87"/>
    </row>
    <row r="973" spans="1:41" s="17" customFormat="1" ht="18" hidden="1" customHeight="1" x14ac:dyDescent="0.25">
      <c r="A973" s="23" t="s">
        <v>40</v>
      </c>
      <c r="B973" s="24">
        <f>SUM(B969:B972)</f>
        <v>626897.46</v>
      </c>
      <c r="C973" s="24">
        <f t="shared" ref="C973:AA973" si="686">SUM(C969:C972)</f>
        <v>0</v>
      </c>
      <c r="D973" s="24">
        <f t="shared" si="686"/>
        <v>0</v>
      </c>
      <c r="E973" s="24">
        <f t="shared" si="686"/>
        <v>125964.5</v>
      </c>
      <c r="F973" s="24">
        <f t="shared" si="686"/>
        <v>240019.5</v>
      </c>
      <c r="G973" s="24">
        <f t="shared" si="686"/>
        <v>189185.78</v>
      </c>
      <c r="H973" s="24">
        <f t="shared" si="686"/>
        <v>67414.679999999993</v>
      </c>
      <c r="I973" s="24">
        <f t="shared" si="686"/>
        <v>0</v>
      </c>
      <c r="J973" s="24">
        <f t="shared" si="686"/>
        <v>0</v>
      </c>
      <c r="K973" s="24">
        <f t="shared" si="686"/>
        <v>0</v>
      </c>
      <c r="L973" s="24">
        <f t="shared" si="686"/>
        <v>0</v>
      </c>
      <c r="M973" s="24">
        <f t="shared" si="686"/>
        <v>0</v>
      </c>
      <c r="N973" s="24">
        <f t="shared" si="686"/>
        <v>0</v>
      </c>
      <c r="O973" s="24">
        <f t="shared" si="686"/>
        <v>0</v>
      </c>
      <c r="P973" s="24">
        <f t="shared" si="686"/>
        <v>125964.5</v>
      </c>
      <c r="Q973" s="24">
        <f t="shared" si="686"/>
        <v>235483.5</v>
      </c>
      <c r="R973" s="24">
        <f t="shared" si="686"/>
        <v>0</v>
      </c>
      <c r="S973" s="24">
        <f t="shared" si="686"/>
        <v>4536</v>
      </c>
      <c r="T973" s="24">
        <f t="shared" si="686"/>
        <v>96269.28</v>
      </c>
      <c r="U973" s="24">
        <f t="shared" si="686"/>
        <v>79574</v>
      </c>
      <c r="V973" s="24">
        <f t="shared" si="686"/>
        <v>13342.5</v>
      </c>
      <c r="W973" s="24">
        <f t="shared" si="686"/>
        <v>38125</v>
      </c>
      <c r="X973" s="24">
        <f t="shared" si="686"/>
        <v>5656</v>
      </c>
      <c r="Y973" s="24">
        <f t="shared" si="686"/>
        <v>23633.68</v>
      </c>
      <c r="Z973" s="24">
        <f t="shared" si="686"/>
        <v>622584.46000000008</v>
      </c>
      <c r="AA973" s="24">
        <f t="shared" si="686"/>
        <v>4312.9999999998836</v>
      </c>
      <c r="AB973" s="25">
        <f t="shared" si="685"/>
        <v>0.9931200869756277</v>
      </c>
      <c r="AC973" s="16"/>
      <c r="AG973" s="86"/>
      <c r="AH973" s="87"/>
      <c r="AI973" s="87"/>
      <c r="AJ973" s="87"/>
      <c r="AK973" s="87"/>
      <c r="AL973" s="87"/>
      <c r="AM973" s="87"/>
      <c r="AN973" s="87"/>
      <c r="AO973" s="87"/>
    </row>
    <row r="974" spans="1:41" s="17" customFormat="1" ht="18" hidden="1" customHeight="1" x14ac:dyDescent="0.25">
      <c r="A974" s="26" t="s">
        <v>41</v>
      </c>
      <c r="B974" s="15">
        <f>[1]consoCURRENT!E21149</f>
        <v>0</v>
      </c>
      <c r="C974" s="15">
        <f>[1]consoCURRENT!F21149</f>
        <v>0</v>
      </c>
      <c r="D974" s="15">
        <f>[1]consoCURRENT!G21149</f>
        <v>0</v>
      </c>
      <c r="E974" s="15">
        <f>[1]consoCURRENT!H21149</f>
        <v>0</v>
      </c>
      <c r="F974" s="15">
        <f>[1]consoCURRENT!I21149</f>
        <v>0</v>
      </c>
      <c r="G974" s="15">
        <f>[1]consoCURRENT!J21149</f>
        <v>0</v>
      </c>
      <c r="H974" s="15">
        <f>[1]consoCURRENT!K21149</f>
        <v>0</v>
      </c>
      <c r="I974" s="15">
        <f>[1]consoCURRENT!L21149</f>
        <v>0</v>
      </c>
      <c r="J974" s="15">
        <f>[1]consoCURRENT!M21149</f>
        <v>0</v>
      </c>
      <c r="K974" s="15">
        <f>[1]consoCURRENT!N21149</f>
        <v>0</v>
      </c>
      <c r="L974" s="15">
        <f>[1]consoCURRENT!O21149</f>
        <v>0</v>
      </c>
      <c r="M974" s="15">
        <f>[1]consoCURRENT!P21149</f>
        <v>0</v>
      </c>
      <c r="N974" s="15">
        <f>[1]consoCURRENT!Q21149</f>
        <v>0</v>
      </c>
      <c r="O974" s="15">
        <f>[1]consoCURRENT!R21149</f>
        <v>0</v>
      </c>
      <c r="P974" s="15">
        <f>[1]consoCURRENT!S21149</f>
        <v>0</v>
      </c>
      <c r="Q974" s="15">
        <f>[1]consoCURRENT!T21149</f>
        <v>0</v>
      </c>
      <c r="R974" s="15">
        <f>[1]consoCURRENT!U21149</f>
        <v>0</v>
      </c>
      <c r="S974" s="15">
        <f>[1]consoCURRENT!V21149</f>
        <v>0</v>
      </c>
      <c r="T974" s="15">
        <f>[1]consoCURRENT!W21149</f>
        <v>0</v>
      </c>
      <c r="U974" s="15">
        <f>[1]consoCURRENT!X21149</f>
        <v>0</v>
      </c>
      <c r="V974" s="15">
        <f>[1]consoCURRENT!Y21149</f>
        <v>0</v>
      </c>
      <c r="W974" s="15">
        <f>[1]consoCURRENT!Z21149</f>
        <v>0</v>
      </c>
      <c r="X974" s="15">
        <f>[1]consoCURRENT!AA21149</f>
        <v>0</v>
      </c>
      <c r="Y974" s="15">
        <f>[1]consoCURRENT!AB21149</f>
        <v>0</v>
      </c>
      <c r="Z974" s="15">
        <f t="shared" ref="Z974" si="687">SUM(M974:Y974)</f>
        <v>0</v>
      </c>
      <c r="AA974" s="15">
        <f t="shared" ref="AA974" si="688">B974-Z974</f>
        <v>0</v>
      </c>
      <c r="AB974" s="22"/>
      <c r="AC974" s="16"/>
      <c r="AG974" s="86"/>
      <c r="AH974" s="87"/>
      <c r="AI974" s="87"/>
      <c r="AJ974" s="87"/>
      <c r="AK974" s="87"/>
      <c r="AL974" s="87"/>
      <c r="AM974" s="87"/>
      <c r="AN974" s="87"/>
      <c r="AO974" s="87"/>
    </row>
    <row r="975" spans="1:41" s="17" customFormat="1" ht="18" customHeight="1" x14ac:dyDescent="0.25">
      <c r="A975" s="23" t="s">
        <v>42</v>
      </c>
      <c r="B975" s="24">
        <f>B974+B973</f>
        <v>626897.46</v>
      </c>
      <c r="C975" s="24">
        <f t="shared" ref="C975:AA975" si="689">C974+C973</f>
        <v>0</v>
      </c>
      <c r="D975" s="24">
        <f t="shared" si="689"/>
        <v>0</v>
      </c>
      <c r="E975" s="24">
        <f t="shared" si="689"/>
        <v>125964.5</v>
      </c>
      <c r="F975" s="24">
        <f t="shared" si="689"/>
        <v>240019.5</v>
      </c>
      <c r="G975" s="24">
        <f t="shared" si="689"/>
        <v>189185.78</v>
      </c>
      <c r="H975" s="24">
        <f t="shared" si="689"/>
        <v>67414.679999999993</v>
      </c>
      <c r="I975" s="24">
        <f t="shared" si="689"/>
        <v>0</v>
      </c>
      <c r="J975" s="24">
        <f t="shared" si="689"/>
        <v>0</v>
      </c>
      <c r="K975" s="24">
        <f t="shared" si="689"/>
        <v>0</v>
      </c>
      <c r="L975" s="24">
        <f t="shared" si="689"/>
        <v>0</v>
      </c>
      <c r="M975" s="24">
        <f t="shared" si="689"/>
        <v>0</v>
      </c>
      <c r="N975" s="24">
        <f t="shared" si="689"/>
        <v>0</v>
      </c>
      <c r="O975" s="24">
        <f t="shared" si="689"/>
        <v>0</v>
      </c>
      <c r="P975" s="24">
        <f t="shared" si="689"/>
        <v>125964.5</v>
      </c>
      <c r="Q975" s="24">
        <f t="shared" si="689"/>
        <v>235483.5</v>
      </c>
      <c r="R975" s="24">
        <f t="shared" si="689"/>
        <v>0</v>
      </c>
      <c r="S975" s="24">
        <f t="shared" si="689"/>
        <v>4536</v>
      </c>
      <c r="T975" s="24">
        <f t="shared" si="689"/>
        <v>96269.28</v>
      </c>
      <c r="U975" s="24">
        <f t="shared" si="689"/>
        <v>79574</v>
      </c>
      <c r="V975" s="24">
        <f t="shared" si="689"/>
        <v>13342.5</v>
      </c>
      <c r="W975" s="24">
        <f t="shared" si="689"/>
        <v>38125</v>
      </c>
      <c r="X975" s="24">
        <f t="shared" si="689"/>
        <v>5656</v>
      </c>
      <c r="Y975" s="24">
        <f t="shared" si="689"/>
        <v>23633.68</v>
      </c>
      <c r="Z975" s="24">
        <f t="shared" si="689"/>
        <v>622584.46000000008</v>
      </c>
      <c r="AA975" s="24">
        <f t="shared" si="689"/>
        <v>4312.9999999998836</v>
      </c>
      <c r="AB975" s="25">
        <f t="shared" si="685"/>
        <v>0.9931200869756277</v>
      </c>
      <c r="AC975" s="27"/>
      <c r="AG975" s="86"/>
      <c r="AH975" s="87"/>
      <c r="AI975" s="87"/>
      <c r="AJ975" s="87"/>
      <c r="AK975" s="87"/>
      <c r="AL975" s="87"/>
      <c r="AM975" s="87"/>
      <c r="AN975" s="87"/>
      <c r="AO975" s="87"/>
    </row>
    <row r="976" spans="1:41" s="17" customFormat="1" ht="15" customHeight="1" x14ac:dyDescent="0.25">
      <c r="A976" s="14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6"/>
      <c r="AG976" s="86"/>
      <c r="AH976" s="87"/>
      <c r="AI976" s="87"/>
      <c r="AJ976" s="87"/>
      <c r="AK976" s="87"/>
      <c r="AL976" s="87"/>
      <c r="AM976" s="87"/>
      <c r="AN976" s="87"/>
      <c r="AO976" s="87"/>
    </row>
    <row r="977" spans="1:41" s="17" customFormat="1" ht="15" customHeight="1" x14ac:dyDescent="0.25">
      <c r="A977" s="14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6"/>
      <c r="AG977" s="86"/>
      <c r="AH977" s="87"/>
      <c r="AI977" s="87"/>
      <c r="AJ977" s="87"/>
      <c r="AK977" s="87"/>
      <c r="AL977" s="87"/>
      <c r="AM977" s="87"/>
      <c r="AN977" s="87"/>
      <c r="AO977" s="87"/>
    </row>
    <row r="978" spans="1:41" s="17" customFormat="1" ht="15" customHeight="1" x14ac:dyDescent="0.25">
      <c r="A978" s="19" t="s">
        <v>64</v>
      </c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6"/>
      <c r="AG978" s="86"/>
      <c r="AH978" s="87"/>
      <c r="AI978" s="87"/>
      <c r="AJ978" s="87"/>
      <c r="AK978" s="87"/>
      <c r="AL978" s="87"/>
      <c r="AM978" s="87"/>
      <c r="AN978" s="87"/>
      <c r="AO978" s="87"/>
    </row>
    <row r="979" spans="1:41" s="17" customFormat="1" ht="18" customHeight="1" x14ac:dyDescent="0.2">
      <c r="A979" s="20" t="s">
        <v>36</v>
      </c>
      <c r="B979" s="15">
        <f>[1]consoCURRENT!E21209</f>
        <v>0</v>
      </c>
      <c r="C979" s="15">
        <f>[1]consoCURRENT!F21209</f>
        <v>0</v>
      </c>
      <c r="D979" s="15">
        <f>[1]consoCURRENT!G21209</f>
        <v>0</v>
      </c>
      <c r="E979" s="15">
        <f>[1]consoCURRENT!H21209</f>
        <v>0</v>
      </c>
      <c r="F979" s="15">
        <f>[1]consoCURRENT!I21209</f>
        <v>0</v>
      </c>
      <c r="G979" s="15">
        <f>[1]consoCURRENT!J21209</f>
        <v>0</v>
      </c>
      <c r="H979" s="15">
        <f>[1]consoCURRENT!K21209</f>
        <v>0</v>
      </c>
      <c r="I979" s="15">
        <f>[1]consoCURRENT!L21209</f>
        <v>0</v>
      </c>
      <c r="J979" s="15">
        <f>[1]consoCURRENT!M21209</f>
        <v>0</v>
      </c>
      <c r="K979" s="15">
        <f>[1]consoCURRENT!N21209</f>
        <v>0</v>
      </c>
      <c r="L979" s="15">
        <f>[1]consoCURRENT!O21209</f>
        <v>0</v>
      </c>
      <c r="M979" s="15">
        <f>[1]consoCURRENT!P21209</f>
        <v>0</v>
      </c>
      <c r="N979" s="15">
        <f>[1]consoCURRENT!Q21209</f>
        <v>0</v>
      </c>
      <c r="O979" s="15">
        <f>[1]consoCURRENT!R21209</f>
        <v>0</v>
      </c>
      <c r="P979" s="15">
        <f>[1]consoCURRENT!S21209</f>
        <v>0</v>
      </c>
      <c r="Q979" s="15">
        <f>[1]consoCURRENT!T21209</f>
        <v>0</v>
      </c>
      <c r="R979" s="15">
        <f>[1]consoCURRENT!U21209</f>
        <v>0</v>
      </c>
      <c r="S979" s="15">
        <f>[1]consoCURRENT!V21209</f>
        <v>0</v>
      </c>
      <c r="T979" s="15">
        <f>[1]consoCURRENT!W21209</f>
        <v>0</v>
      </c>
      <c r="U979" s="15">
        <f>[1]consoCURRENT!X21209</f>
        <v>0</v>
      </c>
      <c r="V979" s="15">
        <f>[1]consoCURRENT!Y21209</f>
        <v>0</v>
      </c>
      <c r="W979" s="15">
        <f>[1]consoCURRENT!Z21209</f>
        <v>0</v>
      </c>
      <c r="X979" s="15">
        <f>[1]consoCURRENT!AA21209</f>
        <v>0</v>
      </c>
      <c r="Y979" s="15">
        <f>[1]consoCURRENT!AB21209</f>
        <v>0</v>
      </c>
      <c r="Z979" s="15">
        <f>SUM(M979:Y979)</f>
        <v>0</v>
      </c>
      <c r="AA979" s="15">
        <f>B979-Z979</f>
        <v>0</v>
      </c>
      <c r="AB979" s="21" t="e">
        <f>Z979/B979</f>
        <v>#DIV/0!</v>
      </c>
      <c r="AC979" s="16"/>
      <c r="AG979" s="86"/>
      <c r="AH979" s="87"/>
      <c r="AI979" s="87"/>
      <c r="AJ979" s="87"/>
      <c r="AK979" s="87"/>
      <c r="AL979" s="87"/>
      <c r="AM979" s="87"/>
      <c r="AN979" s="87"/>
      <c r="AO979" s="87"/>
    </row>
    <row r="980" spans="1:41" s="17" customFormat="1" ht="18" customHeight="1" x14ac:dyDescent="0.2">
      <c r="A980" s="20" t="s">
        <v>37</v>
      </c>
      <c r="B980" s="15">
        <f>[1]consoCURRENT!E21297</f>
        <v>118820.69</v>
      </c>
      <c r="C980" s="15">
        <f>[1]consoCURRENT!F21297</f>
        <v>0</v>
      </c>
      <c r="D980" s="15">
        <f>[1]consoCURRENT!G21297</f>
        <v>0</v>
      </c>
      <c r="E980" s="15">
        <f>[1]consoCURRENT!H21297</f>
        <v>9000</v>
      </c>
      <c r="F980" s="15">
        <f>[1]consoCURRENT!I21297</f>
        <v>109820.6</v>
      </c>
      <c r="G980" s="15">
        <f>[1]consoCURRENT!J21297</f>
        <v>0</v>
      </c>
      <c r="H980" s="15">
        <f>[1]consoCURRENT!K21297</f>
        <v>0.09</v>
      </c>
      <c r="I980" s="15">
        <f>[1]consoCURRENT!L21297</f>
        <v>0</v>
      </c>
      <c r="J980" s="15">
        <f>[1]consoCURRENT!M21297</f>
        <v>0</v>
      </c>
      <c r="K980" s="15">
        <f>[1]consoCURRENT!N21297</f>
        <v>0</v>
      </c>
      <c r="L980" s="15">
        <f>[1]consoCURRENT!O21297</f>
        <v>0</v>
      </c>
      <c r="M980" s="15">
        <f>[1]consoCURRENT!P21297</f>
        <v>0</v>
      </c>
      <c r="N980" s="15">
        <f>[1]consoCURRENT!Q21297</f>
        <v>0</v>
      </c>
      <c r="O980" s="15">
        <f>[1]consoCURRENT!R21297</f>
        <v>9000</v>
      </c>
      <c r="P980" s="15">
        <f>[1]consoCURRENT!S21297</f>
        <v>0</v>
      </c>
      <c r="Q980" s="15">
        <f>[1]consoCURRENT!T21297</f>
        <v>0</v>
      </c>
      <c r="R980" s="15">
        <f>[1]consoCURRENT!U21297</f>
        <v>109820.6</v>
      </c>
      <c r="S980" s="15">
        <f>[1]consoCURRENT!V21297</f>
        <v>0</v>
      </c>
      <c r="T980" s="15">
        <f>[1]consoCURRENT!W21297</f>
        <v>0</v>
      </c>
      <c r="U980" s="15">
        <f>[1]consoCURRENT!X21297</f>
        <v>0</v>
      </c>
      <c r="V980" s="15">
        <f>[1]consoCURRENT!Y21297</f>
        <v>0</v>
      </c>
      <c r="W980" s="15">
        <f>[1]consoCURRENT!Z21297</f>
        <v>0.09</v>
      </c>
      <c r="X980" s="15">
        <f>[1]consoCURRENT!AA21297</f>
        <v>0</v>
      </c>
      <c r="Y980" s="15">
        <f>[1]consoCURRENT!AB21297</f>
        <v>0</v>
      </c>
      <c r="Z980" s="15">
        <f t="shared" ref="Z980:Z982" si="690">SUM(M980:Y980)</f>
        <v>118820.69</v>
      </c>
      <c r="AA980" s="15">
        <f t="shared" ref="AA980:AA982" si="691">B980-Z980</f>
        <v>0</v>
      </c>
      <c r="AB980" s="22">
        <f t="shared" ref="AB980:AB985" si="692">Z980/B980</f>
        <v>1</v>
      </c>
      <c r="AC980" s="16"/>
      <c r="AG980" s="86"/>
      <c r="AH980" s="87"/>
      <c r="AI980" s="87"/>
      <c r="AJ980" s="87"/>
      <c r="AK980" s="87"/>
      <c r="AL980" s="87"/>
      <c r="AM980" s="87"/>
      <c r="AN980" s="87"/>
      <c r="AO980" s="87"/>
    </row>
    <row r="981" spans="1:41" s="17" customFormat="1" ht="18" customHeight="1" x14ac:dyDescent="0.2">
      <c r="A981" s="20" t="s">
        <v>38</v>
      </c>
      <c r="B981" s="15">
        <f>[1]consoCURRENT!E21303</f>
        <v>0</v>
      </c>
      <c r="C981" s="15">
        <f>[1]consoCURRENT!F21303</f>
        <v>0</v>
      </c>
      <c r="D981" s="15">
        <f>[1]consoCURRENT!G21303</f>
        <v>0</v>
      </c>
      <c r="E981" s="15">
        <f>[1]consoCURRENT!H21303</f>
        <v>0</v>
      </c>
      <c r="F981" s="15">
        <f>[1]consoCURRENT!I21303</f>
        <v>0</v>
      </c>
      <c r="G981" s="15">
        <f>[1]consoCURRENT!J21303</f>
        <v>0</v>
      </c>
      <c r="H981" s="15">
        <f>[1]consoCURRENT!K21303</f>
        <v>0</v>
      </c>
      <c r="I981" s="15">
        <f>[1]consoCURRENT!L21303</f>
        <v>0</v>
      </c>
      <c r="J981" s="15">
        <f>[1]consoCURRENT!M21303</f>
        <v>0</v>
      </c>
      <c r="K981" s="15">
        <f>[1]consoCURRENT!N21303</f>
        <v>0</v>
      </c>
      <c r="L981" s="15">
        <f>[1]consoCURRENT!O21303</f>
        <v>0</v>
      </c>
      <c r="M981" s="15">
        <f>[1]consoCURRENT!P21303</f>
        <v>0</v>
      </c>
      <c r="N981" s="15">
        <f>[1]consoCURRENT!Q21303</f>
        <v>0</v>
      </c>
      <c r="O981" s="15">
        <f>[1]consoCURRENT!R21303</f>
        <v>0</v>
      </c>
      <c r="P981" s="15">
        <f>[1]consoCURRENT!S21303</f>
        <v>0</v>
      </c>
      <c r="Q981" s="15">
        <f>[1]consoCURRENT!T21303</f>
        <v>0</v>
      </c>
      <c r="R981" s="15">
        <f>[1]consoCURRENT!U21303</f>
        <v>0</v>
      </c>
      <c r="S981" s="15">
        <f>[1]consoCURRENT!V21303</f>
        <v>0</v>
      </c>
      <c r="T981" s="15">
        <f>[1]consoCURRENT!W21303</f>
        <v>0</v>
      </c>
      <c r="U981" s="15">
        <f>[1]consoCURRENT!X21303</f>
        <v>0</v>
      </c>
      <c r="V981" s="15">
        <f>[1]consoCURRENT!Y21303</f>
        <v>0</v>
      </c>
      <c r="W981" s="15">
        <f>[1]consoCURRENT!Z21303</f>
        <v>0</v>
      </c>
      <c r="X981" s="15">
        <f>[1]consoCURRENT!AA21303</f>
        <v>0</v>
      </c>
      <c r="Y981" s="15">
        <f>[1]consoCURRENT!AB21303</f>
        <v>0</v>
      </c>
      <c r="Z981" s="15">
        <f t="shared" si="690"/>
        <v>0</v>
      </c>
      <c r="AA981" s="15">
        <f t="shared" si="691"/>
        <v>0</v>
      </c>
      <c r="AB981" s="22"/>
      <c r="AC981" s="16"/>
      <c r="AG981" s="86"/>
      <c r="AH981" s="87"/>
      <c r="AI981" s="87"/>
      <c r="AJ981" s="87"/>
      <c r="AK981" s="87"/>
      <c r="AL981" s="87"/>
      <c r="AM981" s="87"/>
      <c r="AN981" s="87"/>
      <c r="AO981" s="87"/>
    </row>
    <row r="982" spans="1:41" s="17" customFormat="1" ht="18" customHeight="1" x14ac:dyDescent="0.2">
      <c r="A982" s="20" t="s">
        <v>39</v>
      </c>
      <c r="B982" s="15">
        <f>[1]consoCURRENT!E21332</f>
        <v>0</v>
      </c>
      <c r="C982" s="15">
        <f>[1]consoCURRENT!F21332</f>
        <v>0</v>
      </c>
      <c r="D982" s="15">
        <f>[1]consoCURRENT!G21332</f>
        <v>0</v>
      </c>
      <c r="E982" s="15">
        <f>[1]consoCURRENT!H21332</f>
        <v>0</v>
      </c>
      <c r="F982" s="15">
        <f>[1]consoCURRENT!I21332</f>
        <v>0</v>
      </c>
      <c r="G982" s="15">
        <f>[1]consoCURRENT!J21332</f>
        <v>0</v>
      </c>
      <c r="H982" s="15">
        <f>[1]consoCURRENT!K21332</f>
        <v>0</v>
      </c>
      <c r="I982" s="15">
        <f>[1]consoCURRENT!L21332</f>
        <v>0</v>
      </c>
      <c r="J982" s="15">
        <f>[1]consoCURRENT!M21332</f>
        <v>0</v>
      </c>
      <c r="K982" s="15">
        <f>[1]consoCURRENT!N21332</f>
        <v>0</v>
      </c>
      <c r="L982" s="15">
        <f>[1]consoCURRENT!O21332</f>
        <v>0</v>
      </c>
      <c r="M982" s="15">
        <f>[1]consoCURRENT!P21332</f>
        <v>0</v>
      </c>
      <c r="N982" s="15">
        <f>[1]consoCURRENT!Q21332</f>
        <v>0</v>
      </c>
      <c r="O982" s="15">
        <f>[1]consoCURRENT!R21332</f>
        <v>0</v>
      </c>
      <c r="P982" s="15">
        <f>[1]consoCURRENT!S21332</f>
        <v>0</v>
      </c>
      <c r="Q982" s="15">
        <f>[1]consoCURRENT!T21332</f>
        <v>0</v>
      </c>
      <c r="R982" s="15">
        <f>[1]consoCURRENT!U21332</f>
        <v>0</v>
      </c>
      <c r="S982" s="15">
        <f>[1]consoCURRENT!V21332</f>
        <v>0</v>
      </c>
      <c r="T982" s="15">
        <f>[1]consoCURRENT!W21332</f>
        <v>0</v>
      </c>
      <c r="U982" s="15">
        <f>[1]consoCURRENT!X21332</f>
        <v>0</v>
      </c>
      <c r="V982" s="15">
        <f>[1]consoCURRENT!Y21332</f>
        <v>0</v>
      </c>
      <c r="W982" s="15">
        <f>[1]consoCURRENT!Z21332</f>
        <v>0</v>
      </c>
      <c r="X982" s="15">
        <f>[1]consoCURRENT!AA21332</f>
        <v>0</v>
      </c>
      <c r="Y982" s="15">
        <f>[1]consoCURRENT!AB21332</f>
        <v>0</v>
      </c>
      <c r="Z982" s="15">
        <f t="shared" si="690"/>
        <v>0</v>
      </c>
      <c r="AA982" s="15">
        <f t="shared" si="691"/>
        <v>0</v>
      </c>
      <c r="AB982" s="22"/>
      <c r="AC982" s="16"/>
      <c r="AG982" s="86"/>
      <c r="AH982" s="87"/>
      <c r="AI982" s="87"/>
      <c r="AJ982" s="87"/>
      <c r="AK982" s="87"/>
      <c r="AL982" s="87"/>
      <c r="AM982" s="87"/>
      <c r="AN982" s="87"/>
      <c r="AO982" s="87"/>
    </row>
    <row r="983" spans="1:41" s="17" customFormat="1" ht="18" hidden="1" customHeight="1" x14ac:dyDescent="0.25">
      <c r="A983" s="23" t="s">
        <v>40</v>
      </c>
      <c r="B983" s="24">
        <f>SUM(B979:B982)</f>
        <v>118820.69</v>
      </c>
      <c r="C983" s="24">
        <f t="shared" ref="C983:AA983" si="693">SUM(C979:C982)</f>
        <v>0</v>
      </c>
      <c r="D983" s="24">
        <f t="shared" si="693"/>
        <v>0</v>
      </c>
      <c r="E983" s="24">
        <f t="shared" si="693"/>
        <v>9000</v>
      </c>
      <c r="F983" s="24">
        <f t="shared" si="693"/>
        <v>109820.6</v>
      </c>
      <c r="G983" s="24">
        <f t="shared" si="693"/>
        <v>0</v>
      </c>
      <c r="H983" s="24">
        <f t="shared" si="693"/>
        <v>0.09</v>
      </c>
      <c r="I983" s="24">
        <f t="shared" si="693"/>
        <v>0</v>
      </c>
      <c r="J983" s="24">
        <f t="shared" si="693"/>
        <v>0</v>
      </c>
      <c r="K983" s="24">
        <f t="shared" si="693"/>
        <v>0</v>
      </c>
      <c r="L983" s="24">
        <f t="shared" si="693"/>
        <v>0</v>
      </c>
      <c r="M983" s="24">
        <f t="shared" si="693"/>
        <v>0</v>
      </c>
      <c r="N983" s="24">
        <f t="shared" si="693"/>
        <v>0</v>
      </c>
      <c r="O983" s="24">
        <f t="shared" si="693"/>
        <v>9000</v>
      </c>
      <c r="P983" s="24">
        <f t="shared" si="693"/>
        <v>0</v>
      </c>
      <c r="Q983" s="24">
        <f t="shared" si="693"/>
        <v>0</v>
      </c>
      <c r="R983" s="24">
        <f t="shared" si="693"/>
        <v>109820.6</v>
      </c>
      <c r="S983" s="24">
        <f t="shared" si="693"/>
        <v>0</v>
      </c>
      <c r="T983" s="24">
        <f t="shared" si="693"/>
        <v>0</v>
      </c>
      <c r="U983" s="24">
        <f t="shared" si="693"/>
        <v>0</v>
      </c>
      <c r="V983" s="24">
        <f t="shared" si="693"/>
        <v>0</v>
      </c>
      <c r="W983" s="24">
        <f t="shared" si="693"/>
        <v>0.09</v>
      </c>
      <c r="X983" s="24">
        <f t="shared" si="693"/>
        <v>0</v>
      </c>
      <c r="Y983" s="24">
        <f t="shared" si="693"/>
        <v>0</v>
      </c>
      <c r="Z983" s="24">
        <f t="shared" si="693"/>
        <v>118820.69</v>
      </c>
      <c r="AA983" s="24">
        <f t="shared" si="693"/>
        <v>0</v>
      </c>
      <c r="AB983" s="25">
        <f t="shared" si="692"/>
        <v>1</v>
      </c>
      <c r="AC983" s="16"/>
      <c r="AG983" s="86"/>
      <c r="AH983" s="87"/>
      <c r="AI983" s="87"/>
      <c r="AJ983" s="87"/>
      <c r="AK983" s="87"/>
      <c r="AL983" s="87"/>
      <c r="AM983" s="87"/>
      <c r="AN983" s="87"/>
      <c r="AO983" s="87"/>
    </row>
    <row r="984" spans="1:41" s="17" customFormat="1" ht="18" hidden="1" customHeight="1" x14ac:dyDescent="0.25">
      <c r="A984" s="26" t="s">
        <v>41</v>
      </c>
      <c r="B984" s="15">
        <f>[1]consoCURRENT!E21336</f>
        <v>0</v>
      </c>
      <c r="C984" s="15">
        <f>[1]consoCURRENT!F21336</f>
        <v>0</v>
      </c>
      <c r="D984" s="15">
        <f>[1]consoCURRENT!G21336</f>
        <v>0</v>
      </c>
      <c r="E984" s="15">
        <f>[1]consoCURRENT!H21336</f>
        <v>0</v>
      </c>
      <c r="F984" s="15">
        <f>[1]consoCURRENT!I21336</f>
        <v>0</v>
      </c>
      <c r="G984" s="15">
        <f>[1]consoCURRENT!J21336</f>
        <v>0</v>
      </c>
      <c r="H984" s="15">
        <f>[1]consoCURRENT!K21336</f>
        <v>0</v>
      </c>
      <c r="I984" s="15">
        <f>[1]consoCURRENT!L21336</f>
        <v>0</v>
      </c>
      <c r="J984" s="15">
        <f>[1]consoCURRENT!M21336</f>
        <v>0</v>
      </c>
      <c r="K984" s="15">
        <f>[1]consoCURRENT!N21336</f>
        <v>0</v>
      </c>
      <c r="L984" s="15">
        <f>[1]consoCURRENT!O21336</f>
        <v>0</v>
      </c>
      <c r="M984" s="15">
        <f>[1]consoCURRENT!P21336</f>
        <v>0</v>
      </c>
      <c r="N984" s="15">
        <f>[1]consoCURRENT!Q21336</f>
        <v>0</v>
      </c>
      <c r="O984" s="15">
        <f>[1]consoCURRENT!R21336</f>
        <v>0</v>
      </c>
      <c r="P984" s="15">
        <f>[1]consoCURRENT!S21336</f>
        <v>0</v>
      </c>
      <c r="Q984" s="15">
        <f>[1]consoCURRENT!T21336</f>
        <v>0</v>
      </c>
      <c r="R984" s="15">
        <f>[1]consoCURRENT!U21336</f>
        <v>0</v>
      </c>
      <c r="S984" s="15">
        <f>[1]consoCURRENT!V21336</f>
        <v>0</v>
      </c>
      <c r="T984" s="15">
        <f>[1]consoCURRENT!W21336</f>
        <v>0</v>
      </c>
      <c r="U984" s="15">
        <f>[1]consoCURRENT!X21336</f>
        <v>0</v>
      </c>
      <c r="V984" s="15">
        <f>[1]consoCURRENT!Y21336</f>
        <v>0</v>
      </c>
      <c r="W984" s="15">
        <f>[1]consoCURRENT!Z21336</f>
        <v>0</v>
      </c>
      <c r="X984" s="15">
        <f>[1]consoCURRENT!AA21336</f>
        <v>0</v>
      </c>
      <c r="Y984" s="15">
        <f>[1]consoCURRENT!AB21336</f>
        <v>0</v>
      </c>
      <c r="Z984" s="15">
        <f t="shared" ref="Z984" si="694">SUM(M984:Y984)</f>
        <v>0</v>
      </c>
      <c r="AA984" s="15">
        <f t="shared" ref="AA984" si="695">B984-Z984</f>
        <v>0</v>
      </c>
      <c r="AB984" s="22"/>
      <c r="AC984" s="16"/>
      <c r="AG984" s="86"/>
      <c r="AH984" s="87"/>
      <c r="AI984" s="87"/>
      <c r="AJ984" s="87"/>
      <c r="AK984" s="87"/>
      <c r="AL984" s="87"/>
      <c r="AM984" s="87"/>
      <c r="AN984" s="87"/>
      <c r="AO984" s="87"/>
    </row>
    <row r="985" spans="1:41" s="17" customFormat="1" ht="18" customHeight="1" x14ac:dyDescent="0.25">
      <c r="A985" s="23" t="s">
        <v>42</v>
      </c>
      <c r="B985" s="24">
        <f>B984+B983</f>
        <v>118820.69</v>
      </c>
      <c r="C985" s="24">
        <f t="shared" ref="C985:AA985" si="696">C984+C983</f>
        <v>0</v>
      </c>
      <c r="D985" s="24">
        <f t="shared" si="696"/>
        <v>0</v>
      </c>
      <c r="E985" s="24">
        <f t="shared" si="696"/>
        <v>9000</v>
      </c>
      <c r="F985" s="24">
        <f t="shared" si="696"/>
        <v>109820.6</v>
      </c>
      <c r="G985" s="24">
        <f t="shared" si="696"/>
        <v>0</v>
      </c>
      <c r="H985" s="24">
        <f t="shared" si="696"/>
        <v>0.09</v>
      </c>
      <c r="I985" s="24">
        <f t="shared" si="696"/>
        <v>0</v>
      </c>
      <c r="J985" s="24">
        <f t="shared" si="696"/>
        <v>0</v>
      </c>
      <c r="K985" s="24">
        <f t="shared" si="696"/>
        <v>0</v>
      </c>
      <c r="L985" s="24">
        <f t="shared" si="696"/>
        <v>0</v>
      </c>
      <c r="M985" s="24">
        <f t="shared" si="696"/>
        <v>0</v>
      </c>
      <c r="N985" s="24">
        <f t="shared" si="696"/>
        <v>0</v>
      </c>
      <c r="O985" s="24">
        <f t="shared" si="696"/>
        <v>9000</v>
      </c>
      <c r="P985" s="24">
        <f t="shared" si="696"/>
        <v>0</v>
      </c>
      <c r="Q985" s="24">
        <f t="shared" si="696"/>
        <v>0</v>
      </c>
      <c r="R985" s="24">
        <f t="shared" si="696"/>
        <v>109820.6</v>
      </c>
      <c r="S985" s="24">
        <f t="shared" si="696"/>
        <v>0</v>
      </c>
      <c r="T985" s="24">
        <f t="shared" si="696"/>
        <v>0</v>
      </c>
      <c r="U985" s="24">
        <f t="shared" si="696"/>
        <v>0</v>
      </c>
      <c r="V985" s="24">
        <f t="shared" si="696"/>
        <v>0</v>
      </c>
      <c r="W985" s="24">
        <f t="shared" si="696"/>
        <v>0.09</v>
      </c>
      <c r="X985" s="24">
        <f t="shared" si="696"/>
        <v>0</v>
      </c>
      <c r="Y985" s="24">
        <f t="shared" si="696"/>
        <v>0</v>
      </c>
      <c r="Z985" s="24">
        <f t="shared" si="696"/>
        <v>118820.69</v>
      </c>
      <c r="AA985" s="24">
        <f t="shared" si="696"/>
        <v>0</v>
      </c>
      <c r="AB985" s="25">
        <f t="shared" si="692"/>
        <v>1</v>
      </c>
      <c r="AC985" s="27"/>
      <c r="AG985" s="86"/>
      <c r="AH985" s="87"/>
      <c r="AI985" s="87"/>
      <c r="AJ985" s="87"/>
      <c r="AK985" s="87"/>
      <c r="AL985" s="87"/>
      <c r="AM985" s="87"/>
      <c r="AN985" s="87"/>
      <c r="AO985" s="87"/>
    </row>
    <row r="986" spans="1:41" s="17" customFormat="1" ht="15" customHeight="1" x14ac:dyDescent="0.25">
      <c r="A986" s="14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6"/>
      <c r="AG986" s="86"/>
      <c r="AH986" s="87"/>
      <c r="AI986" s="87"/>
      <c r="AJ986" s="87"/>
      <c r="AK986" s="87"/>
      <c r="AL986" s="87"/>
      <c r="AM986" s="87"/>
      <c r="AN986" s="87"/>
      <c r="AO986" s="87"/>
    </row>
    <row r="987" spans="1:41" s="17" customFormat="1" ht="15" customHeight="1" x14ac:dyDescent="0.25">
      <c r="A987" s="14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6"/>
      <c r="AG987" s="86"/>
      <c r="AH987" s="87"/>
      <c r="AI987" s="87"/>
      <c r="AJ987" s="87"/>
      <c r="AK987" s="87"/>
      <c r="AL987" s="87"/>
      <c r="AM987" s="87"/>
      <c r="AN987" s="87"/>
      <c r="AO987" s="87"/>
    </row>
    <row r="988" spans="1:41" s="17" customFormat="1" ht="15" customHeight="1" x14ac:dyDescent="0.25">
      <c r="A988" s="19" t="s">
        <v>65</v>
      </c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6"/>
      <c r="AG988" s="86"/>
      <c r="AH988" s="87"/>
      <c r="AI988" s="87"/>
      <c r="AJ988" s="87"/>
      <c r="AK988" s="87"/>
      <c r="AL988" s="87"/>
      <c r="AM988" s="87"/>
      <c r="AN988" s="87"/>
      <c r="AO988" s="87"/>
    </row>
    <row r="989" spans="1:41" s="17" customFormat="1" ht="18" customHeight="1" x14ac:dyDescent="0.2">
      <c r="A989" s="20" t="s">
        <v>36</v>
      </c>
      <c r="B989" s="15">
        <f>[1]consoCURRENT!E21396</f>
        <v>0</v>
      </c>
      <c r="C989" s="15">
        <f>[1]consoCURRENT!F21396</f>
        <v>0</v>
      </c>
      <c r="D989" s="15">
        <f>[1]consoCURRENT!G21396</f>
        <v>0</v>
      </c>
      <c r="E989" s="15">
        <f>[1]consoCURRENT!H21396</f>
        <v>0</v>
      </c>
      <c r="F989" s="15">
        <f>[1]consoCURRENT!I21396</f>
        <v>0</v>
      </c>
      <c r="G989" s="15">
        <f>[1]consoCURRENT!J21396</f>
        <v>0</v>
      </c>
      <c r="H989" s="15">
        <f>[1]consoCURRENT!K21396</f>
        <v>0</v>
      </c>
      <c r="I989" s="15">
        <f>[1]consoCURRENT!L21396</f>
        <v>0</v>
      </c>
      <c r="J989" s="15">
        <f>[1]consoCURRENT!M21396</f>
        <v>0</v>
      </c>
      <c r="K989" s="15">
        <f>[1]consoCURRENT!N21396</f>
        <v>0</v>
      </c>
      <c r="L989" s="15">
        <f>[1]consoCURRENT!O21396</f>
        <v>0</v>
      </c>
      <c r="M989" s="15">
        <f>[1]consoCURRENT!P21396</f>
        <v>0</v>
      </c>
      <c r="N989" s="15">
        <f>[1]consoCURRENT!Q21396</f>
        <v>0</v>
      </c>
      <c r="O989" s="15">
        <f>[1]consoCURRENT!R21396</f>
        <v>0</v>
      </c>
      <c r="P989" s="15">
        <f>[1]consoCURRENT!S21396</f>
        <v>0</v>
      </c>
      <c r="Q989" s="15">
        <f>[1]consoCURRENT!T21396</f>
        <v>0</v>
      </c>
      <c r="R989" s="15">
        <f>[1]consoCURRENT!U21396</f>
        <v>0</v>
      </c>
      <c r="S989" s="15">
        <f>[1]consoCURRENT!V21396</f>
        <v>0</v>
      </c>
      <c r="T989" s="15">
        <f>[1]consoCURRENT!W21396</f>
        <v>0</v>
      </c>
      <c r="U989" s="15">
        <f>[1]consoCURRENT!X21396</f>
        <v>0</v>
      </c>
      <c r="V989" s="15">
        <f>[1]consoCURRENT!Y21396</f>
        <v>0</v>
      </c>
      <c r="W989" s="15">
        <f>[1]consoCURRENT!Z21396</f>
        <v>0</v>
      </c>
      <c r="X989" s="15">
        <f>[1]consoCURRENT!AA21396</f>
        <v>0</v>
      </c>
      <c r="Y989" s="15">
        <f>[1]consoCURRENT!AB21396</f>
        <v>0</v>
      </c>
      <c r="Z989" s="15">
        <f>SUM(M989:Y989)</f>
        <v>0</v>
      </c>
      <c r="AA989" s="15">
        <f>B989-Z989</f>
        <v>0</v>
      </c>
      <c r="AB989" s="21" t="e">
        <f>Z989/B989</f>
        <v>#DIV/0!</v>
      </c>
      <c r="AC989" s="16"/>
      <c r="AG989" s="86"/>
      <c r="AH989" s="87"/>
      <c r="AI989" s="87"/>
      <c r="AJ989" s="87"/>
      <c r="AK989" s="87"/>
      <c r="AL989" s="87"/>
      <c r="AM989" s="87"/>
      <c r="AN989" s="87"/>
      <c r="AO989" s="87"/>
    </row>
    <row r="990" spans="1:41" s="17" customFormat="1" ht="18" customHeight="1" x14ac:dyDescent="0.2">
      <c r="A990" s="20" t="s">
        <v>37</v>
      </c>
      <c r="B990" s="15">
        <f>[1]consoCURRENT!E21484</f>
        <v>190819</v>
      </c>
      <c r="C990" s="15">
        <f>[1]consoCURRENT!F21484</f>
        <v>0</v>
      </c>
      <c r="D990" s="15">
        <f>[1]consoCURRENT!G21484</f>
        <v>0</v>
      </c>
      <c r="E990" s="15">
        <f>[1]consoCURRENT!H21484</f>
        <v>0</v>
      </c>
      <c r="F990" s="15">
        <f>[1]consoCURRENT!I21484</f>
        <v>158561</v>
      </c>
      <c r="G990" s="15">
        <f>[1]consoCURRENT!J21484</f>
        <v>18000</v>
      </c>
      <c r="H990" s="15">
        <f>[1]consoCURRENT!K21484</f>
        <v>4485</v>
      </c>
      <c r="I990" s="15">
        <f>[1]consoCURRENT!L21484</f>
        <v>0</v>
      </c>
      <c r="J990" s="15">
        <f>[1]consoCURRENT!M21484</f>
        <v>0</v>
      </c>
      <c r="K990" s="15">
        <f>[1]consoCURRENT!N21484</f>
        <v>0</v>
      </c>
      <c r="L990" s="15">
        <f>[1]consoCURRENT!O21484</f>
        <v>0</v>
      </c>
      <c r="M990" s="15">
        <f>[1]consoCURRENT!P21484</f>
        <v>0</v>
      </c>
      <c r="N990" s="15">
        <f>[1]consoCURRENT!Q21484</f>
        <v>0</v>
      </c>
      <c r="O990" s="15">
        <f>[1]consoCURRENT!R21484</f>
        <v>0</v>
      </c>
      <c r="P990" s="15">
        <f>[1]consoCURRENT!S21484</f>
        <v>0</v>
      </c>
      <c r="Q990" s="15">
        <f>[1]consoCURRENT!T21484</f>
        <v>5250</v>
      </c>
      <c r="R990" s="15">
        <f>[1]consoCURRENT!U21484</f>
        <v>29531.25</v>
      </c>
      <c r="S990" s="15">
        <f>[1]consoCURRENT!V21484</f>
        <v>123779.75</v>
      </c>
      <c r="T990" s="15">
        <f>[1]consoCURRENT!W21484</f>
        <v>18000</v>
      </c>
      <c r="U990" s="15">
        <f>[1]consoCURRENT!X21484</f>
        <v>0</v>
      </c>
      <c r="V990" s="15">
        <f>[1]consoCURRENT!Y21484</f>
        <v>0</v>
      </c>
      <c r="W990" s="15">
        <f>[1]consoCURRENT!Z21484</f>
        <v>0</v>
      </c>
      <c r="X990" s="15">
        <f>[1]consoCURRENT!AA21484</f>
        <v>2235</v>
      </c>
      <c r="Y990" s="15">
        <f>[1]consoCURRENT!AB21484</f>
        <v>2250</v>
      </c>
      <c r="Z990" s="15">
        <f t="shared" ref="Z990:Z992" si="697">SUM(M990:Y990)</f>
        <v>181046</v>
      </c>
      <c r="AA990" s="15">
        <f t="shared" ref="AA990:AA992" si="698">B990-Z990</f>
        <v>9773</v>
      </c>
      <c r="AB990" s="22">
        <f t="shared" ref="AB990:AB995" si="699">Z990/B990</f>
        <v>0.94878392612894946</v>
      </c>
      <c r="AC990" s="16"/>
      <c r="AG990" s="86"/>
      <c r="AH990" s="87"/>
      <c r="AI990" s="87"/>
      <c r="AJ990" s="87"/>
      <c r="AK990" s="87"/>
      <c r="AL990" s="87"/>
      <c r="AM990" s="87"/>
      <c r="AN990" s="87"/>
      <c r="AO990" s="87"/>
    </row>
    <row r="991" spans="1:41" s="17" customFormat="1" ht="18" customHeight="1" x14ac:dyDescent="0.2">
      <c r="A991" s="20" t="s">
        <v>38</v>
      </c>
      <c r="B991" s="15">
        <f>[1]consoCURRENT!E21490</f>
        <v>0</v>
      </c>
      <c r="C991" s="15">
        <f>[1]consoCURRENT!F21490</f>
        <v>0</v>
      </c>
      <c r="D991" s="15">
        <f>[1]consoCURRENT!G21490</f>
        <v>0</v>
      </c>
      <c r="E991" s="15">
        <f>[1]consoCURRENT!H21490</f>
        <v>0</v>
      </c>
      <c r="F991" s="15">
        <f>[1]consoCURRENT!I21490</f>
        <v>0</v>
      </c>
      <c r="G991" s="15">
        <f>[1]consoCURRENT!J21490</f>
        <v>0</v>
      </c>
      <c r="H991" s="15">
        <f>[1]consoCURRENT!K21490</f>
        <v>0</v>
      </c>
      <c r="I991" s="15">
        <f>[1]consoCURRENT!L21490</f>
        <v>0</v>
      </c>
      <c r="J991" s="15">
        <f>[1]consoCURRENT!M21490</f>
        <v>0</v>
      </c>
      <c r="K991" s="15">
        <f>[1]consoCURRENT!N21490</f>
        <v>0</v>
      </c>
      <c r="L991" s="15">
        <f>[1]consoCURRENT!O21490</f>
        <v>0</v>
      </c>
      <c r="M991" s="15">
        <f>[1]consoCURRENT!P21490</f>
        <v>0</v>
      </c>
      <c r="N991" s="15">
        <f>[1]consoCURRENT!Q21490</f>
        <v>0</v>
      </c>
      <c r="O991" s="15">
        <f>[1]consoCURRENT!R21490</f>
        <v>0</v>
      </c>
      <c r="P991" s="15">
        <f>[1]consoCURRENT!S21490</f>
        <v>0</v>
      </c>
      <c r="Q991" s="15">
        <f>[1]consoCURRENT!T21490</f>
        <v>0</v>
      </c>
      <c r="R991" s="15">
        <f>[1]consoCURRENT!U21490</f>
        <v>0</v>
      </c>
      <c r="S991" s="15">
        <f>[1]consoCURRENT!V21490</f>
        <v>0</v>
      </c>
      <c r="T991" s="15">
        <f>[1]consoCURRENT!W21490</f>
        <v>0</v>
      </c>
      <c r="U991" s="15">
        <f>[1]consoCURRENT!X21490</f>
        <v>0</v>
      </c>
      <c r="V991" s="15">
        <f>[1]consoCURRENT!Y21490</f>
        <v>0</v>
      </c>
      <c r="W991" s="15">
        <f>[1]consoCURRENT!Z21490</f>
        <v>0</v>
      </c>
      <c r="X991" s="15">
        <f>[1]consoCURRENT!AA21490</f>
        <v>0</v>
      </c>
      <c r="Y991" s="15">
        <f>[1]consoCURRENT!AB21490</f>
        <v>0</v>
      </c>
      <c r="Z991" s="15">
        <f t="shared" si="697"/>
        <v>0</v>
      </c>
      <c r="AA991" s="15">
        <f t="shared" si="698"/>
        <v>0</v>
      </c>
      <c r="AB991" s="22"/>
      <c r="AC991" s="16"/>
      <c r="AG991" s="86"/>
      <c r="AH991" s="87"/>
      <c r="AI991" s="87"/>
      <c r="AJ991" s="87"/>
      <c r="AK991" s="87"/>
      <c r="AL991" s="87"/>
      <c r="AM991" s="87"/>
      <c r="AN991" s="87"/>
      <c r="AO991" s="87"/>
    </row>
    <row r="992" spans="1:41" s="17" customFormat="1" ht="18" customHeight="1" x14ac:dyDescent="0.2">
      <c r="A992" s="20" t="s">
        <v>39</v>
      </c>
      <c r="B992" s="15">
        <f>[1]consoCURRENT!E21519</f>
        <v>0</v>
      </c>
      <c r="C992" s="15">
        <f>[1]consoCURRENT!F21519</f>
        <v>0</v>
      </c>
      <c r="D992" s="15">
        <f>[1]consoCURRENT!G21519</f>
        <v>0</v>
      </c>
      <c r="E992" s="15">
        <f>[1]consoCURRENT!H21519</f>
        <v>0</v>
      </c>
      <c r="F992" s="15">
        <f>[1]consoCURRENT!I21519</f>
        <v>0</v>
      </c>
      <c r="G992" s="15">
        <f>[1]consoCURRENT!J21519</f>
        <v>0</v>
      </c>
      <c r="H992" s="15">
        <f>[1]consoCURRENT!K21519</f>
        <v>0</v>
      </c>
      <c r="I992" s="15">
        <f>[1]consoCURRENT!L21519</f>
        <v>0</v>
      </c>
      <c r="J992" s="15">
        <f>[1]consoCURRENT!M21519</f>
        <v>0</v>
      </c>
      <c r="K992" s="15">
        <f>[1]consoCURRENT!N21519</f>
        <v>0</v>
      </c>
      <c r="L992" s="15">
        <f>[1]consoCURRENT!O21519</f>
        <v>0</v>
      </c>
      <c r="M992" s="15">
        <f>[1]consoCURRENT!P21519</f>
        <v>0</v>
      </c>
      <c r="N992" s="15">
        <f>[1]consoCURRENT!Q21519</f>
        <v>0</v>
      </c>
      <c r="O992" s="15">
        <f>[1]consoCURRENT!R21519</f>
        <v>0</v>
      </c>
      <c r="P992" s="15">
        <f>[1]consoCURRENT!S21519</f>
        <v>0</v>
      </c>
      <c r="Q992" s="15">
        <f>[1]consoCURRENT!T21519</f>
        <v>0</v>
      </c>
      <c r="R992" s="15">
        <f>[1]consoCURRENT!U21519</f>
        <v>0</v>
      </c>
      <c r="S992" s="15">
        <f>[1]consoCURRENT!V21519</f>
        <v>0</v>
      </c>
      <c r="T992" s="15">
        <f>[1]consoCURRENT!W21519</f>
        <v>0</v>
      </c>
      <c r="U992" s="15">
        <f>[1]consoCURRENT!X21519</f>
        <v>0</v>
      </c>
      <c r="V992" s="15">
        <f>[1]consoCURRENT!Y21519</f>
        <v>0</v>
      </c>
      <c r="W992" s="15">
        <f>[1]consoCURRENT!Z21519</f>
        <v>0</v>
      </c>
      <c r="X992" s="15">
        <f>[1]consoCURRENT!AA21519</f>
        <v>0</v>
      </c>
      <c r="Y992" s="15">
        <f>[1]consoCURRENT!AB21519</f>
        <v>0</v>
      </c>
      <c r="Z992" s="15">
        <f t="shared" si="697"/>
        <v>0</v>
      </c>
      <c r="AA992" s="15">
        <f t="shared" si="698"/>
        <v>0</v>
      </c>
      <c r="AB992" s="22"/>
      <c r="AC992" s="16"/>
      <c r="AG992" s="86"/>
      <c r="AH992" s="87"/>
      <c r="AI992" s="87"/>
      <c r="AJ992" s="87"/>
      <c r="AK992" s="87"/>
      <c r="AL992" s="87"/>
      <c r="AM992" s="87"/>
      <c r="AN992" s="87"/>
      <c r="AO992" s="87"/>
    </row>
    <row r="993" spans="1:41" s="17" customFormat="1" ht="18" hidden="1" customHeight="1" x14ac:dyDescent="0.25">
      <c r="A993" s="23" t="s">
        <v>40</v>
      </c>
      <c r="B993" s="24">
        <f>SUM(B989:B992)</f>
        <v>190819</v>
      </c>
      <c r="C993" s="24">
        <f t="shared" ref="C993:AA993" si="700">SUM(C989:C992)</f>
        <v>0</v>
      </c>
      <c r="D993" s="24">
        <f t="shared" si="700"/>
        <v>0</v>
      </c>
      <c r="E993" s="24">
        <f t="shared" si="700"/>
        <v>0</v>
      </c>
      <c r="F993" s="24">
        <f t="shared" si="700"/>
        <v>158561</v>
      </c>
      <c r="G993" s="24">
        <f t="shared" si="700"/>
        <v>18000</v>
      </c>
      <c r="H993" s="24">
        <f t="shared" si="700"/>
        <v>4485</v>
      </c>
      <c r="I993" s="24">
        <f t="shared" si="700"/>
        <v>0</v>
      </c>
      <c r="J993" s="24">
        <f t="shared" si="700"/>
        <v>0</v>
      </c>
      <c r="K993" s="24">
        <f t="shared" si="700"/>
        <v>0</v>
      </c>
      <c r="L993" s="24">
        <f t="shared" si="700"/>
        <v>0</v>
      </c>
      <c r="M993" s="24">
        <f t="shared" si="700"/>
        <v>0</v>
      </c>
      <c r="N993" s="24">
        <f t="shared" si="700"/>
        <v>0</v>
      </c>
      <c r="O993" s="24">
        <f t="shared" si="700"/>
        <v>0</v>
      </c>
      <c r="P993" s="24">
        <f t="shared" si="700"/>
        <v>0</v>
      </c>
      <c r="Q993" s="24">
        <f t="shared" si="700"/>
        <v>5250</v>
      </c>
      <c r="R993" s="24">
        <f t="shared" si="700"/>
        <v>29531.25</v>
      </c>
      <c r="S993" s="24">
        <f t="shared" si="700"/>
        <v>123779.75</v>
      </c>
      <c r="T993" s="24">
        <f t="shared" si="700"/>
        <v>18000</v>
      </c>
      <c r="U993" s="24">
        <f t="shared" si="700"/>
        <v>0</v>
      </c>
      <c r="V993" s="24">
        <f t="shared" si="700"/>
        <v>0</v>
      </c>
      <c r="W993" s="24">
        <f t="shared" si="700"/>
        <v>0</v>
      </c>
      <c r="X993" s="24">
        <f t="shared" si="700"/>
        <v>2235</v>
      </c>
      <c r="Y993" s="24">
        <f t="shared" si="700"/>
        <v>2250</v>
      </c>
      <c r="Z993" s="24">
        <f t="shared" si="700"/>
        <v>181046</v>
      </c>
      <c r="AA993" s="24">
        <f t="shared" si="700"/>
        <v>9773</v>
      </c>
      <c r="AB993" s="25">
        <f t="shared" si="699"/>
        <v>0.94878392612894946</v>
      </c>
      <c r="AC993" s="16"/>
      <c r="AG993" s="86"/>
      <c r="AH993" s="87"/>
      <c r="AI993" s="87"/>
      <c r="AJ993" s="87"/>
      <c r="AK993" s="87"/>
      <c r="AL993" s="87"/>
      <c r="AM993" s="87"/>
      <c r="AN993" s="87"/>
      <c r="AO993" s="87"/>
    </row>
    <row r="994" spans="1:41" s="17" customFormat="1" ht="18" hidden="1" customHeight="1" x14ac:dyDescent="0.25">
      <c r="A994" s="26" t="s">
        <v>41</v>
      </c>
      <c r="B994" s="15">
        <f>[1]consoCURRENT!E21523</f>
        <v>0</v>
      </c>
      <c r="C994" s="15">
        <f>[1]consoCURRENT!F21523</f>
        <v>0</v>
      </c>
      <c r="D994" s="15">
        <f>[1]consoCURRENT!G21523</f>
        <v>0</v>
      </c>
      <c r="E994" s="15">
        <f>[1]consoCURRENT!H21523</f>
        <v>0</v>
      </c>
      <c r="F994" s="15">
        <f>[1]consoCURRENT!I21523</f>
        <v>0</v>
      </c>
      <c r="G994" s="15">
        <f>[1]consoCURRENT!J21523</f>
        <v>0</v>
      </c>
      <c r="H994" s="15">
        <f>[1]consoCURRENT!K21523</f>
        <v>0</v>
      </c>
      <c r="I994" s="15">
        <f>[1]consoCURRENT!L21523</f>
        <v>0</v>
      </c>
      <c r="J994" s="15">
        <f>[1]consoCURRENT!M21523</f>
        <v>0</v>
      </c>
      <c r="K994" s="15">
        <f>[1]consoCURRENT!N21523</f>
        <v>0</v>
      </c>
      <c r="L994" s="15">
        <f>[1]consoCURRENT!O21523</f>
        <v>0</v>
      </c>
      <c r="M994" s="15">
        <f>[1]consoCURRENT!P21523</f>
        <v>0</v>
      </c>
      <c r="N994" s="15">
        <f>[1]consoCURRENT!Q21523</f>
        <v>0</v>
      </c>
      <c r="O994" s="15">
        <f>[1]consoCURRENT!R21523</f>
        <v>0</v>
      </c>
      <c r="P994" s="15">
        <f>[1]consoCURRENT!S21523</f>
        <v>0</v>
      </c>
      <c r="Q994" s="15">
        <f>[1]consoCURRENT!T21523</f>
        <v>0</v>
      </c>
      <c r="R994" s="15">
        <f>[1]consoCURRENT!U21523</f>
        <v>0</v>
      </c>
      <c r="S994" s="15">
        <f>[1]consoCURRENT!V21523</f>
        <v>0</v>
      </c>
      <c r="T994" s="15">
        <f>[1]consoCURRENT!W21523</f>
        <v>0</v>
      </c>
      <c r="U994" s="15">
        <f>[1]consoCURRENT!X21523</f>
        <v>0</v>
      </c>
      <c r="V994" s="15">
        <f>[1]consoCURRENT!Y21523</f>
        <v>0</v>
      </c>
      <c r="W994" s="15">
        <f>[1]consoCURRENT!Z21523</f>
        <v>0</v>
      </c>
      <c r="X994" s="15">
        <f>[1]consoCURRENT!AA21523</f>
        <v>0</v>
      </c>
      <c r="Y994" s="15">
        <f>[1]consoCURRENT!AB21523</f>
        <v>0</v>
      </c>
      <c r="Z994" s="15">
        <f t="shared" ref="Z994" si="701">SUM(M994:Y994)</f>
        <v>0</v>
      </c>
      <c r="AA994" s="15">
        <f t="shared" ref="AA994" si="702">B994-Z994</f>
        <v>0</v>
      </c>
      <c r="AB994" s="22"/>
      <c r="AC994" s="16"/>
      <c r="AG994" s="86"/>
      <c r="AH994" s="87"/>
      <c r="AI994" s="87"/>
      <c r="AJ994" s="87"/>
      <c r="AK994" s="87"/>
      <c r="AL994" s="87"/>
      <c r="AM994" s="87"/>
      <c r="AN994" s="87"/>
      <c r="AO994" s="87"/>
    </row>
    <row r="995" spans="1:41" s="17" customFormat="1" ht="18" customHeight="1" x14ac:dyDescent="0.25">
      <c r="A995" s="23" t="s">
        <v>42</v>
      </c>
      <c r="B995" s="24">
        <f>B994+B993</f>
        <v>190819</v>
      </c>
      <c r="C995" s="24">
        <f t="shared" ref="C995:AA995" si="703">C994+C993</f>
        <v>0</v>
      </c>
      <c r="D995" s="24">
        <f t="shared" si="703"/>
        <v>0</v>
      </c>
      <c r="E995" s="24">
        <f t="shared" si="703"/>
        <v>0</v>
      </c>
      <c r="F995" s="24">
        <f t="shared" si="703"/>
        <v>158561</v>
      </c>
      <c r="G995" s="24">
        <f t="shared" si="703"/>
        <v>18000</v>
      </c>
      <c r="H995" s="24">
        <f t="shared" si="703"/>
        <v>4485</v>
      </c>
      <c r="I995" s="24">
        <f t="shared" si="703"/>
        <v>0</v>
      </c>
      <c r="J995" s="24">
        <f t="shared" si="703"/>
        <v>0</v>
      </c>
      <c r="K995" s="24">
        <f t="shared" si="703"/>
        <v>0</v>
      </c>
      <c r="L995" s="24">
        <f t="shared" si="703"/>
        <v>0</v>
      </c>
      <c r="M995" s="24">
        <f t="shared" si="703"/>
        <v>0</v>
      </c>
      <c r="N995" s="24">
        <f t="shared" si="703"/>
        <v>0</v>
      </c>
      <c r="O995" s="24">
        <f t="shared" si="703"/>
        <v>0</v>
      </c>
      <c r="P995" s="24">
        <f t="shared" si="703"/>
        <v>0</v>
      </c>
      <c r="Q995" s="24">
        <f t="shared" si="703"/>
        <v>5250</v>
      </c>
      <c r="R995" s="24">
        <f t="shared" si="703"/>
        <v>29531.25</v>
      </c>
      <c r="S995" s="24">
        <f t="shared" si="703"/>
        <v>123779.75</v>
      </c>
      <c r="T995" s="24">
        <f t="shared" si="703"/>
        <v>18000</v>
      </c>
      <c r="U995" s="24">
        <f t="shared" si="703"/>
        <v>0</v>
      </c>
      <c r="V995" s="24">
        <f t="shared" si="703"/>
        <v>0</v>
      </c>
      <c r="W995" s="24">
        <f t="shared" si="703"/>
        <v>0</v>
      </c>
      <c r="X995" s="24">
        <f t="shared" si="703"/>
        <v>2235</v>
      </c>
      <c r="Y995" s="24">
        <f t="shared" si="703"/>
        <v>2250</v>
      </c>
      <c r="Z995" s="24">
        <f t="shared" si="703"/>
        <v>181046</v>
      </c>
      <c r="AA995" s="24">
        <f t="shared" si="703"/>
        <v>9773</v>
      </c>
      <c r="AB995" s="25">
        <f t="shared" si="699"/>
        <v>0.94878392612894946</v>
      </c>
      <c r="AC995" s="27"/>
      <c r="AG995" s="86"/>
      <c r="AH995" s="87"/>
      <c r="AI995" s="87"/>
      <c r="AJ995" s="87"/>
      <c r="AK995" s="87"/>
      <c r="AL995" s="87"/>
      <c r="AM995" s="87"/>
      <c r="AN995" s="87"/>
      <c r="AO995" s="87"/>
    </row>
    <row r="996" spans="1:41" s="17" customFormat="1" ht="15" customHeight="1" x14ac:dyDescent="0.25">
      <c r="A996" s="14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6"/>
      <c r="AG996" s="86"/>
      <c r="AH996" s="87"/>
      <c r="AI996" s="87"/>
      <c r="AJ996" s="87"/>
      <c r="AK996" s="87"/>
      <c r="AL996" s="87"/>
      <c r="AM996" s="87"/>
      <c r="AN996" s="87"/>
      <c r="AO996" s="87"/>
    </row>
    <row r="997" spans="1:41" s="17" customFormat="1" ht="15" customHeight="1" x14ac:dyDescent="0.25">
      <c r="A997" s="14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6"/>
      <c r="AG997" s="86"/>
      <c r="AH997" s="87"/>
      <c r="AI997" s="87"/>
      <c r="AJ997" s="87"/>
      <c r="AK997" s="87"/>
      <c r="AL997" s="87"/>
      <c r="AM997" s="87"/>
      <c r="AN997" s="87"/>
      <c r="AO997" s="87"/>
    </row>
    <row r="998" spans="1:41" s="17" customFormat="1" ht="15" customHeight="1" x14ac:dyDescent="0.25">
      <c r="A998" s="19" t="s">
        <v>66</v>
      </c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6"/>
      <c r="AG998" s="86"/>
      <c r="AH998" s="87"/>
      <c r="AI998" s="87"/>
      <c r="AJ998" s="87"/>
      <c r="AK998" s="87"/>
      <c r="AL998" s="87"/>
      <c r="AM998" s="87"/>
      <c r="AN998" s="87"/>
      <c r="AO998" s="87"/>
    </row>
    <row r="999" spans="1:41" s="17" customFormat="1" ht="18" customHeight="1" x14ac:dyDescent="0.2">
      <c r="A999" s="20" t="s">
        <v>36</v>
      </c>
      <c r="B999" s="15">
        <f>[1]consoCURRENT!E21583</f>
        <v>0</v>
      </c>
      <c r="C999" s="15">
        <f>[1]consoCURRENT!F21583</f>
        <v>0</v>
      </c>
      <c r="D999" s="15">
        <f>[1]consoCURRENT!G21583</f>
        <v>0</v>
      </c>
      <c r="E999" s="15">
        <f>[1]consoCURRENT!H21583</f>
        <v>0</v>
      </c>
      <c r="F999" s="15">
        <f>[1]consoCURRENT!I21583</f>
        <v>0</v>
      </c>
      <c r="G999" s="15">
        <f>[1]consoCURRENT!J21583</f>
        <v>0</v>
      </c>
      <c r="H999" s="15">
        <f>[1]consoCURRENT!K21583</f>
        <v>0</v>
      </c>
      <c r="I999" s="15">
        <f>[1]consoCURRENT!L21583</f>
        <v>0</v>
      </c>
      <c r="J999" s="15">
        <f>[1]consoCURRENT!M21583</f>
        <v>0</v>
      </c>
      <c r="K999" s="15">
        <f>[1]consoCURRENT!N21583</f>
        <v>0</v>
      </c>
      <c r="L999" s="15">
        <f>[1]consoCURRENT!O21583</f>
        <v>0</v>
      </c>
      <c r="M999" s="15">
        <f>[1]consoCURRENT!P21583</f>
        <v>0</v>
      </c>
      <c r="N999" s="15">
        <f>[1]consoCURRENT!Q21583</f>
        <v>0</v>
      </c>
      <c r="O999" s="15">
        <f>[1]consoCURRENT!R21583</f>
        <v>0</v>
      </c>
      <c r="P999" s="15">
        <f>[1]consoCURRENT!S21583</f>
        <v>0</v>
      </c>
      <c r="Q999" s="15">
        <f>[1]consoCURRENT!T21583</f>
        <v>0</v>
      </c>
      <c r="R999" s="15">
        <f>[1]consoCURRENT!U21583</f>
        <v>0</v>
      </c>
      <c r="S999" s="15">
        <f>[1]consoCURRENT!V21583</f>
        <v>0</v>
      </c>
      <c r="T999" s="15">
        <f>[1]consoCURRENT!W21583</f>
        <v>0</v>
      </c>
      <c r="U999" s="15">
        <f>[1]consoCURRENT!X21583</f>
        <v>0</v>
      </c>
      <c r="V999" s="15">
        <f>[1]consoCURRENT!Y21583</f>
        <v>0</v>
      </c>
      <c r="W999" s="15">
        <f>[1]consoCURRENT!Z21583</f>
        <v>0</v>
      </c>
      <c r="X999" s="15">
        <f>[1]consoCURRENT!AA21583</f>
        <v>0</v>
      </c>
      <c r="Y999" s="15">
        <f>[1]consoCURRENT!AB21583</f>
        <v>0</v>
      </c>
      <c r="Z999" s="15">
        <f>SUM(M999:Y999)</f>
        <v>0</v>
      </c>
      <c r="AA999" s="15">
        <f>B999-Z999</f>
        <v>0</v>
      </c>
      <c r="AB999" s="21" t="e">
        <f>Z999/B999</f>
        <v>#DIV/0!</v>
      </c>
      <c r="AC999" s="16"/>
      <c r="AG999" s="86"/>
      <c r="AH999" s="87"/>
      <c r="AI999" s="87"/>
      <c r="AJ999" s="87"/>
      <c r="AK999" s="87"/>
      <c r="AL999" s="87"/>
      <c r="AM999" s="87"/>
      <c r="AN999" s="87"/>
      <c r="AO999" s="87"/>
    </row>
    <row r="1000" spans="1:41" s="17" customFormat="1" ht="18" customHeight="1" x14ac:dyDescent="0.2">
      <c r="A1000" s="20" t="s">
        <v>37</v>
      </c>
      <c r="B1000" s="15">
        <f>[1]consoCURRENT!E21671</f>
        <v>0</v>
      </c>
      <c r="C1000" s="15">
        <f>[1]consoCURRENT!F21671</f>
        <v>0</v>
      </c>
      <c r="D1000" s="15">
        <f>[1]consoCURRENT!G21671</f>
        <v>0</v>
      </c>
      <c r="E1000" s="15">
        <f>[1]consoCURRENT!H21671</f>
        <v>0</v>
      </c>
      <c r="F1000" s="15">
        <f>[1]consoCURRENT!I21671</f>
        <v>0</v>
      </c>
      <c r="G1000" s="15">
        <f>[1]consoCURRENT!J21671</f>
        <v>0</v>
      </c>
      <c r="H1000" s="15">
        <f>[1]consoCURRENT!K21671</f>
        <v>0</v>
      </c>
      <c r="I1000" s="15">
        <f>[1]consoCURRENT!L21671</f>
        <v>0</v>
      </c>
      <c r="J1000" s="15">
        <f>[1]consoCURRENT!M21671</f>
        <v>0</v>
      </c>
      <c r="K1000" s="15">
        <f>[1]consoCURRENT!N21671</f>
        <v>0</v>
      </c>
      <c r="L1000" s="15">
        <f>[1]consoCURRENT!O21671</f>
        <v>0</v>
      </c>
      <c r="M1000" s="15">
        <f>[1]consoCURRENT!P21671</f>
        <v>0</v>
      </c>
      <c r="N1000" s="15">
        <f>[1]consoCURRENT!Q21671</f>
        <v>0</v>
      </c>
      <c r="O1000" s="15">
        <f>[1]consoCURRENT!R21671</f>
        <v>0</v>
      </c>
      <c r="P1000" s="15">
        <f>[1]consoCURRENT!S21671</f>
        <v>0</v>
      </c>
      <c r="Q1000" s="15">
        <f>[1]consoCURRENT!T21671</f>
        <v>0</v>
      </c>
      <c r="R1000" s="15">
        <f>[1]consoCURRENT!U21671</f>
        <v>0</v>
      </c>
      <c r="S1000" s="15">
        <f>[1]consoCURRENT!V21671</f>
        <v>0</v>
      </c>
      <c r="T1000" s="15">
        <f>[1]consoCURRENT!W21671</f>
        <v>0</v>
      </c>
      <c r="U1000" s="15">
        <f>[1]consoCURRENT!X21671</f>
        <v>0</v>
      </c>
      <c r="V1000" s="15">
        <f>[1]consoCURRENT!Y21671</f>
        <v>0</v>
      </c>
      <c r="W1000" s="15">
        <f>[1]consoCURRENT!Z21671</f>
        <v>0</v>
      </c>
      <c r="X1000" s="15">
        <f>[1]consoCURRENT!AA21671</f>
        <v>0</v>
      </c>
      <c r="Y1000" s="15">
        <f>[1]consoCURRENT!AB21671</f>
        <v>0</v>
      </c>
      <c r="Z1000" s="15">
        <f t="shared" ref="Z1000:Z1002" si="704">SUM(M1000:Y1000)</f>
        <v>0</v>
      </c>
      <c r="AA1000" s="15">
        <f t="shared" ref="AA1000:AA1002" si="705">B1000-Z1000</f>
        <v>0</v>
      </c>
      <c r="AB1000" s="21" t="e">
        <f t="shared" ref="AB1000:AB1005" si="706">Z1000/B1000</f>
        <v>#DIV/0!</v>
      </c>
      <c r="AC1000" s="16"/>
      <c r="AG1000" s="86"/>
      <c r="AH1000" s="87"/>
      <c r="AI1000" s="87"/>
      <c r="AJ1000" s="87"/>
      <c r="AK1000" s="87"/>
      <c r="AL1000" s="87"/>
      <c r="AM1000" s="87"/>
      <c r="AN1000" s="87"/>
      <c r="AO1000" s="87"/>
    </row>
    <row r="1001" spans="1:41" s="17" customFormat="1" ht="18" customHeight="1" x14ac:dyDescent="0.2">
      <c r="A1001" s="20" t="s">
        <v>38</v>
      </c>
      <c r="B1001" s="15">
        <f>[1]consoCURRENT!E21677</f>
        <v>0</v>
      </c>
      <c r="C1001" s="15">
        <f>[1]consoCURRENT!F21677</f>
        <v>0</v>
      </c>
      <c r="D1001" s="15">
        <f>[1]consoCURRENT!G21677</f>
        <v>0</v>
      </c>
      <c r="E1001" s="15">
        <f>[1]consoCURRENT!H21677</f>
        <v>0</v>
      </c>
      <c r="F1001" s="15">
        <f>[1]consoCURRENT!I21677</f>
        <v>0</v>
      </c>
      <c r="G1001" s="15">
        <f>[1]consoCURRENT!J21677</f>
        <v>0</v>
      </c>
      <c r="H1001" s="15">
        <f>[1]consoCURRENT!K21677</f>
        <v>0</v>
      </c>
      <c r="I1001" s="15">
        <f>[1]consoCURRENT!L21677</f>
        <v>0</v>
      </c>
      <c r="J1001" s="15">
        <f>[1]consoCURRENT!M21677</f>
        <v>0</v>
      </c>
      <c r="K1001" s="15">
        <f>[1]consoCURRENT!N21677</f>
        <v>0</v>
      </c>
      <c r="L1001" s="15">
        <f>[1]consoCURRENT!O21677</f>
        <v>0</v>
      </c>
      <c r="M1001" s="15">
        <f>[1]consoCURRENT!P21677</f>
        <v>0</v>
      </c>
      <c r="N1001" s="15">
        <f>[1]consoCURRENT!Q21677</f>
        <v>0</v>
      </c>
      <c r="O1001" s="15">
        <f>[1]consoCURRENT!R21677</f>
        <v>0</v>
      </c>
      <c r="P1001" s="15">
        <f>[1]consoCURRENT!S21677</f>
        <v>0</v>
      </c>
      <c r="Q1001" s="15">
        <f>[1]consoCURRENT!T21677</f>
        <v>0</v>
      </c>
      <c r="R1001" s="15">
        <f>[1]consoCURRENT!U21677</f>
        <v>0</v>
      </c>
      <c r="S1001" s="15">
        <f>[1]consoCURRENT!V21677</f>
        <v>0</v>
      </c>
      <c r="T1001" s="15">
        <f>[1]consoCURRENT!W21677</f>
        <v>0</v>
      </c>
      <c r="U1001" s="15">
        <f>[1]consoCURRENT!X21677</f>
        <v>0</v>
      </c>
      <c r="V1001" s="15">
        <f>[1]consoCURRENT!Y21677</f>
        <v>0</v>
      </c>
      <c r="W1001" s="15">
        <f>[1]consoCURRENT!Z21677</f>
        <v>0</v>
      </c>
      <c r="X1001" s="15">
        <f>[1]consoCURRENT!AA21677</f>
        <v>0</v>
      </c>
      <c r="Y1001" s="15">
        <f>[1]consoCURRENT!AB21677</f>
        <v>0</v>
      </c>
      <c r="Z1001" s="15">
        <f t="shared" si="704"/>
        <v>0</v>
      </c>
      <c r="AA1001" s="15">
        <f t="shared" si="705"/>
        <v>0</v>
      </c>
      <c r="AB1001" s="21"/>
      <c r="AC1001" s="16"/>
      <c r="AG1001" s="86"/>
      <c r="AH1001" s="87"/>
      <c r="AI1001" s="87"/>
      <c r="AJ1001" s="87"/>
      <c r="AK1001" s="87"/>
      <c r="AL1001" s="87"/>
      <c r="AM1001" s="87"/>
      <c r="AN1001" s="87"/>
      <c r="AO1001" s="87"/>
    </row>
    <row r="1002" spans="1:41" s="17" customFormat="1" ht="18" customHeight="1" x14ac:dyDescent="0.2">
      <c r="A1002" s="20" t="s">
        <v>39</v>
      </c>
      <c r="B1002" s="15">
        <f>[1]consoCURRENT!E21706</f>
        <v>0</v>
      </c>
      <c r="C1002" s="15">
        <f>[1]consoCURRENT!F21706</f>
        <v>0</v>
      </c>
      <c r="D1002" s="15">
        <f>[1]consoCURRENT!G21706</f>
        <v>0</v>
      </c>
      <c r="E1002" s="15">
        <f>[1]consoCURRENT!H21706</f>
        <v>0</v>
      </c>
      <c r="F1002" s="15">
        <f>[1]consoCURRENT!I21706</f>
        <v>0</v>
      </c>
      <c r="G1002" s="15">
        <f>[1]consoCURRENT!J21706</f>
        <v>0</v>
      </c>
      <c r="H1002" s="15">
        <f>[1]consoCURRENT!K21706</f>
        <v>0</v>
      </c>
      <c r="I1002" s="15">
        <f>[1]consoCURRENT!L21706</f>
        <v>0</v>
      </c>
      <c r="J1002" s="15">
        <f>[1]consoCURRENT!M21706</f>
        <v>0</v>
      </c>
      <c r="K1002" s="15">
        <f>[1]consoCURRENT!N21706</f>
        <v>0</v>
      </c>
      <c r="L1002" s="15">
        <f>[1]consoCURRENT!O21706</f>
        <v>0</v>
      </c>
      <c r="M1002" s="15">
        <f>[1]consoCURRENT!P21706</f>
        <v>0</v>
      </c>
      <c r="N1002" s="15">
        <f>[1]consoCURRENT!Q21706</f>
        <v>0</v>
      </c>
      <c r="O1002" s="15">
        <f>[1]consoCURRENT!R21706</f>
        <v>0</v>
      </c>
      <c r="P1002" s="15">
        <f>[1]consoCURRENT!S21706</f>
        <v>0</v>
      </c>
      <c r="Q1002" s="15">
        <f>[1]consoCURRENT!T21706</f>
        <v>0</v>
      </c>
      <c r="R1002" s="15">
        <f>[1]consoCURRENT!U21706</f>
        <v>0</v>
      </c>
      <c r="S1002" s="15">
        <f>[1]consoCURRENT!V21706</f>
        <v>0</v>
      </c>
      <c r="T1002" s="15">
        <f>[1]consoCURRENT!W21706</f>
        <v>0</v>
      </c>
      <c r="U1002" s="15">
        <f>[1]consoCURRENT!X21706</f>
        <v>0</v>
      </c>
      <c r="V1002" s="15">
        <f>[1]consoCURRENT!Y21706</f>
        <v>0</v>
      </c>
      <c r="W1002" s="15">
        <f>[1]consoCURRENT!Z21706</f>
        <v>0</v>
      </c>
      <c r="X1002" s="15">
        <f>[1]consoCURRENT!AA21706</f>
        <v>0</v>
      </c>
      <c r="Y1002" s="15">
        <f>[1]consoCURRENT!AB21706</f>
        <v>0</v>
      </c>
      <c r="Z1002" s="15">
        <f t="shared" si="704"/>
        <v>0</v>
      </c>
      <c r="AA1002" s="15">
        <f t="shared" si="705"/>
        <v>0</v>
      </c>
      <c r="AB1002" s="21"/>
      <c r="AC1002" s="16"/>
      <c r="AG1002" s="86"/>
      <c r="AH1002" s="87"/>
      <c r="AI1002" s="87"/>
      <c r="AJ1002" s="87"/>
      <c r="AK1002" s="87"/>
      <c r="AL1002" s="87"/>
      <c r="AM1002" s="87"/>
      <c r="AN1002" s="87"/>
      <c r="AO1002" s="87"/>
    </row>
    <row r="1003" spans="1:41" s="17" customFormat="1" ht="18" hidden="1" customHeight="1" x14ac:dyDescent="0.25">
      <c r="A1003" s="23" t="s">
        <v>40</v>
      </c>
      <c r="B1003" s="24">
        <f>SUM(B999:B1002)</f>
        <v>0</v>
      </c>
      <c r="C1003" s="24">
        <f t="shared" ref="C1003:AA1003" si="707">SUM(C999:C1002)</f>
        <v>0</v>
      </c>
      <c r="D1003" s="24">
        <f t="shared" si="707"/>
        <v>0</v>
      </c>
      <c r="E1003" s="24">
        <f t="shared" si="707"/>
        <v>0</v>
      </c>
      <c r="F1003" s="24">
        <f t="shared" si="707"/>
        <v>0</v>
      </c>
      <c r="G1003" s="24">
        <f t="shared" si="707"/>
        <v>0</v>
      </c>
      <c r="H1003" s="24">
        <f t="shared" si="707"/>
        <v>0</v>
      </c>
      <c r="I1003" s="24">
        <f t="shared" si="707"/>
        <v>0</v>
      </c>
      <c r="J1003" s="24">
        <f t="shared" si="707"/>
        <v>0</v>
      </c>
      <c r="K1003" s="24">
        <f t="shared" si="707"/>
        <v>0</v>
      </c>
      <c r="L1003" s="24">
        <f t="shared" si="707"/>
        <v>0</v>
      </c>
      <c r="M1003" s="24">
        <f t="shared" si="707"/>
        <v>0</v>
      </c>
      <c r="N1003" s="24">
        <f t="shared" si="707"/>
        <v>0</v>
      </c>
      <c r="O1003" s="24">
        <f t="shared" si="707"/>
        <v>0</v>
      </c>
      <c r="P1003" s="24">
        <f t="shared" si="707"/>
        <v>0</v>
      </c>
      <c r="Q1003" s="24">
        <f t="shared" si="707"/>
        <v>0</v>
      </c>
      <c r="R1003" s="24">
        <f t="shared" si="707"/>
        <v>0</v>
      </c>
      <c r="S1003" s="24">
        <f t="shared" si="707"/>
        <v>0</v>
      </c>
      <c r="T1003" s="24">
        <f t="shared" si="707"/>
        <v>0</v>
      </c>
      <c r="U1003" s="24">
        <f t="shared" si="707"/>
        <v>0</v>
      </c>
      <c r="V1003" s="24">
        <f t="shared" si="707"/>
        <v>0</v>
      </c>
      <c r="W1003" s="24">
        <f t="shared" si="707"/>
        <v>0</v>
      </c>
      <c r="X1003" s="24">
        <f t="shared" si="707"/>
        <v>0</v>
      </c>
      <c r="Y1003" s="24">
        <f t="shared" si="707"/>
        <v>0</v>
      </c>
      <c r="Z1003" s="24">
        <f t="shared" si="707"/>
        <v>0</v>
      </c>
      <c r="AA1003" s="24">
        <f t="shared" si="707"/>
        <v>0</v>
      </c>
      <c r="AB1003" s="34" t="e">
        <f t="shared" si="706"/>
        <v>#DIV/0!</v>
      </c>
      <c r="AC1003" s="16"/>
      <c r="AG1003" s="86"/>
      <c r="AH1003" s="87"/>
      <c r="AI1003" s="87"/>
      <c r="AJ1003" s="87"/>
      <c r="AK1003" s="87"/>
      <c r="AL1003" s="87"/>
      <c r="AM1003" s="87"/>
      <c r="AN1003" s="87"/>
      <c r="AO1003" s="87"/>
    </row>
    <row r="1004" spans="1:41" s="17" customFormat="1" ht="18" hidden="1" customHeight="1" x14ac:dyDescent="0.25">
      <c r="A1004" s="26" t="s">
        <v>41</v>
      </c>
      <c r="B1004" s="15">
        <f>[1]consoCURRENT!E21710</f>
        <v>0</v>
      </c>
      <c r="C1004" s="15">
        <f>[1]consoCURRENT!F21710</f>
        <v>0</v>
      </c>
      <c r="D1004" s="15">
        <f>[1]consoCURRENT!G21710</f>
        <v>0</v>
      </c>
      <c r="E1004" s="15">
        <f>[1]consoCURRENT!H21710</f>
        <v>0</v>
      </c>
      <c r="F1004" s="15">
        <f>[1]consoCURRENT!I21710</f>
        <v>0</v>
      </c>
      <c r="G1004" s="15">
        <f>[1]consoCURRENT!J21710</f>
        <v>0</v>
      </c>
      <c r="H1004" s="15">
        <f>[1]consoCURRENT!K21710</f>
        <v>0</v>
      </c>
      <c r="I1004" s="15">
        <f>[1]consoCURRENT!L21710</f>
        <v>0</v>
      </c>
      <c r="J1004" s="15">
        <f>[1]consoCURRENT!M21710</f>
        <v>0</v>
      </c>
      <c r="K1004" s="15">
        <f>[1]consoCURRENT!N21710</f>
        <v>0</v>
      </c>
      <c r="L1004" s="15">
        <f>[1]consoCURRENT!O21710</f>
        <v>0</v>
      </c>
      <c r="M1004" s="15">
        <f>[1]consoCURRENT!P21710</f>
        <v>0</v>
      </c>
      <c r="N1004" s="15">
        <f>[1]consoCURRENT!Q21710</f>
        <v>0</v>
      </c>
      <c r="O1004" s="15">
        <f>[1]consoCURRENT!R21710</f>
        <v>0</v>
      </c>
      <c r="P1004" s="15">
        <f>[1]consoCURRENT!S21710</f>
        <v>0</v>
      </c>
      <c r="Q1004" s="15">
        <f>[1]consoCURRENT!T21710</f>
        <v>0</v>
      </c>
      <c r="R1004" s="15">
        <f>[1]consoCURRENT!U21710</f>
        <v>0</v>
      </c>
      <c r="S1004" s="15">
        <f>[1]consoCURRENT!V21710</f>
        <v>0</v>
      </c>
      <c r="T1004" s="15">
        <f>[1]consoCURRENT!W21710</f>
        <v>0</v>
      </c>
      <c r="U1004" s="15">
        <f>[1]consoCURRENT!X21710</f>
        <v>0</v>
      </c>
      <c r="V1004" s="15">
        <f>[1]consoCURRENT!Y21710</f>
        <v>0</v>
      </c>
      <c r="W1004" s="15">
        <f>[1]consoCURRENT!Z21710</f>
        <v>0</v>
      </c>
      <c r="X1004" s="15">
        <f>[1]consoCURRENT!AA21710</f>
        <v>0</v>
      </c>
      <c r="Y1004" s="15">
        <f>[1]consoCURRENT!AB21710</f>
        <v>0</v>
      </c>
      <c r="Z1004" s="15">
        <f t="shared" ref="Z1004" si="708">SUM(M1004:Y1004)</f>
        <v>0</v>
      </c>
      <c r="AA1004" s="15">
        <f t="shared" ref="AA1004" si="709">B1004-Z1004</f>
        <v>0</v>
      </c>
      <c r="AB1004" s="21"/>
      <c r="AC1004" s="16"/>
      <c r="AG1004" s="86"/>
      <c r="AH1004" s="87"/>
      <c r="AI1004" s="87"/>
      <c r="AJ1004" s="87"/>
      <c r="AK1004" s="87"/>
      <c r="AL1004" s="87"/>
      <c r="AM1004" s="87"/>
      <c r="AN1004" s="87"/>
      <c r="AO1004" s="87"/>
    </row>
    <row r="1005" spans="1:41" s="17" customFormat="1" ht="18" customHeight="1" x14ac:dyDescent="0.25">
      <c r="A1005" s="23" t="s">
        <v>42</v>
      </c>
      <c r="B1005" s="24">
        <f>B1004+B1003</f>
        <v>0</v>
      </c>
      <c r="C1005" s="24">
        <f t="shared" ref="C1005:AA1005" si="710">C1004+C1003</f>
        <v>0</v>
      </c>
      <c r="D1005" s="24">
        <f t="shared" si="710"/>
        <v>0</v>
      </c>
      <c r="E1005" s="24">
        <f t="shared" si="710"/>
        <v>0</v>
      </c>
      <c r="F1005" s="24">
        <f t="shared" si="710"/>
        <v>0</v>
      </c>
      <c r="G1005" s="24">
        <f t="shared" si="710"/>
        <v>0</v>
      </c>
      <c r="H1005" s="24">
        <f t="shared" si="710"/>
        <v>0</v>
      </c>
      <c r="I1005" s="24">
        <f t="shared" si="710"/>
        <v>0</v>
      </c>
      <c r="J1005" s="24">
        <f t="shared" si="710"/>
        <v>0</v>
      </c>
      <c r="K1005" s="24">
        <f t="shared" si="710"/>
        <v>0</v>
      </c>
      <c r="L1005" s="24">
        <f t="shared" si="710"/>
        <v>0</v>
      </c>
      <c r="M1005" s="24">
        <f t="shared" si="710"/>
        <v>0</v>
      </c>
      <c r="N1005" s="24">
        <f t="shared" si="710"/>
        <v>0</v>
      </c>
      <c r="O1005" s="24">
        <f t="shared" si="710"/>
        <v>0</v>
      </c>
      <c r="P1005" s="24">
        <f t="shared" si="710"/>
        <v>0</v>
      </c>
      <c r="Q1005" s="24">
        <f t="shared" si="710"/>
        <v>0</v>
      </c>
      <c r="R1005" s="24">
        <f t="shared" si="710"/>
        <v>0</v>
      </c>
      <c r="S1005" s="24">
        <f t="shared" si="710"/>
        <v>0</v>
      </c>
      <c r="T1005" s="24">
        <f t="shared" si="710"/>
        <v>0</v>
      </c>
      <c r="U1005" s="24">
        <f t="shared" si="710"/>
        <v>0</v>
      </c>
      <c r="V1005" s="24">
        <f t="shared" si="710"/>
        <v>0</v>
      </c>
      <c r="W1005" s="24">
        <f t="shared" si="710"/>
        <v>0</v>
      </c>
      <c r="X1005" s="24">
        <f t="shared" si="710"/>
        <v>0</v>
      </c>
      <c r="Y1005" s="24">
        <f t="shared" si="710"/>
        <v>0</v>
      </c>
      <c r="Z1005" s="24">
        <f t="shared" si="710"/>
        <v>0</v>
      </c>
      <c r="AA1005" s="24">
        <f t="shared" si="710"/>
        <v>0</v>
      </c>
      <c r="AB1005" s="34" t="e">
        <f t="shared" si="706"/>
        <v>#DIV/0!</v>
      </c>
      <c r="AC1005" s="27"/>
      <c r="AG1005" s="86"/>
      <c r="AH1005" s="87"/>
      <c r="AI1005" s="87"/>
      <c r="AJ1005" s="87"/>
      <c r="AK1005" s="87"/>
      <c r="AL1005" s="87"/>
      <c r="AM1005" s="87"/>
      <c r="AN1005" s="87"/>
      <c r="AO1005" s="87"/>
    </row>
    <row r="1006" spans="1:41" s="17" customFormat="1" ht="15" customHeight="1" x14ac:dyDescent="0.25">
      <c r="A1006" s="14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39"/>
      <c r="AC1006" s="16"/>
      <c r="AG1006" s="86"/>
      <c r="AH1006" s="87"/>
      <c r="AI1006" s="87"/>
      <c r="AJ1006" s="87"/>
      <c r="AK1006" s="87"/>
      <c r="AL1006" s="87"/>
      <c r="AM1006" s="87"/>
      <c r="AN1006" s="87"/>
      <c r="AO1006" s="87"/>
    </row>
    <row r="1007" spans="1:41" s="17" customFormat="1" ht="15" customHeight="1" x14ac:dyDescent="0.25">
      <c r="A1007" s="14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39"/>
      <c r="AC1007" s="16"/>
      <c r="AG1007" s="86"/>
      <c r="AH1007" s="87"/>
      <c r="AI1007" s="87"/>
      <c r="AJ1007" s="87"/>
      <c r="AK1007" s="87"/>
      <c r="AL1007" s="87"/>
      <c r="AM1007" s="87"/>
      <c r="AN1007" s="87"/>
      <c r="AO1007" s="87"/>
    </row>
    <row r="1008" spans="1:41" s="17" customFormat="1" ht="15" customHeight="1" x14ac:dyDescent="0.25">
      <c r="A1008" s="19" t="s">
        <v>67</v>
      </c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39"/>
      <c r="AC1008" s="16"/>
      <c r="AG1008" s="86"/>
      <c r="AH1008" s="87"/>
      <c r="AI1008" s="87"/>
      <c r="AJ1008" s="87"/>
      <c r="AK1008" s="87"/>
      <c r="AL1008" s="87"/>
      <c r="AM1008" s="87"/>
      <c r="AN1008" s="87"/>
      <c r="AO1008" s="87"/>
    </row>
    <row r="1009" spans="1:41" s="17" customFormat="1" ht="18" customHeight="1" x14ac:dyDescent="0.2">
      <c r="A1009" s="20" t="s">
        <v>36</v>
      </c>
      <c r="B1009" s="15">
        <f>[1]consoCURRENT!E21770</f>
        <v>0</v>
      </c>
      <c r="C1009" s="15">
        <f>[1]consoCURRENT!F21770</f>
        <v>0</v>
      </c>
      <c r="D1009" s="15">
        <f>[1]consoCURRENT!G21770</f>
        <v>0</v>
      </c>
      <c r="E1009" s="15">
        <f>[1]consoCURRENT!H21770</f>
        <v>0</v>
      </c>
      <c r="F1009" s="15">
        <f>[1]consoCURRENT!I21770</f>
        <v>0</v>
      </c>
      <c r="G1009" s="15">
        <f>[1]consoCURRENT!J21770</f>
        <v>0</v>
      </c>
      <c r="H1009" s="15">
        <f>[1]consoCURRENT!K21770</f>
        <v>0</v>
      </c>
      <c r="I1009" s="15">
        <f>[1]consoCURRENT!L21770</f>
        <v>0</v>
      </c>
      <c r="J1009" s="15">
        <f>[1]consoCURRENT!M21770</f>
        <v>0</v>
      </c>
      <c r="K1009" s="15">
        <f>[1]consoCURRENT!N21770</f>
        <v>0</v>
      </c>
      <c r="L1009" s="15">
        <f>[1]consoCURRENT!O21770</f>
        <v>0</v>
      </c>
      <c r="M1009" s="15">
        <f>[1]consoCURRENT!P21770</f>
        <v>0</v>
      </c>
      <c r="N1009" s="15">
        <f>[1]consoCURRENT!Q21770</f>
        <v>0</v>
      </c>
      <c r="O1009" s="15">
        <f>[1]consoCURRENT!R21770</f>
        <v>0</v>
      </c>
      <c r="P1009" s="15">
        <f>[1]consoCURRENT!S21770</f>
        <v>0</v>
      </c>
      <c r="Q1009" s="15">
        <f>[1]consoCURRENT!T21770</f>
        <v>0</v>
      </c>
      <c r="R1009" s="15">
        <f>[1]consoCURRENT!U21770</f>
        <v>0</v>
      </c>
      <c r="S1009" s="15">
        <f>[1]consoCURRENT!V21770</f>
        <v>0</v>
      </c>
      <c r="T1009" s="15">
        <f>[1]consoCURRENT!W21770</f>
        <v>0</v>
      </c>
      <c r="U1009" s="15">
        <f>[1]consoCURRENT!X21770</f>
        <v>0</v>
      </c>
      <c r="V1009" s="15">
        <f>[1]consoCURRENT!Y21770</f>
        <v>0</v>
      </c>
      <c r="W1009" s="15">
        <f>[1]consoCURRENT!Z21770</f>
        <v>0</v>
      </c>
      <c r="X1009" s="15">
        <f>[1]consoCURRENT!AA21770</f>
        <v>0</v>
      </c>
      <c r="Y1009" s="15">
        <f>[1]consoCURRENT!AB21770</f>
        <v>0</v>
      </c>
      <c r="Z1009" s="15">
        <f>SUM(M1009:Y1009)</f>
        <v>0</v>
      </c>
      <c r="AA1009" s="15">
        <f>B1009-Z1009</f>
        <v>0</v>
      </c>
      <c r="AB1009" s="21" t="e">
        <f>Z1009/B1009</f>
        <v>#DIV/0!</v>
      </c>
      <c r="AC1009" s="16"/>
      <c r="AG1009" s="86"/>
      <c r="AH1009" s="87"/>
      <c r="AI1009" s="87"/>
      <c r="AJ1009" s="87"/>
      <c r="AK1009" s="87"/>
      <c r="AL1009" s="87"/>
      <c r="AM1009" s="87"/>
      <c r="AN1009" s="87"/>
      <c r="AO1009" s="87"/>
    </row>
    <row r="1010" spans="1:41" s="17" customFormat="1" ht="18" customHeight="1" x14ac:dyDescent="0.2">
      <c r="A1010" s="20" t="s">
        <v>37</v>
      </c>
      <c r="B1010" s="15">
        <f>[1]consoCURRENT!E21858</f>
        <v>0</v>
      </c>
      <c r="C1010" s="15">
        <f>[1]consoCURRENT!F21858</f>
        <v>0</v>
      </c>
      <c r="D1010" s="15">
        <f>[1]consoCURRENT!G21858</f>
        <v>0</v>
      </c>
      <c r="E1010" s="15">
        <f>[1]consoCURRENT!H21858</f>
        <v>0</v>
      </c>
      <c r="F1010" s="15">
        <f>[1]consoCURRENT!I21858</f>
        <v>0</v>
      </c>
      <c r="G1010" s="15">
        <f>[1]consoCURRENT!J21858</f>
        <v>0</v>
      </c>
      <c r="H1010" s="15">
        <f>[1]consoCURRENT!K21858</f>
        <v>0</v>
      </c>
      <c r="I1010" s="15">
        <f>[1]consoCURRENT!L21858</f>
        <v>0</v>
      </c>
      <c r="J1010" s="15">
        <f>[1]consoCURRENT!M21858</f>
        <v>0</v>
      </c>
      <c r="K1010" s="15">
        <f>[1]consoCURRENT!N21858</f>
        <v>0</v>
      </c>
      <c r="L1010" s="15">
        <f>[1]consoCURRENT!O21858</f>
        <v>0</v>
      </c>
      <c r="M1010" s="15">
        <f>[1]consoCURRENT!P21858</f>
        <v>0</v>
      </c>
      <c r="N1010" s="15">
        <f>[1]consoCURRENT!Q21858</f>
        <v>0</v>
      </c>
      <c r="O1010" s="15">
        <f>[1]consoCURRENT!R21858</f>
        <v>0</v>
      </c>
      <c r="P1010" s="15">
        <f>[1]consoCURRENT!S21858</f>
        <v>0</v>
      </c>
      <c r="Q1010" s="15">
        <f>[1]consoCURRENT!T21858</f>
        <v>0</v>
      </c>
      <c r="R1010" s="15">
        <f>[1]consoCURRENT!U21858</f>
        <v>0</v>
      </c>
      <c r="S1010" s="15">
        <f>[1]consoCURRENT!V21858</f>
        <v>0</v>
      </c>
      <c r="T1010" s="15">
        <f>[1]consoCURRENT!W21858</f>
        <v>0</v>
      </c>
      <c r="U1010" s="15">
        <f>[1]consoCURRENT!X21858</f>
        <v>0</v>
      </c>
      <c r="V1010" s="15">
        <f>[1]consoCURRENT!Y21858</f>
        <v>0</v>
      </c>
      <c r="W1010" s="15">
        <f>[1]consoCURRENT!Z21858</f>
        <v>0</v>
      </c>
      <c r="X1010" s="15">
        <f>[1]consoCURRENT!AA21858</f>
        <v>0</v>
      </c>
      <c r="Y1010" s="15">
        <f>[1]consoCURRENT!AB21858</f>
        <v>0</v>
      </c>
      <c r="Z1010" s="15">
        <f t="shared" ref="Z1010:Z1012" si="711">SUM(M1010:Y1010)</f>
        <v>0</v>
      </c>
      <c r="AA1010" s="15">
        <f t="shared" ref="AA1010:AA1012" si="712">B1010-Z1010</f>
        <v>0</v>
      </c>
      <c r="AB1010" s="21" t="e">
        <f t="shared" ref="AB1010:AB1015" si="713">Z1010/B1010</f>
        <v>#DIV/0!</v>
      </c>
      <c r="AC1010" s="16"/>
      <c r="AG1010" s="86"/>
      <c r="AH1010" s="87"/>
      <c r="AI1010" s="87"/>
      <c r="AJ1010" s="87"/>
      <c r="AK1010" s="87"/>
      <c r="AL1010" s="87"/>
      <c r="AM1010" s="87"/>
      <c r="AN1010" s="87"/>
      <c r="AO1010" s="87"/>
    </row>
    <row r="1011" spans="1:41" s="17" customFormat="1" ht="18" customHeight="1" x14ac:dyDescent="0.2">
      <c r="A1011" s="20" t="s">
        <v>38</v>
      </c>
      <c r="B1011" s="15">
        <f>[1]consoCURRENT!E21864</f>
        <v>0</v>
      </c>
      <c r="C1011" s="15">
        <f>[1]consoCURRENT!F21864</f>
        <v>0</v>
      </c>
      <c r="D1011" s="15">
        <f>[1]consoCURRENT!G21864</f>
        <v>0</v>
      </c>
      <c r="E1011" s="15">
        <f>[1]consoCURRENT!H21864</f>
        <v>0</v>
      </c>
      <c r="F1011" s="15">
        <f>[1]consoCURRENT!I21864</f>
        <v>0</v>
      </c>
      <c r="G1011" s="15">
        <f>[1]consoCURRENT!J21864</f>
        <v>0</v>
      </c>
      <c r="H1011" s="15">
        <f>[1]consoCURRENT!K21864</f>
        <v>0</v>
      </c>
      <c r="I1011" s="15">
        <f>[1]consoCURRENT!L21864</f>
        <v>0</v>
      </c>
      <c r="J1011" s="15">
        <f>[1]consoCURRENT!M21864</f>
        <v>0</v>
      </c>
      <c r="K1011" s="15">
        <f>[1]consoCURRENT!N21864</f>
        <v>0</v>
      </c>
      <c r="L1011" s="15">
        <f>[1]consoCURRENT!O21864</f>
        <v>0</v>
      </c>
      <c r="M1011" s="15">
        <f>[1]consoCURRENT!P21864</f>
        <v>0</v>
      </c>
      <c r="N1011" s="15">
        <f>[1]consoCURRENT!Q21864</f>
        <v>0</v>
      </c>
      <c r="O1011" s="15">
        <f>[1]consoCURRENT!R21864</f>
        <v>0</v>
      </c>
      <c r="P1011" s="15">
        <f>[1]consoCURRENT!S21864</f>
        <v>0</v>
      </c>
      <c r="Q1011" s="15">
        <f>[1]consoCURRENT!T21864</f>
        <v>0</v>
      </c>
      <c r="R1011" s="15">
        <f>[1]consoCURRENT!U21864</f>
        <v>0</v>
      </c>
      <c r="S1011" s="15">
        <f>[1]consoCURRENT!V21864</f>
        <v>0</v>
      </c>
      <c r="T1011" s="15">
        <f>[1]consoCURRENT!W21864</f>
        <v>0</v>
      </c>
      <c r="U1011" s="15">
        <f>[1]consoCURRENT!X21864</f>
        <v>0</v>
      </c>
      <c r="V1011" s="15">
        <f>[1]consoCURRENT!Y21864</f>
        <v>0</v>
      </c>
      <c r="W1011" s="15">
        <f>[1]consoCURRENT!Z21864</f>
        <v>0</v>
      </c>
      <c r="X1011" s="15">
        <f>[1]consoCURRENT!AA21864</f>
        <v>0</v>
      </c>
      <c r="Y1011" s="15">
        <f>[1]consoCURRENT!AB21864</f>
        <v>0</v>
      </c>
      <c r="Z1011" s="15">
        <f t="shared" si="711"/>
        <v>0</v>
      </c>
      <c r="AA1011" s="15">
        <f t="shared" si="712"/>
        <v>0</v>
      </c>
      <c r="AB1011" s="21"/>
      <c r="AC1011" s="16"/>
      <c r="AG1011" s="86"/>
      <c r="AH1011" s="87"/>
      <c r="AI1011" s="87"/>
      <c r="AJ1011" s="87"/>
      <c r="AK1011" s="87"/>
      <c r="AL1011" s="87"/>
      <c r="AM1011" s="87"/>
      <c r="AN1011" s="87"/>
      <c r="AO1011" s="87"/>
    </row>
    <row r="1012" spans="1:41" s="17" customFormat="1" ht="18" customHeight="1" x14ac:dyDescent="0.2">
      <c r="A1012" s="20" t="s">
        <v>39</v>
      </c>
      <c r="B1012" s="15">
        <f>[1]consoCURRENT!E21893</f>
        <v>0</v>
      </c>
      <c r="C1012" s="15">
        <f>[1]consoCURRENT!F21893</f>
        <v>0</v>
      </c>
      <c r="D1012" s="15">
        <f>[1]consoCURRENT!G21893</f>
        <v>0</v>
      </c>
      <c r="E1012" s="15">
        <f>[1]consoCURRENT!H21893</f>
        <v>0</v>
      </c>
      <c r="F1012" s="15">
        <f>[1]consoCURRENT!I21893</f>
        <v>0</v>
      </c>
      <c r="G1012" s="15">
        <f>[1]consoCURRENT!J21893</f>
        <v>0</v>
      </c>
      <c r="H1012" s="15">
        <f>[1]consoCURRENT!K21893</f>
        <v>0</v>
      </c>
      <c r="I1012" s="15">
        <f>[1]consoCURRENT!L21893</f>
        <v>0</v>
      </c>
      <c r="J1012" s="15">
        <f>[1]consoCURRENT!M21893</f>
        <v>0</v>
      </c>
      <c r="K1012" s="15">
        <f>[1]consoCURRENT!N21893</f>
        <v>0</v>
      </c>
      <c r="L1012" s="15">
        <f>[1]consoCURRENT!O21893</f>
        <v>0</v>
      </c>
      <c r="M1012" s="15">
        <f>[1]consoCURRENT!P21893</f>
        <v>0</v>
      </c>
      <c r="N1012" s="15">
        <f>[1]consoCURRENT!Q21893</f>
        <v>0</v>
      </c>
      <c r="O1012" s="15">
        <f>[1]consoCURRENT!R21893</f>
        <v>0</v>
      </c>
      <c r="P1012" s="15">
        <f>[1]consoCURRENT!S21893</f>
        <v>0</v>
      </c>
      <c r="Q1012" s="15">
        <f>[1]consoCURRENT!T21893</f>
        <v>0</v>
      </c>
      <c r="R1012" s="15">
        <f>[1]consoCURRENT!U21893</f>
        <v>0</v>
      </c>
      <c r="S1012" s="15">
        <f>[1]consoCURRENT!V21893</f>
        <v>0</v>
      </c>
      <c r="T1012" s="15">
        <f>[1]consoCURRENT!W21893</f>
        <v>0</v>
      </c>
      <c r="U1012" s="15">
        <f>[1]consoCURRENT!X21893</f>
        <v>0</v>
      </c>
      <c r="V1012" s="15">
        <f>[1]consoCURRENT!Y21893</f>
        <v>0</v>
      </c>
      <c r="W1012" s="15">
        <f>[1]consoCURRENT!Z21893</f>
        <v>0</v>
      </c>
      <c r="X1012" s="15">
        <f>[1]consoCURRENT!AA21893</f>
        <v>0</v>
      </c>
      <c r="Y1012" s="15">
        <f>[1]consoCURRENT!AB21893</f>
        <v>0</v>
      </c>
      <c r="Z1012" s="15">
        <f t="shared" si="711"/>
        <v>0</v>
      </c>
      <c r="AA1012" s="15">
        <f t="shared" si="712"/>
        <v>0</v>
      </c>
      <c r="AB1012" s="21"/>
      <c r="AC1012" s="16"/>
      <c r="AG1012" s="86"/>
      <c r="AH1012" s="87"/>
      <c r="AI1012" s="87"/>
      <c r="AJ1012" s="87"/>
      <c r="AK1012" s="87"/>
      <c r="AL1012" s="87"/>
      <c r="AM1012" s="87"/>
      <c r="AN1012" s="87"/>
      <c r="AO1012" s="87"/>
    </row>
    <row r="1013" spans="1:41" s="17" customFormat="1" ht="18" hidden="1" customHeight="1" x14ac:dyDescent="0.25">
      <c r="A1013" s="23" t="s">
        <v>40</v>
      </c>
      <c r="B1013" s="24">
        <f>SUM(B1009:B1012)</f>
        <v>0</v>
      </c>
      <c r="C1013" s="24">
        <f t="shared" ref="C1013:AA1013" si="714">SUM(C1009:C1012)</f>
        <v>0</v>
      </c>
      <c r="D1013" s="24">
        <f t="shared" si="714"/>
        <v>0</v>
      </c>
      <c r="E1013" s="24">
        <f t="shared" si="714"/>
        <v>0</v>
      </c>
      <c r="F1013" s="24">
        <f t="shared" si="714"/>
        <v>0</v>
      </c>
      <c r="G1013" s="24">
        <f t="shared" si="714"/>
        <v>0</v>
      </c>
      <c r="H1013" s="24">
        <f t="shared" si="714"/>
        <v>0</v>
      </c>
      <c r="I1013" s="24">
        <f t="shared" si="714"/>
        <v>0</v>
      </c>
      <c r="J1013" s="24">
        <f t="shared" si="714"/>
        <v>0</v>
      </c>
      <c r="K1013" s="24">
        <f t="shared" si="714"/>
        <v>0</v>
      </c>
      <c r="L1013" s="24">
        <f t="shared" si="714"/>
        <v>0</v>
      </c>
      <c r="M1013" s="24">
        <f t="shared" si="714"/>
        <v>0</v>
      </c>
      <c r="N1013" s="24">
        <f t="shared" si="714"/>
        <v>0</v>
      </c>
      <c r="O1013" s="24">
        <f t="shared" si="714"/>
        <v>0</v>
      </c>
      <c r="P1013" s="24">
        <f t="shared" si="714"/>
        <v>0</v>
      </c>
      <c r="Q1013" s="24">
        <f t="shared" si="714"/>
        <v>0</v>
      </c>
      <c r="R1013" s="24">
        <f t="shared" si="714"/>
        <v>0</v>
      </c>
      <c r="S1013" s="24">
        <f t="shared" si="714"/>
        <v>0</v>
      </c>
      <c r="T1013" s="24">
        <f t="shared" si="714"/>
        <v>0</v>
      </c>
      <c r="U1013" s="24">
        <f t="shared" si="714"/>
        <v>0</v>
      </c>
      <c r="V1013" s="24">
        <f t="shared" si="714"/>
        <v>0</v>
      </c>
      <c r="W1013" s="24">
        <f t="shared" si="714"/>
        <v>0</v>
      </c>
      <c r="X1013" s="24">
        <f t="shared" si="714"/>
        <v>0</v>
      </c>
      <c r="Y1013" s="24">
        <f t="shared" si="714"/>
        <v>0</v>
      </c>
      <c r="Z1013" s="24">
        <f t="shared" si="714"/>
        <v>0</v>
      </c>
      <c r="AA1013" s="24">
        <f t="shared" si="714"/>
        <v>0</v>
      </c>
      <c r="AB1013" s="34" t="e">
        <f t="shared" si="713"/>
        <v>#DIV/0!</v>
      </c>
      <c r="AC1013" s="16"/>
      <c r="AG1013" s="86"/>
      <c r="AH1013" s="87"/>
      <c r="AI1013" s="87"/>
      <c r="AJ1013" s="87"/>
      <c r="AK1013" s="87"/>
      <c r="AL1013" s="87"/>
      <c r="AM1013" s="87"/>
      <c r="AN1013" s="87"/>
      <c r="AO1013" s="87"/>
    </row>
    <row r="1014" spans="1:41" s="17" customFormat="1" ht="18" hidden="1" customHeight="1" x14ac:dyDescent="0.25">
      <c r="A1014" s="26" t="s">
        <v>41</v>
      </c>
      <c r="B1014" s="15">
        <f>[1]consoCURRENT!E21897</f>
        <v>0</v>
      </c>
      <c r="C1014" s="15">
        <f>[1]consoCURRENT!F21897</f>
        <v>0</v>
      </c>
      <c r="D1014" s="15">
        <f>[1]consoCURRENT!G21897</f>
        <v>0</v>
      </c>
      <c r="E1014" s="15">
        <f>[1]consoCURRENT!H21897</f>
        <v>0</v>
      </c>
      <c r="F1014" s="15">
        <f>[1]consoCURRENT!I21897</f>
        <v>0</v>
      </c>
      <c r="G1014" s="15">
        <f>[1]consoCURRENT!J21897</f>
        <v>0</v>
      </c>
      <c r="H1014" s="15">
        <f>[1]consoCURRENT!K21897</f>
        <v>0</v>
      </c>
      <c r="I1014" s="15">
        <f>[1]consoCURRENT!L21897</f>
        <v>0</v>
      </c>
      <c r="J1014" s="15">
        <f>[1]consoCURRENT!M21897</f>
        <v>0</v>
      </c>
      <c r="K1014" s="15">
        <f>[1]consoCURRENT!N21897</f>
        <v>0</v>
      </c>
      <c r="L1014" s="15">
        <f>[1]consoCURRENT!O21897</f>
        <v>0</v>
      </c>
      <c r="M1014" s="15">
        <f>[1]consoCURRENT!P21897</f>
        <v>0</v>
      </c>
      <c r="N1014" s="15">
        <f>[1]consoCURRENT!Q21897</f>
        <v>0</v>
      </c>
      <c r="O1014" s="15">
        <f>[1]consoCURRENT!R21897</f>
        <v>0</v>
      </c>
      <c r="P1014" s="15">
        <f>[1]consoCURRENT!S21897</f>
        <v>0</v>
      </c>
      <c r="Q1014" s="15">
        <f>[1]consoCURRENT!T21897</f>
        <v>0</v>
      </c>
      <c r="R1014" s="15">
        <f>[1]consoCURRENT!U21897</f>
        <v>0</v>
      </c>
      <c r="S1014" s="15">
        <f>[1]consoCURRENT!V21897</f>
        <v>0</v>
      </c>
      <c r="T1014" s="15">
        <f>[1]consoCURRENT!W21897</f>
        <v>0</v>
      </c>
      <c r="U1014" s="15">
        <f>[1]consoCURRENT!X21897</f>
        <v>0</v>
      </c>
      <c r="V1014" s="15">
        <f>[1]consoCURRENT!Y21897</f>
        <v>0</v>
      </c>
      <c r="W1014" s="15">
        <f>[1]consoCURRENT!Z21897</f>
        <v>0</v>
      </c>
      <c r="X1014" s="15">
        <f>[1]consoCURRENT!AA21897</f>
        <v>0</v>
      </c>
      <c r="Y1014" s="15">
        <f>[1]consoCURRENT!AB21897</f>
        <v>0</v>
      </c>
      <c r="Z1014" s="15">
        <f t="shared" ref="Z1014" si="715">SUM(M1014:Y1014)</f>
        <v>0</v>
      </c>
      <c r="AA1014" s="15">
        <f t="shared" ref="AA1014" si="716">B1014-Z1014</f>
        <v>0</v>
      </c>
      <c r="AB1014" s="21"/>
      <c r="AC1014" s="16"/>
      <c r="AG1014" s="86"/>
      <c r="AH1014" s="87"/>
      <c r="AI1014" s="87"/>
      <c r="AJ1014" s="87"/>
      <c r="AK1014" s="87"/>
      <c r="AL1014" s="87"/>
      <c r="AM1014" s="87"/>
      <c r="AN1014" s="87"/>
      <c r="AO1014" s="87"/>
    </row>
    <row r="1015" spans="1:41" s="17" customFormat="1" ht="18" customHeight="1" x14ac:dyDescent="0.25">
      <c r="A1015" s="23" t="s">
        <v>42</v>
      </c>
      <c r="B1015" s="24">
        <f>B1014+B1013</f>
        <v>0</v>
      </c>
      <c r="C1015" s="24">
        <f t="shared" ref="C1015:AA1015" si="717">C1014+C1013</f>
        <v>0</v>
      </c>
      <c r="D1015" s="24">
        <f t="shared" si="717"/>
        <v>0</v>
      </c>
      <c r="E1015" s="24">
        <f t="shared" si="717"/>
        <v>0</v>
      </c>
      <c r="F1015" s="24">
        <f t="shared" si="717"/>
        <v>0</v>
      </c>
      <c r="G1015" s="24">
        <f t="shared" si="717"/>
        <v>0</v>
      </c>
      <c r="H1015" s="24">
        <f t="shared" si="717"/>
        <v>0</v>
      </c>
      <c r="I1015" s="24">
        <f t="shared" si="717"/>
        <v>0</v>
      </c>
      <c r="J1015" s="24">
        <f t="shared" si="717"/>
        <v>0</v>
      </c>
      <c r="K1015" s="24">
        <f t="shared" si="717"/>
        <v>0</v>
      </c>
      <c r="L1015" s="24">
        <f t="shared" si="717"/>
        <v>0</v>
      </c>
      <c r="M1015" s="24">
        <f t="shared" si="717"/>
        <v>0</v>
      </c>
      <c r="N1015" s="24">
        <f t="shared" si="717"/>
        <v>0</v>
      </c>
      <c r="O1015" s="24">
        <f t="shared" si="717"/>
        <v>0</v>
      </c>
      <c r="P1015" s="24">
        <f t="shared" si="717"/>
        <v>0</v>
      </c>
      <c r="Q1015" s="24">
        <f t="shared" si="717"/>
        <v>0</v>
      </c>
      <c r="R1015" s="24">
        <f t="shared" si="717"/>
        <v>0</v>
      </c>
      <c r="S1015" s="24">
        <f t="shared" si="717"/>
        <v>0</v>
      </c>
      <c r="T1015" s="24">
        <f t="shared" si="717"/>
        <v>0</v>
      </c>
      <c r="U1015" s="24">
        <f t="shared" si="717"/>
        <v>0</v>
      </c>
      <c r="V1015" s="24">
        <f t="shared" si="717"/>
        <v>0</v>
      </c>
      <c r="W1015" s="24">
        <f t="shared" si="717"/>
        <v>0</v>
      </c>
      <c r="X1015" s="24">
        <f t="shared" si="717"/>
        <v>0</v>
      </c>
      <c r="Y1015" s="24">
        <f t="shared" si="717"/>
        <v>0</v>
      </c>
      <c r="Z1015" s="24">
        <f t="shared" si="717"/>
        <v>0</v>
      </c>
      <c r="AA1015" s="24">
        <f t="shared" si="717"/>
        <v>0</v>
      </c>
      <c r="AB1015" s="34" t="e">
        <f t="shared" si="713"/>
        <v>#DIV/0!</v>
      </c>
      <c r="AC1015" s="27"/>
      <c r="AG1015" s="86"/>
      <c r="AH1015" s="87"/>
      <c r="AI1015" s="87"/>
      <c r="AJ1015" s="87"/>
      <c r="AK1015" s="87"/>
      <c r="AL1015" s="87"/>
      <c r="AM1015" s="87"/>
      <c r="AN1015" s="87"/>
      <c r="AO1015" s="87"/>
    </row>
    <row r="1016" spans="1:41" s="17" customFormat="1" ht="15" customHeight="1" x14ac:dyDescent="0.25">
      <c r="A1016" s="14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39"/>
      <c r="AC1016" s="16"/>
      <c r="AG1016" s="86"/>
      <c r="AH1016" s="87"/>
      <c r="AI1016" s="87"/>
      <c r="AJ1016" s="87"/>
      <c r="AK1016" s="87"/>
      <c r="AL1016" s="87"/>
      <c r="AM1016" s="87"/>
      <c r="AN1016" s="87"/>
      <c r="AO1016" s="87"/>
    </row>
    <row r="1017" spans="1:41" s="17" customFormat="1" ht="15" customHeight="1" x14ac:dyDescent="0.25">
      <c r="A1017" s="14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39"/>
      <c r="AC1017" s="16"/>
      <c r="AG1017" s="86"/>
      <c r="AH1017" s="87"/>
      <c r="AI1017" s="87"/>
      <c r="AJ1017" s="87"/>
      <c r="AK1017" s="87"/>
      <c r="AL1017" s="87"/>
      <c r="AM1017" s="87"/>
      <c r="AN1017" s="87"/>
      <c r="AO1017" s="87"/>
    </row>
    <row r="1018" spans="1:41" s="17" customFormat="1" ht="15" customHeight="1" x14ac:dyDescent="0.25">
      <c r="A1018" s="19" t="s">
        <v>68</v>
      </c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39"/>
      <c r="AC1018" s="16"/>
      <c r="AG1018" s="86"/>
      <c r="AH1018" s="87"/>
      <c r="AI1018" s="87"/>
      <c r="AJ1018" s="87"/>
      <c r="AK1018" s="87"/>
      <c r="AL1018" s="87"/>
      <c r="AM1018" s="87"/>
      <c r="AN1018" s="87"/>
      <c r="AO1018" s="87"/>
    </row>
    <row r="1019" spans="1:41" s="17" customFormat="1" ht="18" customHeight="1" x14ac:dyDescent="0.2">
      <c r="A1019" s="20" t="s">
        <v>36</v>
      </c>
      <c r="B1019" s="15">
        <f>[1]consoCURRENT!E21957</f>
        <v>0</v>
      </c>
      <c r="C1019" s="15">
        <f>[1]consoCURRENT!F21957</f>
        <v>0</v>
      </c>
      <c r="D1019" s="15">
        <f>[1]consoCURRENT!G21957</f>
        <v>0</v>
      </c>
      <c r="E1019" s="15">
        <f>[1]consoCURRENT!H21957</f>
        <v>0</v>
      </c>
      <c r="F1019" s="15">
        <f>[1]consoCURRENT!I21957</f>
        <v>0</v>
      </c>
      <c r="G1019" s="15">
        <f>[1]consoCURRENT!J21957</f>
        <v>0</v>
      </c>
      <c r="H1019" s="15">
        <f>[1]consoCURRENT!K21957</f>
        <v>0</v>
      </c>
      <c r="I1019" s="15">
        <f>[1]consoCURRENT!L21957</f>
        <v>0</v>
      </c>
      <c r="J1019" s="15">
        <f>[1]consoCURRENT!M21957</f>
        <v>0</v>
      </c>
      <c r="K1019" s="15">
        <f>[1]consoCURRENT!N21957</f>
        <v>0</v>
      </c>
      <c r="L1019" s="15">
        <f>[1]consoCURRENT!O21957</f>
        <v>0</v>
      </c>
      <c r="M1019" s="15">
        <f>[1]consoCURRENT!P21957</f>
        <v>0</v>
      </c>
      <c r="N1019" s="15">
        <f>[1]consoCURRENT!Q21957</f>
        <v>0</v>
      </c>
      <c r="O1019" s="15">
        <f>[1]consoCURRENT!R21957</f>
        <v>0</v>
      </c>
      <c r="P1019" s="15">
        <f>[1]consoCURRENT!S21957</f>
        <v>0</v>
      </c>
      <c r="Q1019" s="15">
        <f>[1]consoCURRENT!T21957</f>
        <v>0</v>
      </c>
      <c r="R1019" s="15">
        <f>[1]consoCURRENT!U21957</f>
        <v>0</v>
      </c>
      <c r="S1019" s="15">
        <f>[1]consoCURRENT!V21957</f>
        <v>0</v>
      </c>
      <c r="T1019" s="15">
        <f>[1]consoCURRENT!W21957</f>
        <v>0</v>
      </c>
      <c r="U1019" s="15">
        <f>[1]consoCURRENT!X21957</f>
        <v>0</v>
      </c>
      <c r="V1019" s="15">
        <f>[1]consoCURRENT!Y21957</f>
        <v>0</v>
      </c>
      <c r="W1019" s="15">
        <f>[1]consoCURRENT!Z21957</f>
        <v>0</v>
      </c>
      <c r="X1019" s="15">
        <f>[1]consoCURRENT!AA21957</f>
        <v>0</v>
      </c>
      <c r="Y1019" s="15">
        <f>[1]consoCURRENT!AB21957</f>
        <v>0</v>
      </c>
      <c r="Z1019" s="15">
        <f>SUM(M1019:Y1019)</f>
        <v>0</v>
      </c>
      <c r="AA1019" s="15">
        <f>B1019-Z1019</f>
        <v>0</v>
      </c>
      <c r="AB1019" s="21" t="e">
        <f>Z1019/B1019</f>
        <v>#DIV/0!</v>
      </c>
      <c r="AC1019" s="16"/>
      <c r="AG1019" s="86"/>
      <c r="AH1019" s="87"/>
      <c r="AI1019" s="87"/>
      <c r="AJ1019" s="87"/>
      <c r="AK1019" s="87"/>
      <c r="AL1019" s="87"/>
      <c r="AM1019" s="87"/>
      <c r="AN1019" s="87"/>
      <c r="AO1019" s="87"/>
    </row>
    <row r="1020" spans="1:41" s="17" customFormat="1" ht="18" customHeight="1" x14ac:dyDescent="0.2">
      <c r="A1020" s="20" t="s">
        <v>37</v>
      </c>
      <c r="B1020" s="15">
        <f>[1]consoCURRENT!E22045</f>
        <v>0</v>
      </c>
      <c r="C1020" s="15">
        <f>[1]consoCURRENT!F22045</f>
        <v>0</v>
      </c>
      <c r="D1020" s="15">
        <f>[1]consoCURRENT!G22045</f>
        <v>0</v>
      </c>
      <c r="E1020" s="15">
        <f>[1]consoCURRENT!H22045</f>
        <v>0</v>
      </c>
      <c r="F1020" s="15">
        <f>[1]consoCURRENT!I22045</f>
        <v>0</v>
      </c>
      <c r="G1020" s="15">
        <f>[1]consoCURRENT!J22045</f>
        <v>0</v>
      </c>
      <c r="H1020" s="15">
        <f>[1]consoCURRENT!K22045</f>
        <v>0</v>
      </c>
      <c r="I1020" s="15">
        <f>[1]consoCURRENT!L22045</f>
        <v>0</v>
      </c>
      <c r="J1020" s="15">
        <f>[1]consoCURRENT!M22045</f>
        <v>0</v>
      </c>
      <c r="K1020" s="15">
        <f>[1]consoCURRENT!N22045</f>
        <v>0</v>
      </c>
      <c r="L1020" s="15">
        <f>[1]consoCURRENT!O22045</f>
        <v>0</v>
      </c>
      <c r="M1020" s="15">
        <f>[1]consoCURRENT!P22045</f>
        <v>0</v>
      </c>
      <c r="N1020" s="15">
        <f>[1]consoCURRENT!Q22045</f>
        <v>0</v>
      </c>
      <c r="O1020" s="15">
        <f>[1]consoCURRENT!R22045</f>
        <v>0</v>
      </c>
      <c r="P1020" s="15">
        <f>[1]consoCURRENT!S22045</f>
        <v>0</v>
      </c>
      <c r="Q1020" s="15">
        <f>[1]consoCURRENT!T22045</f>
        <v>0</v>
      </c>
      <c r="R1020" s="15">
        <f>[1]consoCURRENT!U22045</f>
        <v>0</v>
      </c>
      <c r="S1020" s="15">
        <f>[1]consoCURRENT!V22045</f>
        <v>0</v>
      </c>
      <c r="T1020" s="15">
        <f>[1]consoCURRENT!W22045</f>
        <v>0</v>
      </c>
      <c r="U1020" s="15">
        <f>[1]consoCURRENT!X22045</f>
        <v>0</v>
      </c>
      <c r="V1020" s="15">
        <f>[1]consoCURRENT!Y22045</f>
        <v>0</v>
      </c>
      <c r="W1020" s="15">
        <f>[1]consoCURRENT!Z22045</f>
        <v>0</v>
      </c>
      <c r="X1020" s="15">
        <f>[1]consoCURRENT!AA22045</f>
        <v>0</v>
      </c>
      <c r="Y1020" s="15">
        <f>[1]consoCURRENT!AB22045</f>
        <v>0</v>
      </c>
      <c r="Z1020" s="15">
        <f t="shared" ref="Z1020:Z1022" si="718">SUM(M1020:Y1020)</f>
        <v>0</v>
      </c>
      <c r="AA1020" s="15">
        <f t="shared" ref="AA1020:AA1022" si="719">B1020-Z1020</f>
        <v>0</v>
      </c>
      <c r="AB1020" s="21" t="e">
        <f t="shared" ref="AB1020:AB1025" si="720">Z1020/B1020</f>
        <v>#DIV/0!</v>
      </c>
      <c r="AC1020" s="16"/>
      <c r="AG1020" s="86"/>
      <c r="AH1020" s="87"/>
      <c r="AI1020" s="87"/>
      <c r="AJ1020" s="87"/>
      <c r="AK1020" s="87"/>
      <c r="AL1020" s="87"/>
      <c r="AM1020" s="87"/>
      <c r="AN1020" s="87"/>
      <c r="AO1020" s="87"/>
    </row>
    <row r="1021" spans="1:41" s="17" customFormat="1" ht="18" customHeight="1" x14ac:dyDescent="0.2">
      <c r="A1021" s="20" t="s">
        <v>38</v>
      </c>
      <c r="B1021" s="15">
        <f>[1]consoCURRENT!E22051</f>
        <v>0</v>
      </c>
      <c r="C1021" s="15">
        <f>[1]consoCURRENT!F22051</f>
        <v>0</v>
      </c>
      <c r="D1021" s="15">
        <f>[1]consoCURRENT!G22051</f>
        <v>0</v>
      </c>
      <c r="E1021" s="15">
        <f>[1]consoCURRENT!H22051</f>
        <v>0</v>
      </c>
      <c r="F1021" s="15">
        <f>[1]consoCURRENT!I22051</f>
        <v>0</v>
      </c>
      <c r="G1021" s="15">
        <f>[1]consoCURRENT!J22051</f>
        <v>0</v>
      </c>
      <c r="H1021" s="15">
        <f>[1]consoCURRENT!K22051</f>
        <v>0</v>
      </c>
      <c r="I1021" s="15">
        <f>[1]consoCURRENT!L22051</f>
        <v>0</v>
      </c>
      <c r="J1021" s="15">
        <f>[1]consoCURRENT!M22051</f>
        <v>0</v>
      </c>
      <c r="K1021" s="15">
        <f>[1]consoCURRENT!N22051</f>
        <v>0</v>
      </c>
      <c r="L1021" s="15">
        <f>[1]consoCURRENT!O22051</f>
        <v>0</v>
      </c>
      <c r="M1021" s="15">
        <f>[1]consoCURRENT!P22051</f>
        <v>0</v>
      </c>
      <c r="N1021" s="15">
        <f>[1]consoCURRENT!Q22051</f>
        <v>0</v>
      </c>
      <c r="O1021" s="15">
        <f>[1]consoCURRENT!R22051</f>
        <v>0</v>
      </c>
      <c r="P1021" s="15">
        <f>[1]consoCURRENT!S22051</f>
        <v>0</v>
      </c>
      <c r="Q1021" s="15">
        <f>[1]consoCURRENT!T22051</f>
        <v>0</v>
      </c>
      <c r="R1021" s="15">
        <f>[1]consoCURRENT!U22051</f>
        <v>0</v>
      </c>
      <c r="S1021" s="15">
        <f>[1]consoCURRENT!V22051</f>
        <v>0</v>
      </c>
      <c r="T1021" s="15">
        <f>[1]consoCURRENT!W22051</f>
        <v>0</v>
      </c>
      <c r="U1021" s="15">
        <f>[1]consoCURRENT!X22051</f>
        <v>0</v>
      </c>
      <c r="V1021" s="15">
        <f>[1]consoCURRENT!Y22051</f>
        <v>0</v>
      </c>
      <c r="W1021" s="15">
        <f>[1]consoCURRENT!Z22051</f>
        <v>0</v>
      </c>
      <c r="X1021" s="15">
        <f>[1]consoCURRENT!AA22051</f>
        <v>0</v>
      </c>
      <c r="Y1021" s="15">
        <f>[1]consoCURRENT!AB22051</f>
        <v>0</v>
      </c>
      <c r="Z1021" s="15">
        <f t="shared" si="718"/>
        <v>0</v>
      </c>
      <c r="AA1021" s="15">
        <f t="shared" si="719"/>
        <v>0</v>
      </c>
      <c r="AB1021" s="21"/>
      <c r="AC1021" s="16"/>
      <c r="AG1021" s="86"/>
      <c r="AH1021" s="87"/>
      <c r="AI1021" s="87"/>
      <c r="AJ1021" s="87"/>
      <c r="AK1021" s="87"/>
      <c r="AL1021" s="87"/>
      <c r="AM1021" s="87"/>
      <c r="AN1021" s="87"/>
      <c r="AO1021" s="87"/>
    </row>
    <row r="1022" spans="1:41" s="17" customFormat="1" ht="18" customHeight="1" x14ac:dyDescent="0.2">
      <c r="A1022" s="20" t="s">
        <v>39</v>
      </c>
      <c r="B1022" s="15">
        <f>[1]consoCURRENT!E22080</f>
        <v>0</v>
      </c>
      <c r="C1022" s="15">
        <f>[1]consoCURRENT!F22080</f>
        <v>0</v>
      </c>
      <c r="D1022" s="15">
        <f>[1]consoCURRENT!G22080</f>
        <v>0</v>
      </c>
      <c r="E1022" s="15">
        <f>[1]consoCURRENT!H22080</f>
        <v>0</v>
      </c>
      <c r="F1022" s="15">
        <f>[1]consoCURRENT!I22080</f>
        <v>0</v>
      </c>
      <c r="G1022" s="15">
        <f>[1]consoCURRENT!J22080</f>
        <v>0</v>
      </c>
      <c r="H1022" s="15">
        <f>[1]consoCURRENT!K22080</f>
        <v>0</v>
      </c>
      <c r="I1022" s="15">
        <f>[1]consoCURRENT!L22080</f>
        <v>0</v>
      </c>
      <c r="J1022" s="15">
        <f>[1]consoCURRENT!M22080</f>
        <v>0</v>
      </c>
      <c r="K1022" s="15">
        <f>[1]consoCURRENT!N22080</f>
        <v>0</v>
      </c>
      <c r="L1022" s="15">
        <f>[1]consoCURRENT!O22080</f>
        <v>0</v>
      </c>
      <c r="M1022" s="15">
        <f>[1]consoCURRENT!P22080</f>
        <v>0</v>
      </c>
      <c r="N1022" s="15">
        <f>[1]consoCURRENT!Q22080</f>
        <v>0</v>
      </c>
      <c r="O1022" s="15">
        <f>[1]consoCURRENT!R22080</f>
        <v>0</v>
      </c>
      <c r="P1022" s="15">
        <f>[1]consoCURRENT!S22080</f>
        <v>0</v>
      </c>
      <c r="Q1022" s="15">
        <f>[1]consoCURRENT!T22080</f>
        <v>0</v>
      </c>
      <c r="R1022" s="15">
        <f>[1]consoCURRENT!U22080</f>
        <v>0</v>
      </c>
      <c r="S1022" s="15">
        <f>[1]consoCURRENT!V22080</f>
        <v>0</v>
      </c>
      <c r="T1022" s="15">
        <f>[1]consoCURRENT!W22080</f>
        <v>0</v>
      </c>
      <c r="U1022" s="15">
        <f>[1]consoCURRENT!X22080</f>
        <v>0</v>
      </c>
      <c r="V1022" s="15">
        <f>[1]consoCURRENT!Y22080</f>
        <v>0</v>
      </c>
      <c r="W1022" s="15">
        <f>[1]consoCURRENT!Z22080</f>
        <v>0</v>
      </c>
      <c r="X1022" s="15">
        <f>[1]consoCURRENT!AA22080</f>
        <v>0</v>
      </c>
      <c r="Y1022" s="15">
        <f>[1]consoCURRENT!AB22080</f>
        <v>0</v>
      </c>
      <c r="Z1022" s="15">
        <f t="shared" si="718"/>
        <v>0</v>
      </c>
      <c r="AA1022" s="15">
        <f t="shared" si="719"/>
        <v>0</v>
      </c>
      <c r="AB1022" s="21"/>
      <c r="AC1022" s="16"/>
      <c r="AG1022" s="86"/>
      <c r="AH1022" s="87"/>
      <c r="AI1022" s="87"/>
      <c r="AJ1022" s="87"/>
      <c r="AK1022" s="87"/>
      <c r="AL1022" s="87"/>
      <c r="AM1022" s="87"/>
      <c r="AN1022" s="87"/>
      <c r="AO1022" s="87"/>
    </row>
    <row r="1023" spans="1:41" s="17" customFormat="1" ht="18" hidden="1" customHeight="1" x14ac:dyDescent="0.25">
      <c r="A1023" s="23" t="s">
        <v>40</v>
      </c>
      <c r="B1023" s="24">
        <f>SUM(B1019:B1022)</f>
        <v>0</v>
      </c>
      <c r="C1023" s="24">
        <f t="shared" ref="C1023:AA1023" si="721">SUM(C1019:C1022)</f>
        <v>0</v>
      </c>
      <c r="D1023" s="24">
        <f t="shared" si="721"/>
        <v>0</v>
      </c>
      <c r="E1023" s="24">
        <f t="shared" si="721"/>
        <v>0</v>
      </c>
      <c r="F1023" s="24">
        <f t="shared" si="721"/>
        <v>0</v>
      </c>
      <c r="G1023" s="24">
        <f t="shared" si="721"/>
        <v>0</v>
      </c>
      <c r="H1023" s="24">
        <f t="shared" si="721"/>
        <v>0</v>
      </c>
      <c r="I1023" s="24">
        <f t="shared" si="721"/>
        <v>0</v>
      </c>
      <c r="J1023" s="24">
        <f t="shared" si="721"/>
        <v>0</v>
      </c>
      <c r="K1023" s="24">
        <f t="shared" si="721"/>
        <v>0</v>
      </c>
      <c r="L1023" s="24">
        <f t="shared" si="721"/>
        <v>0</v>
      </c>
      <c r="M1023" s="24">
        <f t="shared" si="721"/>
        <v>0</v>
      </c>
      <c r="N1023" s="24">
        <f t="shared" si="721"/>
        <v>0</v>
      </c>
      <c r="O1023" s="24">
        <f t="shared" si="721"/>
        <v>0</v>
      </c>
      <c r="P1023" s="24">
        <f t="shared" si="721"/>
        <v>0</v>
      </c>
      <c r="Q1023" s="24">
        <f t="shared" si="721"/>
        <v>0</v>
      </c>
      <c r="R1023" s="24">
        <f t="shared" si="721"/>
        <v>0</v>
      </c>
      <c r="S1023" s="24">
        <f t="shared" si="721"/>
        <v>0</v>
      </c>
      <c r="T1023" s="24">
        <f t="shared" si="721"/>
        <v>0</v>
      </c>
      <c r="U1023" s="24">
        <f t="shared" si="721"/>
        <v>0</v>
      </c>
      <c r="V1023" s="24">
        <f t="shared" si="721"/>
        <v>0</v>
      </c>
      <c r="W1023" s="24">
        <f t="shared" si="721"/>
        <v>0</v>
      </c>
      <c r="X1023" s="24">
        <f t="shared" si="721"/>
        <v>0</v>
      </c>
      <c r="Y1023" s="24">
        <f t="shared" si="721"/>
        <v>0</v>
      </c>
      <c r="Z1023" s="24">
        <f t="shared" si="721"/>
        <v>0</v>
      </c>
      <c r="AA1023" s="24">
        <f t="shared" si="721"/>
        <v>0</v>
      </c>
      <c r="AB1023" s="34" t="e">
        <f t="shared" si="720"/>
        <v>#DIV/0!</v>
      </c>
      <c r="AC1023" s="16"/>
      <c r="AG1023" s="86"/>
      <c r="AH1023" s="87"/>
      <c r="AI1023" s="87"/>
      <c r="AJ1023" s="87"/>
      <c r="AK1023" s="87"/>
      <c r="AL1023" s="87"/>
      <c r="AM1023" s="87"/>
      <c r="AN1023" s="87"/>
      <c r="AO1023" s="87"/>
    </row>
    <row r="1024" spans="1:41" s="17" customFormat="1" ht="18" hidden="1" customHeight="1" x14ac:dyDescent="0.25">
      <c r="A1024" s="26" t="s">
        <v>41</v>
      </c>
      <c r="B1024" s="15">
        <f>[1]consoCURRENT!E22084</f>
        <v>0</v>
      </c>
      <c r="C1024" s="15">
        <f>[1]consoCURRENT!F22084</f>
        <v>0</v>
      </c>
      <c r="D1024" s="15">
        <f>[1]consoCURRENT!G22084</f>
        <v>0</v>
      </c>
      <c r="E1024" s="15">
        <f>[1]consoCURRENT!H22084</f>
        <v>0</v>
      </c>
      <c r="F1024" s="15">
        <f>[1]consoCURRENT!I22084</f>
        <v>0</v>
      </c>
      <c r="G1024" s="15">
        <f>[1]consoCURRENT!J22084</f>
        <v>0</v>
      </c>
      <c r="H1024" s="15">
        <f>[1]consoCURRENT!K22084</f>
        <v>0</v>
      </c>
      <c r="I1024" s="15">
        <f>[1]consoCURRENT!L22084</f>
        <v>0</v>
      </c>
      <c r="J1024" s="15">
        <f>[1]consoCURRENT!M22084</f>
        <v>0</v>
      </c>
      <c r="K1024" s="15">
        <f>[1]consoCURRENT!N22084</f>
        <v>0</v>
      </c>
      <c r="L1024" s="15">
        <f>[1]consoCURRENT!O22084</f>
        <v>0</v>
      </c>
      <c r="M1024" s="15">
        <f>[1]consoCURRENT!P22084</f>
        <v>0</v>
      </c>
      <c r="N1024" s="15">
        <f>[1]consoCURRENT!Q22084</f>
        <v>0</v>
      </c>
      <c r="O1024" s="15">
        <f>[1]consoCURRENT!R22084</f>
        <v>0</v>
      </c>
      <c r="P1024" s="15">
        <f>[1]consoCURRENT!S22084</f>
        <v>0</v>
      </c>
      <c r="Q1024" s="15">
        <f>[1]consoCURRENT!T22084</f>
        <v>0</v>
      </c>
      <c r="R1024" s="15">
        <f>[1]consoCURRENT!U22084</f>
        <v>0</v>
      </c>
      <c r="S1024" s="15">
        <f>[1]consoCURRENT!V22084</f>
        <v>0</v>
      </c>
      <c r="T1024" s="15">
        <f>[1]consoCURRENT!W22084</f>
        <v>0</v>
      </c>
      <c r="U1024" s="15">
        <f>[1]consoCURRENT!X22084</f>
        <v>0</v>
      </c>
      <c r="V1024" s="15">
        <f>[1]consoCURRENT!Y22084</f>
        <v>0</v>
      </c>
      <c r="W1024" s="15">
        <f>[1]consoCURRENT!Z22084</f>
        <v>0</v>
      </c>
      <c r="X1024" s="15">
        <f>[1]consoCURRENT!AA22084</f>
        <v>0</v>
      </c>
      <c r="Y1024" s="15">
        <f>[1]consoCURRENT!AB22084</f>
        <v>0</v>
      </c>
      <c r="Z1024" s="15">
        <f t="shared" ref="Z1024" si="722">SUM(M1024:Y1024)</f>
        <v>0</v>
      </c>
      <c r="AA1024" s="15">
        <f t="shared" ref="AA1024" si="723">B1024-Z1024</f>
        <v>0</v>
      </c>
      <c r="AB1024" s="21"/>
      <c r="AC1024" s="16"/>
      <c r="AG1024" s="86"/>
      <c r="AH1024" s="87"/>
      <c r="AI1024" s="87"/>
      <c r="AJ1024" s="87"/>
      <c r="AK1024" s="87"/>
      <c r="AL1024" s="87"/>
      <c r="AM1024" s="87"/>
      <c r="AN1024" s="87"/>
      <c r="AO1024" s="87"/>
    </row>
    <row r="1025" spans="1:41" s="17" customFormat="1" ht="18" customHeight="1" x14ac:dyDescent="0.25">
      <c r="A1025" s="23" t="s">
        <v>42</v>
      </c>
      <c r="B1025" s="24">
        <f>B1024+B1023</f>
        <v>0</v>
      </c>
      <c r="C1025" s="24">
        <f t="shared" ref="C1025:AA1025" si="724">C1024+C1023</f>
        <v>0</v>
      </c>
      <c r="D1025" s="24">
        <f t="shared" si="724"/>
        <v>0</v>
      </c>
      <c r="E1025" s="24">
        <f t="shared" si="724"/>
        <v>0</v>
      </c>
      <c r="F1025" s="24">
        <f t="shared" si="724"/>
        <v>0</v>
      </c>
      <c r="G1025" s="24">
        <f t="shared" si="724"/>
        <v>0</v>
      </c>
      <c r="H1025" s="24">
        <f t="shared" si="724"/>
        <v>0</v>
      </c>
      <c r="I1025" s="24">
        <f t="shared" si="724"/>
        <v>0</v>
      </c>
      <c r="J1025" s="24">
        <f t="shared" si="724"/>
        <v>0</v>
      </c>
      <c r="K1025" s="24">
        <f t="shared" si="724"/>
        <v>0</v>
      </c>
      <c r="L1025" s="24">
        <f t="shared" si="724"/>
        <v>0</v>
      </c>
      <c r="M1025" s="24">
        <f t="shared" si="724"/>
        <v>0</v>
      </c>
      <c r="N1025" s="24">
        <f t="shared" si="724"/>
        <v>0</v>
      </c>
      <c r="O1025" s="24">
        <f t="shared" si="724"/>
        <v>0</v>
      </c>
      <c r="P1025" s="24">
        <f t="shared" si="724"/>
        <v>0</v>
      </c>
      <c r="Q1025" s="24">
        <f t="shared" si="724"/>
        <v>0</v>
      </c>
      <c r="R1025" s="24">
        <f t="shared" si="724"/>
        <v>0</v>
      </c>
      <c r="S1025" s="24">
        <f t="shared" si="724"/>
        <v>0</v>
      </c>
      <c r="T1025" s="24">
        <f t="shared" si="724"/>
        <v>0</v>
      </c>
      <c r="U1025" s="24">
        <f t="shared" si="724"/>
        <v>0</v>
      </c>
      <c r="V1025" s="24">
        <f t="shared" si="724"/>
        <v>0</v>
      </c>
      <c r="W1025" s="24">
        <f t="shared" si="724"/>
        <v>0</v>
      </c>
      <c r="X1025" s="24">
        <f t="shared" si="724"/>
        <v>0</v>
      </c>
      <c r="Y1025" s="24">
        <f t="shared" si="724"/>
        <v>0</v>
      </c>
      <c r="Z1025" s="24">
        <f t="shared" si="724"/>
        <v>0</v>
      </c>
      <c r="AA1025" s="24">
        <f t="shared" si="724"/>
        <v>0</v>
      </c>
      <c r="AB1025" s="34" t="e">
        <f t="shared" si="720"/>
        <v>#DIV/0!</v>
      </c>
      <c r="AC1025" s="27"/>
      <c r="AG1025" s="86"/>
      <c r="AH1025" s="87"/>
      <c r="AI1025" s="87"/>
      <c r="AJ1025" s="87"/>
      <c r="AK1025" s="87"/>
      <c r="AL1025" s="87"/>
      <c r="AM1025" s="87"/>
      <c r="AN1025" s="87"/>
      <c r="AO1025" s="87"/>
    </row>
    <row r="1026" spans="1:41" s="17" customFormat="1" ht="15" customHeight="1" x14ac:dyDescent="0.25">
      <c r="A1026" s="14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39"/>
      <c r="AC1026" s="16"/>
      <c r="AG1026" s="86"/>
      <c r="AH1026" s="87"/>
      <c r="AI1026" s="87"/>
      <c r="AJ1026" s="87"/>
      <c r="AK1026" s="87"/>
      <c r="AL1026" s="87"/>
      <c r="AM1026" s="87"/>
      <c r="AN1026" s="87"/>
      <c r="AO1026" s="87"/>
    </row>
    <row r="1027" spans="1:41" s="17" customFormat="1" ht="15" customHeight="1" x14ac:dyDescent="0.25">
      <c r="A1027" s="14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39"/>
      <c r="AC1027" s="16"/>
      <c r="AG1027" s="86"/>
      <c r="AH1027" s="87"/>
      <c r="AI1027" s="87"/>
      <c r="AJ1027" s="87"/>
      <c r="AK1027" s="87"/>
      <c r="AL1027" s="87"/>
      <c r="AM1027" s="87"/>
      <c r="AN1027" s="87"/>
      <c r="AO1027" s="87"/>
    </row>
    <row r="1028" spans="1:41" s="17" customFormat="1" ht="15" customHeight="1" x14ac:dyDescent="0.25">
      <c r="A1028" s="19" t="s">
        <v>69</v>
      </c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39"/>
      <c r="AC1028" s="16"/>
      <c r="AG1028" s="86"/>
      <c r="AH1028" s="87"/>
      <c r="AI1028" s="87"/>
      <c r="AJ1028" s="87"/>
      <c r="AK1028" s="87"/>
      <c r="AL1028" s="87"/>
      <c r="AM1028" s="87"/>
      <c r="AN1028" s="87"/>
      <c r="AO1028" s="87"/>
    </row>
    <row r="1029" spans="1:41" s="17" customFormat="1" ht="18" customHeight="1" x14ac:dyDescent="0.2">
      <c r="A1029" s="20" t="s">
        <v>36</v>
      </c>
      <c r="B1029" s="15">
        <f>[1]consoCURRENT!E22144</f>
        <v>0</v>
      </c>
      <c r="C1029" s="15">
        <f>[1]consoCURRENT!F22144</f>
        <v>0</v>
      </c>
      <c r="D1029" s="15">
        <f>[1]consoCURRENT!G22144</f>
        <v>0</v>
      </c>
      <c r="E1029" s="15">
        <f>[1]consoCURRENT!H22144</f>
        <v>0</v>
      </c>
      <c r="F1029" s="15">
        <f>[1]consoCURRENT!I22144</f>
        <v>0</v>
      </c>
      <c r="G1029" s="15">
        <f>[1]consoCURRENT!J22144</f>
        <v>0</v>
      </c>
      <c r="H1029" s="15">
        <f>[1]consoCURRENT!K22144</f>
        <v>0</v>
      </c>
      <c r="I1029" s="15">
        <f>[1]consoCURRENT!L22144</f>
        <v>0</v>
      </c>
      <c r="J1029" s="15">
        <f>[1]consoCURRENT!M22144</f>
        <v>0</v>
      </c>
      <c r="K1029" s="15">
        <f>[1]consoCURRENT!N22144</f>
        <v>0</v>
      </c>
      <c r="L1029" s="15">
        <f>[1]consoCURRENT!O22144</f>
        <v>0</v>
      </c>
      <c r="M1029" s="15">
        <f>[1]consoCURRENT!P22144</f>
        <v>0</v>
      </c>
      <c r="N1029" s="15">
        <f>[1]consoCURRENT!Q22144</f>
        <v>0</v>
      </c>
      <c r="O1029" s="15">
        <f>[1]consoCURRENT!R22144</f>
        <v>0</v>
      </c>
      <c r="P1029" s="15">
        <f>[1]consoCURRENT!S22144</f>
        <v>0</v>
      </c>
      <c r="Q1029" s="15">
        <f>[1]consoCURRENT!T22144</f>
        <v>0</v>
      </c>
      <c r="R1029" s="15">
        <f>[1]consoCURRENT!U22144</f>
        <v>0</v>
      </c>
      <c r="S1029" s="15">
        <f>[1]consoCURRENT!V22144</f>
        <v>0</v>
      </c>
      <c r="T1029" s="15">
        <f>[1]consoCURRENT!W22144</f>
        <v>0</v>
      </c>
      <c r="U1029" s="15">
        <f>[1]consoCURRENT!X22144</f>
        <v>0</v>
      </c>
      <c r="V1029" s="15">
        <f>[1]consoCURRENT!Y22144</f>
        <v>0</v>
      </c>
      <c r="W1029" s="15">
        <f>[1]consoCURRENT!Z22144</f>
        <v>0</v>
      </c>
      <c r="X1029" s="15">
        <f>[1]consoCURRENT!AA22144</f>
        <v>0</v>
      </c>
      <c r="Y1029" s="15">
        <f>[1]consoCURRENT!AB22144</f>
        <v>0</v>
      </c>
      <c r="Z1029" s="15">
        <f>SUM(M1029:Y1029)</f>
        <v>0</v>
      </c>
      <c r="AA1029" s="15">
        <f>B1029-Z1029</f>
        <v>0</v>
      </c>
      <c r="AB1029" s="21" t="e">
        <f>Z1029/B1029</f>
        <v>#DIV/0!</v>
      </c>
      <c r="AC1029" s="16"/>
      <c r="AG1029" s="86"/>
      <c r="AH1029" s="87"/>
      <c r="AI1029" s="87"/>
      <c r="AJ1029" s="87"/>
      <c r="AK1029" s="87"/>
      <c r="AL1029" s="87"/>
      <c r="AM1029" s="87"/>
      <c r="AN1029" s="87"/>
      <c r="AO1029" s="87"/>
    </row>
    <row r="1030" spans="1:41" s="17" customFormat="1" ht="18" customHeight="1" x14ac:dyDescent="0.2">
      <c r="A1030" s="20" t="s">
        <v>37</v>
      </c>
      <c r="B1030" s="15">
        <f>[1]consoCURRENT!E22232</f>
        <v>466</v>
      </c>
      <c r="C1030" s="15">
        <f>[1]consoCURRENT!F22232</f>
        <v>0</v>
      </c>
      <c r="D1030" s="15">
        <f>[1]consoCURRENT!G22232</f>
        <v>0</v>
      </c>
      <c r="E1030" s="15">
        <f>[1]consoCURRENT!H22232</f>
        <v>0</v>
      </c>
      <c r="F1030" s="15">
        <f>[1]consoCURRENT!I22232</f>
        <v>0</v>
      </c>
      <c r="G1030" s="15">
        <f>[1]consoCURRENT!J22232</f>
        <v>0</v>
      </c>
      <c r="H1030" s="15">
        <f>[1]consoCURRENT!K22232</f>
        <v>0</v>
      </c>
      <c r="I1030" s="15">
        <f>[1]consoCURRENT!L22232</f>
        <v>0</v>
      </c>
      <c r="J1030" s="15">
        <f>[1]consoCURRENT!M22232</f>
        <v>0</v>
      </c>
      <c r="K1030" s="15">
        <f>[1]consoCURRENT!N22232</f>
        <v>0</v>
      </c>
      <c r="L1030" s="15">
        <f>[1]consoCURRENT!O22232</f>
        <v>0</v>
      </c>
      <c r="M1030" s="15">
        <f>[1]consoCURRENT!P22232</f>
        <v>0</v>
      </c>
      <c r="N1030" s="15">
        <f>[1]consoCURRENT!Q22232</f>
        <v>0</v>
      </c>
      <c r="O1030" s="15">
        <f>[1]consoCURRENT!R22232</f>
        <v>0</v>
      </c>
      <c r="P1030" s="15">
        <f>[1]consoCURRENT!S22232</f>
        <v>0</v>
      </c>
      <c r="Q1030" s="15">
        <f>[1]consoCURRENT!T22232</f>
        <v>0</v>
      </c>
      <c r="R1030" s="15">
        <f>[1]consoCURRENT!U22232</f>
        <v>0</v>
      </c>
      <c r="S1030" s="15">
        <f>[1]consoCURRENT!V22232</f>
        <v>0</v>
      </c>
      <c r="T1030" s="15">
        <f>[1]consoCURRENT!W22232</f>
        <v>0</v>
      </c>
      <c r="U1030" s="15">
        <f>[1]consoCURRENT!X22232</f>
        <v>0</v>
      </c>
      <c r="V1030" s="15">
        <f>[1]consoCURRENT!Y22232</f>
        <v>0</v>
      </c>
      <c r="W1030" s="15">
        <f>[1]consoCURRENT!Z22232</f>
        <v>0</v>
      </c>
      <c r="X1030" s="15">
        <f>[1]consoCURRENT!AA22232</f>
        <v>0</v>
      </c>
      <c r="Y1030" s="15">
        <f>[1]consoCURRENT!AB22232</f>
        <v>0</v>
      </c>
      <c r="Z1030" s="15">
        <f t="shared" ref="Z1030:Z1032" si="725">SUM(M1030:Y1030)</f>
        <v>0</v>
      </c>
      <c r="AA1030" s="15">
        <f t="shared" ref="AA1030:AA1032" si="726">B1030-Z1030</f>
        <v>466</v>
      </c>
      <c r="AB1030" s="22">
        <f t="shared" ref="AB1030:AB1035" si="727">Z1030/B1030</f>
        <v>0</v>
      </c>
      <c r="AC1030" s="16"/>
      <c r="AG1030" s="86"/>
      <c r="AH1030" s="87"/>
      <c r="AI1030" s="87"/>
      <c r="AJ1030" s="87"/>
      <c r="AK1030" s="87"/>
      <c r="AL1030" s="87"/>
      <c r="AM1030" s="87"/>
      <c r="AN1030" s="87"/>
      <c r="AO1030" s="87"/>
    </row>
    <row r="1031" spans="1:41" s="17" customFormat="1" ht="18" customHeight="1" x14ac:dyDescent="0.2">
      <c r="A1031" s="20" t="s">
        <v>38</v>
      </c>
      <c r="B1031" s="15">
        <f>[1]consoCURRENT!E22238</f>
        <v>0</v>
      </c>
      <c r="C1031" s="15">
        <f>[1]consoCURRENT!F22238</f>
        <v>0</v>
      </c>
      <c r="D1031" s="15">
        <f>[1]consoCURRENT!G22238</f>
        <v>0</v>
      </c>
      <c r="E1031" s="15">
        <f>[1]consoCURRENT!H22238</f>
        <v>0</v>
      </c>
      <c r="F1031" s="15">
        <f>[1]consoCURRENT!I22238</f>
        <v>0</v>
      </c>
      <c r="G1031" s="15">
        <f>[1]consoCURRENT!J22238</f>
        <v>0</v>
      </c>
      <c r="H1031" s="15">
        <f>[1]consoCURRENT!K22238</f>
        <v>0</v>
      </c>
      <c r="I1031" s="15">
        <f>[1]consoCURRENT!L22238</f>
        <v>0</v>
      </c>
      <c r="J1031" s="15">
        <f>[1]consoCURRENT!M22238</f>
        <v>0</v>
      </c>
      <c r="K1031" s="15">
        <f>[1]consoCURRENT!N22238</f>
        <v>0</v>
      </c>
      <c r="L1031" s="15">
        <f>[1]consoCURRENT!O22238</f>
        <v>0</v>
      </c>
      <c r="M1031" s="15">
        <f>[1]consoCURRENT!P22238</f>
        <v>0</v>
      </c>
      <c r="N1031" s="15">
        <f>[1]consoCURRENT!Q22238</f>
        <v>0</v>
      </c>
      <c r="O1031" s="15">
        <f>[1]consoCURRENT!R22238</f>
        <v>0</v>
      </c>
      <c r="P1031" s="15">
        <f>[1]consoCURRENT!S22238</f>
        <v>0</v>
      </c>
      <c r="Q1031" s="15">
        <f>[1]consoCURRENT!T22238</f>
        <v>0</v>
      </c>
      <c r="R1031" s="15">
        <f>[1]consoCURRENT!U22238</f>
        <v>0</v>
      </c>
      <c r="S1031" s="15">
        <f>[1]consoCURRENT!V22238</f>
        <v>0</v>
      </c>
      <c r="T1031" s="15">
        <f>[1]consoCURRENT!W22238</f>
        <v>0</v>
      </c>
      <c r="U1031" s="15">
        <f>[1]consoCURRENT!X22238</f>
        <v>0</v>
      </c>
      <c r="V1031" s="15">
        <f>[1]consoCURRENT!Y22238</f>
        <v>0</v>
      </c>
      <c r="W1031" s="15">
        <f>[1]consoCURRENT!Z22238</f>
        <v>0</v>
      </c>
      <c r="X1031" s="15">
        <f>[1]consoCURRENT!AA22238</f>
        <v>0</v>
      </c>
      <c r="Y1031" s="15">
        <f>[1]consoCURRENT!AB22238</f>
        <v>0</v>
      </c>
      <c r="Z1031" s="15">
        <f t="shared" si="725"/>
        <v>0</v>
      </c>
      <c r="AA1031" s="15">
        <f t="shared" si="726"/>
        <v>0</v>
      </c>
      <c r="AB1031" s="22"/>
      <c r="AC1031" s="16"/>
      <c r="AG1031" s="86"/>
      <c r="AH1031" s="87"/>
      <c r="AI1031" s="87"/>
      <c r="AJ1031" s="87"/>
      <c r="AK1031" s="87"/>
      <c r="AL1031" s="87"/>
      <c r="AM1031" s="87"/>
      <c r="AN1031" s="87"/>
      <c r="AO1031" s="87"/>
    </row>
    <row r="1032" spans="1:41" s="17" customFormat="1" ht="18" customHeight="1" x14ac:dyDescent="0.2">
      <c r="A1032" s="20" t="s">
        <v>39</v>
      </c>
      <c r="B1032" s="15">
        <f>[1]consoCURRENT!E22267</f>
        <v>0</v>
      </c>
      <c r="C1032" s="15">
        <f>[1]consoCURRENT!F22267</f>
        <v>0</v>
      </c>
      <c r="D1032" s="15">
        <f>[1]consoCURRENT!G22267</f>
        <v>0</v>
      </c>
      <c r="E1032" s="15">
        <f>[1]consoCURRENT!H22267</f>
        <v>0</v>
      </c>
      <c r="F1032" s="15">
        <f>[1]consoCURRENT!I22267</f>
        <v>0</v>
      </c>
      <c r="G1032" s="15">
        <f>[1]consoCURRENT!J22267</f>
        <v>0</v>
      </c>
      <c r="H1032" s="15">
        <f>[1]consoCURRENT!K22267</f>
        <v>0</v>
      </c>
      <c r="I1032" s="15">
        <f>[1]consoCURRENT!L22267</f>
        <v>0</v>
      </c>
      <c r="J1032" s="15">
        <f>[1]consoCURRENT!M22267</f>
        <v>0</v>
      </c>
      <c r="K1032" s="15">
        <f>[1]consoCURRENT!N22267</f>
        <v>0</v>
      </c>
      <c r="L1032" s="15">
        <f>[1]consoCURRENT!O22267</f>
        <v>0</v>
      </c>
      <c r="M1032" s="15">
        <f>[1]consoCURRENT!P22267</f>
        <v>0</v>
      </c>
      <c r="N1032" s="15">
        <f>[1]consoCURRENT!Q22267</f>
        <v>0</v>
      </c>
      <c r="O1032" s="15">
        <f>[1]consoCURRENT!R22267</f>
        <v>0</v>
      </c>
      <c r="P1032" s="15">
        <f>[1]consoCURRENT!S22267</f>
        <v>0</v>
      </c>
      <c r="Q1032" s="15">
        <f>[1]consoCURRENT!T22267</f>
        <v>0</v>
      </c>
      <c r="R1032" s="15">
        <f>[1]consoCURRENT!U22267</f>
        <v>0</v>
      </c>
      <c r="S1032" s="15">
        <f>[1]consoCURRENT!V22267</f>
        <v>0</v>
      </c>
      <c r="T1032" s="15">
        <f>[1]consoCURRENT!W22267</f>
        <v>0</v>
      </c>
      <c r="U1032" s="15">
        <f>[1]consoCURRENT!X22267</f>
        <v>0</v>
      </c>
      <c r="V1032" s="15">
        <f>[1]consoCURRENT!Y22267</f>
        <v>0</v>
      </c>
      <c r="W1032" s="15">
        <f>[1]consoCURRENT!Z22267</f>
        <v>0</v>
      </c>
      <c r="X1032" s="15">
        <f>[1]consoCURRENT!AA22267</f>
        <v>0</v>
      </c>
      <c r="Y1032" s="15">
        <f>[1]consoCURRENT!AB22267</f>
        <v>0</v>
      </c>
      <c r="Z1032" s="15">
        <f t="shared" si="725"/>
        <v>0</v>
      </c>
      <c r="AA1032" s="15">
        <f t="shared" si="726"/>
        <v>0</v>
      </c>
      <c r="AB1032" s="22"/>
      <c r="AC1032" s="16"/>
      <c r="AG1032" s="86"/>
      <c r="AH1032" s="87"/>
      <c r="AI1032" s="87"/>
      <c r="AJ1032" s="87"/>
      <c r="AK1032" s="87"/>
      <c r="AL1032" s="87"/>
      <c r="AM1032" s="87"/>
      <c r="AN1032" s="87"/>
      <c r="AO1032" s="87"/>
    </row>
    <row r="1033" spans="1:41" s="17" customFormat="1" ht="18" hidden="1" customHeight="1" x14ac:dyDescent="0.25">
      <c r="A1033" s="23" t="s">
        <v>40</v>
      </c>
      <c r="B1033" s="24">
        <f>SUM(B1029:B1032)</f>
        <v>466</v>
      </c>
      <c r="C1033" s="24">
        <f t="shared" ref="C1033:AA1033" si="728">SUM(C1029:C1032)</f>
        <v>0</v>
      </c>
      <c r="D1033" s="24">
        <f t="shared" si="728"/>
        <v>0</v>
      </c>
      <c r="E1033" s="24">
        <f t="shared" si="728"/>
        <v>0</v>
      </c>
      <c r="F1033" s="24">
        <f t="shared" si="728"/>
        <v>0</v>
      </c>
      <c r="G1033" s="24">
        <f t="shared" si="728"/>
        <v>0</v>
      </c>
      <c r="H1033" s="24">
        <f t="shared" si="728"/>
        <v>0</v>
      </c>
      <c r="I1033" s="24">
        <f t="shared" si="728"/>
        <v>0</v>
      </c>
      <c r="J1033" s="24">
        <f t="shared" si="728"/>
        <v>0</v>
      </c>
      <c r="K1033" s="24">
        <f t="shared" si="728"/>
        <v>0</v>
      </c>
      <c r="L1033" s="24">
        <f t="shared" si="728"/>
        <v>0</v>
      </c>
      <c r="M1033" s="24">
        <f t="shared" si="728"/>
        <v>0</v>
      </c>
      <c r="N1033" s="24">
        <f t="shared" si="728"/>
        <v>0</v>
      </c>
      <c r="O1033" s="24">
        <f t="shared" si="728"/>
        <v>0</v>
      </c>
      <c r="P1033" s="24">
        <f t="shared" si="728"/>
        <v>0</v>
      </c>
      <c r="Q1033" s="24">
        <f t="shared" si="728"/>
        <v>0</v>
      </c>
      <c r="R1033" s="24">
        <f t="shared" si="728"/>
        <v>0</v>
      </c>
      <c r="S1033" s="24">
        <f t="shared" si="728"/>
        <v>0</v>
      </c>
      <c r="T1033" s="24">
        <f t="shared" si="728"/>
        <v>0</v>
      </c>
      <c r="U1033" s="24">
        <f t="shared" si="728"/>
        <v>0</v>
      </c>
      <c r="V1033" s="24">
        <f t="shared" si="728"/>
        <v>0</v>
      </c>
      <c r="W1033" s="24">
        <f t="shared" si="728"/>
        <v>0</v>
      </c>
      <c r="X1033" s="24">
        <f t="shared" si="728"/>
        <v>0</v>
      </c>
      <c r="Y1033" s="24">
        <f t="shared" si="728"/>
        <v>0</v>
      </c>
      <c r="Z1033" s="24">
        <f t="shared" si="728"/>
        <v>0</v>
      </c>
      <c r="AA1033" s="24">
        <f t="shared" si="728"/>
        <v>466</v>
      </c>
      <c r="AB1033" s="25">
        <f t="shared" si="727"/>
        <v>0</v>
      </c>
      <c r="AC1033" s="16"/>
      <c r="AG1033" s="86"/>
      <c r="AH1033" s="87"/>
      <c r="AI1033" s="87"/>
      <c r="AJ1033" s="87"/>
      <c r="AK1033" s="87"/>
      <c r="AL1033" s="87"/>
      <c r="AM1033" s="87"/>
      <c r="AN1033" s="87"/>
      <c r="AO1033" s="87"/>
    </row>
    <row r="1034" spans="1:41" s="17" customFormat="1" ht="18" hidden="1" customHeight="1" x14ac:dyDescent="0.25">
      <c r="A1034" s="26" t="s">
        <v>41</v>
      </c>
      <c r="B1034" s="15">
        <f>[1]consoCURRENT!E22271</f>
        <v>0</v>
      </c>
      <c r="C1034" s="15">
        <f>[1]consoCURRENT!F22271</f>
        <v>0</v>
      </c>
      <c r="D1034" s="15">
        <f>[1]consoCURRENT!G22271</f>
        <v>0</v>
      </c>
      <c r="E1034" s="15">
        <f>[1]consoCURRENT!H22271</f>
        <v>0</v>
      </c>
      <c r="F1034" s="15">
        <f>[1]consoCURRENT!I22271</f>
        <v>0</v>
      </c>
      <c r="G1034" s="15">
        <f>[1]consoCURRENT!J22271</f>
        <v>0</v>
      </c>
      <c r="H1034" s="15">
        <f>[1]consoCURRENT!K22271</f>
        <v>0</v>
      </c>
      <c r="I1034" s="15">
        <f>[1]consoCURRENT!L22271</f>
        <v>0</v>
      </c>
      <c r="J1034" s="15">
        <f>[1]consoCURRENT!M22271</f>
        <v>0</v>
      </c>
      <c r="K1034" s="15">
        <f>[1]consoCURRENT!N22271</f>
        <v>0</v>
      </c>
      <c r="L1034" s="15">
        <f>[1]consoCURRENT!O22271</f>
        <v>0</v>
      </c>
      <c r="M1034" s="15">
        <f>[1]consoCURRENT!P22271</f>
        <v>0</v>
      </c>
      <c r="N1034" s="15">
        <f>[1]consoCURRENT!Q22271</f>
        <v>0</v>
      </c>
      <c r="O1034" s="15">
        <f>[1]consoCURRENT!R22271</f>
        <v>0</v>
      </c>
      <c r="P1034" s="15">
        <f>[1]consoCURRENT!S22271</f>
        <v>0</v>
      </c>
      <c r="Q1034" s="15">
        <f>[1]consoCURRENT!T22271</f>
        <v>0</v>
      </c>
      <c r="R1034" s="15">
        <f>[1]consoCURRENT!U22271</f>
        <v>0</v>
      </c>
      <c r="S1034" s="15">
        <f>[1]consoCURRENT!V22271</f>
        <v>0</v>
      </c>
      <c r="T1034" s="15">
        <f>[1]consoCURRENT!W22271</f>
        <v>0</v>
      </c>
      <c r="U1034" s="15">
        <f>[1]consoCURRENT!X22271</f>
        <v>0</v>
      </c>
      <c r="V1034" s="15">
        <f>[1]consoCURRENT!Y22271</f>
        <v>0</v>
      </c>
      <c r="W1034" s="15">
        <f>[1]consoCURRENT!Z22271</f>
        <v>0</v>
      </c>
      <c r="X1034" s="15">
        <f>[1]consoCURRENT!AA22271</f>
        <v>0</v>
      </c>
      <c r="Y1034" s="15">
        <f>[1]consoCURRENT!AB22271</f>
        <v>0</v>
      </c>
      <c r="Z1034" s="15">
        <f t="shared" ref="Z1034" si="729">SUM(M1034:Y1034)</f>
        <v>0</v>
      </c>
      <c r="AA1034" s="15">
        <f t="shared" ref="AA1034" si="730">B1034-Z1034</f>
        <v>0</v>
      </c>
      <c r="AB1034" s="22"/>
      <c r="AC1034" s="16"/>
      <c r="AG1034" s="86"/>
      <c r="AH1034" s="87"/>
      <c r="AI1034" s="87"/>
      <c r="AJ1034" s="87"/>
      <c r="AK1034" s="87"/>
      <c r="AL1034" s="87"/>
      <c r="AM1034" s="87"/>
      <c r="AN1034" s="87"/>
      <c r="AO1034" s="87"/>
    </row>
    <row r="1035" spans="1:41" s="17" customFormat="1" ht="18" customHeight="1" x14ac:dyDescent="0.25">
      <c r="A1035" s="23" t="s">
        <v>42</v>
      </c>
      <c r="B1035" s="24">
        <f>B1034+B1033</f>
        <v>466</v>
      </c>
      <c r="C1035" s="24">
        <f t="shared" ref="C1035:AA1035" si="731">C1034+C1033</f>
        <v>0</v>
      </c>
      <c r="D1035" s="24">
        <f t="shared" si="731"/>
        <v>0</v>
      </c>
      <c r="E1035" s="24">
        <f t="shared" si="731"/>
        <v>0</v>
      </c>
      <c r="F1035" s="24">
        <f t="shared" si="731"/>
        <v>0</v>
      </c>
      <c r="G1035" s="24">
        <f t="shared" si="731"/>
        <v>0</v>
      </c>
      <c r="H1035" s="24">
        <f t="shared" si="731"/>
        <v>0</v>
      </c>
      <c r="I1035" s="24">
        <f t="shared" si="731"/>
        <v>0</v>
      </c>
      <c r="J1035" s="24">
        <f t="shared" si="731"/>
        <v>0</v>
      </c>
      <c r="K1035" s="24">
        <f t="shared" si="731"/>
        <v>0</v>
      </c>
      <c r="L1035" s="24">
        <f t="shared" si="731"/>
        <v>0</v>
      </c>
      <c r="M1035" s="24">
        <f t="shared" si="731"/>
        <v>0</v>
      </c>
      <c r="N1035" s="24">
        <f t="shared" si="731"/>
        <v>0</v>
      </c>
      <c r="O1035" s="24">
        <f t="shared" si="731"/>
        <v>0</v>
      </c>
      <c r="P1035" s="24">
        <f t="shared" si="731"/>
        <v>0</v>
      </c>
      <c r="Q1035" s="24">
        <f t="shared" si="731"/>
        <v>0</v>
      </c>
      <c r="R1035" s="24">
        <f t="shared" si="731"/>
        <v>0</v>
      </c>
      <c r="S1035" s="24">
        <f t="shared" si="731"/>
        <v>0</v>
      </c>
      <c r="T1035" s="24">
        <f t="shared" si="731"/>
        <v>0</v>
      </c>
      <c r="U1035" s="24">
        <f t="shared" si="731"/>
        <v>0</v>
      </c>
      <c r="V1035" s="24">
        <f t="shared" si="731"/>
        <v>0</v>
      </c>
      <c r="W1035" s="24">
        <f t="shared" si="731"/>
        <v>0</v>
      </c>
      <c r="X1035" s="24">
        <f t="shared" si="731"/>
        <v>0</v>
      </c>
      <c r="Y1035" s="24">
        <f t="shared" si="731"/>
        <v>0</v>
      </c>
      <c r="Z1035" s="24">
        <f t="shared" si="731"/>
        <v>0</v>
      </c>
      <c r="AA1035" s="24">
        <f t="shared" si="731"/>
        <v>466</v>
      </c>
      <c r="AB1035" s="25">
        <f t="shared" si="727"/>
        <v>0</v>
      </c>
      <c r="AC1035" s="27"/>
      <c r="AG1035" s="86"/>
      <c r="AH1035" s="87"/>
      <c r="AI1035" s="87"/>
      <c r="AJ1035" s="87"/>
      <c r="AK1035" s="87"/>
      <c r="AL1035" s="87"/>
      <c r="AM1035" s="87"/>
      <c r="AN1035" s="87"/>
      <c r="AO1035" s="87"/>
    </row>
    <row r="1036" spans="1:41" s="17" customFormat="1" ht="15" customHeight="1" x14ac:dyDescent="0.25">
      <c r="A1036" s="14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6"/>
      <c r="AG1036" s="86"/>
      <c r="AH1036" s="87"/>
      <c r="AI1036" s="87"/>
      <c r="AJ1036" s="87"/>
      <c r="AK1036" s="87"/>
      <c r="AL1036" s="87"/>
      <c r="AM1036" s="87"/>
      <c r="AN1036" s="87"/>
      <c r="AO1036" s="87"/>
    </row>
    <row r="1037" spans="1:41" s="17" customFormat="1" ht="15" customHeight="1" x14ac:dyDescent="0.25">
      <c r="A1037" s="14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6"/>
      <c r="AG1037" s="86"/>
      <c r="AH1037" s="87"/>
      <c r="AI1037" s="87"/>
      <c r="AJ1037" s="87"/>
      <c r="AK1037" s="87"/>
      <c r="AL1037" s="87"/>
      <c r="AM1037" s="87"/>
      <c r="AN1037" s="87"/>
      <c r="AO1037" s="87"/>
    </row>
    <row r="1038" spans="1:41" s="17" customFormat="1" ht="15" customHeight="1" x14ac:dyDescent="0.25">
      <c r="A1038" s="19" t="s">
        <v>70</v>
      </c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6"/>
      <c r="AG1038" s="86"/>
      <c r="AH1038" s="87"/>
      <c r="AI1038" s="87"/>
      <c r="AJ1038" s="87"/>
      <c r="AK1038" s="87"/>
      <c r="AL1038" s="87"/>
      <c r="AM1038" s="87"/>
      <c r="AN1038" s="87"/>
      <c r="AO1038" s="87"/>
    </row>
    <row r="1039" spans="1:41" s="17" customFormat="1" ht="18" customHeight="1" x14ac:dyDescent="0.2">
      <c r="A1039" s="20" t="s">
        <v>36</v>
      </c>
      <c r="B1039" s="15">
        <f>[1]consoCURRENT!E22331</f>
        <v>0</v>
      </c>
      <c r="C1039" s="15">
        <f>[1]consoCURRENT!F22331</f>
        <v>0</v>
      </c>
      <c r="D1039" s="15">
        <f>[1]consoCURRENT!G22331</f>
        <v>0</v>
      </c>
      <c r="E1039" s="15">
        <f>[1]consoCURRENT!H22331</f>
        <v>0</v>
      </c>
      <c r="F1039" s="15">
        <f>[1]consoCURRENT!I22331</f>
        <v>0</v>
      </c>
      <c r="G1039" s="15">
        <f>[1]consoCURRENT!J22331</f>
        <v>0</v>
      </c>
      <c r="H1039" s="15">
        <f>[1]consoCURRENT!K22331</f>
        <v>0</v>
      </c>
      <c r="I1039" s="15">
        <f>[1]consoCURRENT!L22331</f>
        <v>0</v>
      </c>
      <c r="J1039" s="15">
        <f>[1]consoCURRENT!M22331</f>
        <v>0</v>
      </c>
      <c r="K1039" s="15">
        <f>[1]consoCURRENT!N22331</f>
        <v>0</v>
      </c>
      <c r="L1039" s="15">
        <f>[1]consoCURRENT!O22331</f>
        <v>0</v>
      </c>
      <c r="M1039" s="15">
        <f>[1]consoCURRENT!P22331</f>
        <v>0</v>
      </c>
      <c r="N1039" s="15">
        <f>[1]consoCURRENT!Q22331</f>
        <v>0</v>
      </c>
      <c r="O1039" s="15">
        <f>[1]consoCURRENT!R22331</f>
        <v>0</v>
      </c>
      <c r="P1039" s="15">
        <f>[1]consoCURRENT!S22331</f>
        <v>0</v>
      </c>
      <c r="Q1039" s="15">
        <f>[1]consoCURRENT!T22331</f>
        <v>0</v>
      </c>
      <c r="R1039" s="15">
        <f>[1]consoCURRENT!U22331</f>
        <v>0</v>
      </c>
      <c r="S1039" s="15">
        <f>[1]consoCURRENT!V22331</f>
        <v>0</v>
      </c>
      <c r="T1039" s="15">
        <f>[1]consoCURRENT!W22331</f>
        <v>0</v>
      </c>
      <c r="U1039" s="15">
        <f>[1]consoCURRENT!X22331</f>
        <v>0</v>
      </c>
      <c r="V1039" s="15">
        <f>[1]consoCURRENT!Y22331</f>
        <v>0</v>
      </c>
      <c r="W1039" s="15">
        <f>[1]consoCURRENT!Z22331</f>
        <v>0</v>
      </c>
      <c r="X1039" s="15">
        <f>[1]consoCURRENT!AA22331</f>
        <v>0</v>
      </c>
      <c r="Y1039" s="15">
        <f>[1]consoCURRENT!AB22331</f>
        <v>0</v>
      </c>
      <c r="Z1039" s="15">
        <f>SUM(M1039:Y1039)</f>
        <v>0</v>
      </c>
      <c r="AA1039" s="15">
        <f>B1039-Z1039</f>
        <v>0</v>
      </c>
      <c r="AB1039" s="21" t="e">
        <f>Z1039/B1039</f>
        <v>#DIV/0!</v>
      </c>
      <c r="AC1039" s="16"/>
      <c r="AG1039" s="86"/>
      <c r="AH1039" s="87"/>
      <c r="AI1039" s="87"/>
      <c r="AJ1039" s="87"/>
      <c r="AK1039" s="87"/>
      <c r="AL1039" s="87"/>
      <c r="AM1039" s="87"/>
      <c r="AN1039" s="87"/>
      <c r="AO1039" s="87"/>
    </row>
    <row r="1040" spans="1:41" s="17" customFormat="1" ht="18" customHeight="1" x14ac:dyDescent="0.2">
      <c r="A1040" s="20" t="s">
        <v>37</v>
      </c>
      <c r="B1040" s="15">
        <f>[1]consoCURRENT!E22419</f>
        <v>0</v>
      </c>
      <c r="C1040" s="15">
        <f>[1]consoCURRENT!F22419</f>
        <v>0</v>
      </c>
      <c r="D1040" s="15">
        <f>[1]consoCURRENT!G22419</f>
        <v>0</v>
      </c>
      <c r="E1040" s="15">
        <f>[1]consoCURRENT!H22419</f>
        <v>0</v>
      </c>
      <c r="F1040" s="15">
        <f>[1]consoCURRENT!I22419</f>
        <v>0</v>
      </c>
      <c r="G1040" s="15">
        <f>[1]consoCURRENT!J22419</f>
        <v>0</v>
      </c>
      <c r="H1040" s="15">
        <f>[1]consoCURRENT!K22419</f>
        <v>0</v>
      </c>
      <c r="I1040" s="15">
        <f>[1]consoCURRENT!L22419</f>
        <v>0</v>
      </c>
      <c r="J1040" s="15">
        <f>[1]consoCURRENT!M22419</f>
        <v>0</v>
      </c>
      <c r="K1040" s="15">
        <f>[1]consoCURRENT!N22419</f>
        <v>0</v>
      </c>
      <c r="L1040" s="15">
        <f>[1]consoCURRENT!O22419</f>
        <v>0</v>
      </c>
      <c r="M1040" s="15">
        <f>[1]consoCURRENT!P22419</f>
        <v>0</v>
      </c>
      <c r="N1040" s="15">
        <f>[1]consoCURRENT!Q22419</f>
        <v>0</v>
      </c>
      <c r="O1040" s="15">
        <f>[1]consoCURRENT!R22419</f>
        <v>0</v>
      </c>
      <c r="P1040" s="15">
        <f>[1]consoCURRENT!S22419</f>
        <v>0</v>
      </c>
      <c r="Q1040" s="15">
        <f>[1]consoCURRENT!T22419</f>
        <v>0</v>
      </c>
      <c r="R1040" s="15">
        <f>[1]consoCURRENT!U22419</f>
        <v>0</v>
      </c>
      <c r="S1040" s="15">
        <f>[1]consoCURRENT!V22419</f>
        <v>0</v>
      </c>
      <c r="T1040" s="15">
        <f>[1]consoCURRENT!W22419</f>
        <v>0</v>
      </c>
      <c r="U1040" s="15">
        <f>[1]consoCURRENT!X22419</f>
        <v>0</v>
      </c>
      <c r="V1040" s="15">
        <f>[1]consoCURRENT!Y22419</f>
        <v>0</v>
      </c>
      <c r="W1040" s="15">
        <f>[1]consoCURRENT!Z22419</f>
        <v>0</v>
      </c>
      <c r="X1040" s="15">
        <f>[1]consoCURRENT!AA22419</f>
        <v>0</v>
      </c>
      <c r="Y1040" s="15">
        <f>[1]consoCURRENT!AB22419</f>
        <v>0</v>
      </c>
      <c r="Z1040" s="15">
        <f t="shared" ref="Z1040:Z1042" si="732">SUM(M1040:Y1040)</f>
        <v>0</v>
      </c>
      <c r="AA1040" s="15">
        <f t="shared" ref="AA1040:AA1042" si="733">B1040-Z1040</f>
        <v>0</v>
      </c>
      <c r="AB1040" s="21" t="e">
        <f t="shared" ref="AB1040:AB1045" si="734">Z1040/B1040</f>
        <v>#DIV/0!</v>
      </c>
      <c r="AC1040" s="16"/>
      <c r="AG1040" s="86"/>
      <c r="AH1040" s="87"/>
      <c r="AI1040" s="87"/>
      <c r="AJ1040" s="87"/>
      <c r="AK1040" s="87"/>
      <c r="AL1040" s="87"/>
      <c r="AM1040" s="87"/>
      <c r="AN1040" s="87"/>
      <c r="AO1040" s="87"/>
    </row>
    <row r="1041" spans="1:41" s="17" customFormat="1" ht="18" customHeight="1" x14ac:dyDescent="0.2">
      <c r="A1041" s="20" t="s">
        <v>38</v>
      </c>
      <c r="B1041" s="15">
        <f>[1]consoCURRENT!E22425</f>
        <v>0</v>
      </c>
      <c r="C1041" s="15">
        <f>[1]consoCURRENT!F22425</f>
        <v>0</v>
      </c>
      <c r="D1041" s="15">
        <f>[1]consoCURRENT!G22425</f>
        <v>0</v>
      </c>
      <c r="E1041" s="15">
        <f>[1]consoCURRENT!H22425</f>
        <v>0</v>
      </c>
      <c r="F1041" s="15">
        <f>[1]consoCURRENT!I22425</f>
        <v>0</v>
      </c>
      <c r="G1041" s="15">
        <f>[1]consoCURRENT!J22425</f>
        <v>0</v>
      </c>
      <c r="H1041" s="15">
        <f>[1]consoCURRENT!K22425</f>
        <v>0</v>
      </c>
      <c r="I1041" s="15">
        <f>[1]consoCURRENT!L22425</f>
        <v>0</v>
      </c>
      <c r="J1041" s="15">
        <f>[1]consoCURRENT!M22425</f>
        <v>0</v>
      </c>
      <c r="K1041" s="15">
        <f>[1]consoCURRENT!N22425</f>
        <v>0</v>
      </c>
      <c r="L1041" s="15">
        <f>[1]consoCURRENT!O22425</f>
        <v>0</v>
      </c>
      <c r="M1041" s="15">
        <f>[1]consoCURRENT!P22425</f>
        <v>0</v>
      </c>
      <c r="N1041" s="15">
        <f>[1]consoCURRENT!Q22425</f>
        <v>0</v>
      </c>
      <c r="O1041" s="15">
        <f>[1]consoCURRENT!R22425</f>
        <v>0</v>
      </c>
      <c r="P1041" s="15">
        <f>[1]consoCURRENT!S22425</f>
        <v>0</v>
      </c>
      <c r="Q1041" s="15">
        <f>[1]consoCURRENT!T22425</f>
        <v>0</v>
      </c>
      <c r="R1041" s="15">
        <f>[1]consoCURRENT!U22425</f>
        <v>0</v>
      </c>
      <c r="S1041" s="15">
        <f>[1]consoCURRENT!V22425</f>
        <v>0</v>
      </c>
      <c r="T1041" s="15">
        <f>[1]consoCURRENT!W22425</f>
        <v>0</v>
      </c>
      <c r="U1041" s="15">
        <f>[1]consoCURRENT!X22425</f>
        <v>0</v>
      </c>
      <c r="V1041" s="15">
        <f>[1]consoCURRENT!Y22425</f>
        <v>0</v>
      </c>
      <c r="W1041" s="15">
        <f>[1]consoCURRENT!Z22425</f>
        <v>0</v>
      </c>
      <c r="X1041" s="15">
        <f>[1]consoCURRENT!AA22425</f>
        <v>0</v>
      </c>
      <c r="Y1041" s="15">
        <f>[1]consoCURRENT!AB22425</f>
        <v>0</v>
      </c>
      <c r="Z1041" s="15">
        <f t="shared" si="732"/>
        <v>0</v>
      </c>
      <c r="AA1041" s="15">
        <f t="shared" si="733"/>
        <v>0</v>
      </c>
      <c r="AB1041" s="21"/>
      <c r="AC1041" s="16"/>
      <c r="AG1041" s="86"/>
      <c r="AH1041" s="87"/>
      <c r="AI1041" s="87"/>
      <c r="AJ1041" s="87"/>
      <c r="AK1041" s="87"/>
      <c r="AL1041" s="87"/>
      <c r="AM1041" s="87"/>
      <c r="AN1041" s="87"/>
      <c r="AO1041" s="87"/>
    </row>
    <row r="1042" spans="1:41" s="17" customFormat="1" ht="18" customHeight="1" x14ac:dyDescent="0.2">
      <c r="A1042" s="20" t="s">
        <v>39</v>
      </c>
      <c r="B1042" s="15">
        <f>[1]consoCURRENT!E22454</f>
        <v>0</v>
      </c>
      <c r="C1042" s="15">
        <f>[1]consoCURRENT!F22454</f>
        <v>0</v>
      </c>
      <c r="D1042" s="15">
        <f>[1]consoCURRENT!G22454</f>
        <v>0</v>
      </c>
      <c r="E1042" s="15">
        <f>[1]consoCURRENT!H22454</f>
        <v>0</v>
      </c>
      <c r="F1042" s="15">
        <f>[1]consoCURRENT!I22454</f>
        <v>0</v>
      </c>
      <c r="G1042" s="15">
        <f>[1]consoCURRENT!J22454</f>
        <v>0</v>
      </c>
      <c r="H1042" s="15">
        <f>[1]consoCURRENT!K22454</f>
        <v>0</v>
      </c>
      <c r="I1042" s="15">
        <f>[1]consoCURRENT!L22454</f>
        <v>0</v>
      </c>
      <c r="J1042" s="15">
        <f>[1]consoCURRENT!M22454</f>
        <v>0</v>
      </c>
      <c r="K1042" s="15">
        <f>[1]consoCURRENT!N22454</f>
        <v>0</v>
      </c>
      <c r="L1042" s="15">
        <f>[1]consoCURRENT!O22454</f>
        <v>0</v>
      </c>
      <c r="M1042" s="15">
        <f>[1]consoCURRENT!P22454</f>
        <v>0</v>
      </c>
      <c r="N1042" s="15">
        <f>[1]consoCURRENT!Q22454</f>
        <v>0</v>
      </c>
      <c r="O1042" s="15">
        <f>[1]consoCURRENT!R22454</f>
        <v>0</v>
      </c>
      <c r="P1042" s="15">
        <f>[1]consoCURRENT!S22454</f>
        <v>0</v>
      </c>
      <c r="Q1042" s="15">
        <f>[1]consoCURRENT!T22454</f>
        <v>0</v>
      </c>
      <c r="R1042" s="15">
        <f>[1]consoCURRENT!U22454</f>
        <v>0</v>
      </c>
      <c r="S1042" s="15">
        <f>[1]consoCURRENT!V22454</f>
        <v>0</v>
      </c>
      <c r="T1042" s="15">
        <f>[1]consoCURRENT!W22454</f>
        <v>0</v>
      </c>
      <c r="U1042" s="15">
        <f>[1]consoCURRENT!X22454</f>
        <v>0</v>
      </c>
      <c r="V1042" s="15">
        <f>[1]consoCURRENT!Y22454</f>
        <v>0</v>
      </c>
      <c r="W1042" s="15">
        <f>[1]consoCURRENT!Z22454</f>
        <v>0</v>
      </c>
      <c r="X1042" s="15">
        <f>[1]consoCURRENT!AA22454</f>
        <v>0</v>
      </c>
      <c r="Y1042" s="15">
        <f>[1]consoCURRENT!AB22454</f>
        <v>0</v>
      </c>
      <c r="Z1042" s="15">
        <f t="shared" si="732"/>
        <v>0</v>
      </c>
      <c r="AA1042" s="15">
        <f t="shared" si="733"/>
        <v>0</v>
      </c>
      <c r="AB1042" s="21"/>
      <c r="AC1042" s="16"/>
      <c r="AG1042" s="86"/>
      <c r="AH1042" s="87"/>
      <c r="AI1042" s="87"/>
      <c r="AJ1042" s="87"/>
      <c r="AK1042" s="87"/>
      <c r="AL1042" s="87"/>
      <c r="AM1042" s="87"/>
      <c r="AN1042" s="87"/>
      <c r="AO1042" s="87"/>
    </row>
    <row r="1043" spans="1:41" s="17" customFormat="1" ht="18" hidden="1" customHeight="1" x14ac:dyDescent="0.25">
      <c r="A1043" s="23" t="s">
        <v>40</v>
      </c>
      <c r="B1043" s="24">
        <f>SUM(B1039:B1042)</f>
        <v>0</v>
      </c>
      <c r="C1043" s="24">
        <f t="shared" ref="C1043:AA1043" si="735">SUM(C1039:C1042)</f>
        <v>0</v>
      </c>
      <c r="D1043" s="24">
        <f t="shared" si="735"/>
        <v>0</v>
      </c>
      <c r="E1043" s="24">
        <f t="shared" si="735"/>
        <v>0</v>
      </c>
      <c r="F1043" s="24">
        <f t="shared" si="735"/>
        <v>0</v>
      </c>
      <c r="G1043" s="24">
        <f t="shared" si="735"/>
        <v>0</v>
      </c>
      <c r="H1043" s="24">
        <f t="shared" si="735"/>
        <v>0</v>
      </c>
      <c r="I1043" s="24">
        <f t="shared" si="735"/>
        <v>0</v>
      </c>
      <c r="J1043" s="24">
        <f t="shared" si="735"/>
        <v>0</v>
      </c>
      <c r="K1043" s="24">
        <f t="shared" si="735"/>
        <v>0</v>
      </c>
      <c r="L1043" s="24">
        <f t="shared" si="735"/>
        <v>0</v>
      </c>
      <c r="M1043" s="24">
        <f t="shared" si="735"/>
        <v>0</v>
      </c>
      <c r="N1043" s="24">
        <f t="shared" si="735"/>
        <v>0</v>
      </c>
      <c r="O1043" s="24">
        <f t="shared" si="735"/>
        <v>0</v>
      </c>
      <c r="P1043" s="24">
        <f t="shared" si="735"/>
        <v>0</v>
      </c>
      <c r="Q1043" s="24">
        <f t="shared" si="735"/>
        <v>0</v>
      </c>
      <c r="R1043" s="24">
        <f t="shared" si="735"/>
        <v>0</v>
      </c>
      <c r="S1043" s="24">
        <f t="shared" si="735"/>
        <v>0</v>
      </c>
      <c r="T1043" s="24">
        <f t="shared" si="735"/>
        <v>0</v>
      </c>
      <c r="U1043" s="24">
        <f t="shared" si="735"/>
        <v>0</v>
      </c>
      <c r="V1043" s="24">
        <f t="shared" si="735"/>
        <v>0</v>
      </c>
      <c r="W1043" s="24">
        <f t="shared" si="735"/>
        <v>0</v>
      </c>
      <c r="X1043" s="24">
        <f t="shared" si="735"/>
        <v>0</v>
      </c>
      <c r="Y1043" s="24">
        <f t="shared" si="735"/>
        <v>0</v>
      </c>
      <c r="Z1043" s="24">
        <f t="shared" si="735"/>
        <v>0</v>
      </c>
      <c r="AA1043" s="24">
        <f t="shared" si="735"/>
        <v>0</v>
      </c>
      <c r="AB1043" s="34" t="e">
        <f t="shared" si="734"/>
        <v>#DIV/0!</v>
      </c>
      <c r="AC1043" s="16"/>
      <c r="AG1043" s="86"/>
      <c r="AH1043" s="87"/>
      <c r="AI1043" s="87"/>
      <c r="AJ1043" s="87"/>
      <c r="AK1043" s="87"/>
      <c r="AL1043" s="87"/>
      <c r="AM1043" s="87"/>
      <c r="AN1043" s="87"/>
      <c r="AO1043" s="87"/>
    </row>
    <row r="1044" spans="1:41" s="17" customFormat="1" ht="18" hidden="1" customHeight="1" x14ac:dyDescent="0.25">
      <c r="A1044" s="26" t="s">
        <v>41</v>
      </c>
      <c r="B1044" s="15">
        <f>[1]consoCURRENT!E22458</f>
        <v>0</v>
      </c>
      <c r="C1044" s="15">
        <f>[1]consoCURRENT!F22458</f>
        <v>0</v>
      </c>
      <c r="D1044" s="15">
        <f>[1]consoCURRENT!G22458</f>
        <v>0</v>
      </c>
      <c r="E1044" s="15">
        <f>[1]consoCURRENT!H22458</f>
        <v>0</v>
      </c>
      <c r="F1044" s="15">
        <f>[1]consoCURRENT!I22458</f>
        <v>0</v>
      </c>
      <c r="G1044" s="15">
        <f>[1]consoCURRENT!J22458</f>
        <v>0</v>
      </c>
      <c r="H1044" s="15">
        <f>[1]consoCURRENT!K22458</f>
        <v>0</v>
      </c>
      <c r="I1044" s="15">
        <f>[1]consoCURRENT!L22458</f>
        <v>0</v>
      </c>
      <c r="J1044" s="15">
        <f>[1]consoCURRENT!M22458</f>
        <v>0</v>
      </c>
      <c r="K1044" s="15">
        <f>[1]consoCURRENT!N22458</f>
        <v>0</v>
      </c>
      <c r="L1044" s="15">
        <f>[1]consoCURRENT!O22458</f>
        <v>0</v>
      </c>
      <c r="M1044" s="15">
        <f>[1]consoCURRENT!P22458</f>
        <v>0</v>
      </c>
      <c r="N1044" s="15">
        <f>[1]consoCURRENT!Q22458</f>
        <v>0</v>
      </c>
      <c r="O1044" s="15">
        <f>[1]consoCURRENT!R22458</f>
        <v>0</v>
      </c>
      <c r="P1044" s="15">
        <f>[1]consoCURRENT!S22458</f>
        <v>0</v>
      </c>
      <c r="Q1044" s="15">
        <f>[1]consoCURRENT!T22458</f>
        <v>0</v>
      </c>
      <c r="R1044" s="15">
        <f>[1]consoCURRENT!U22458</f>
        <v>0</v>
      </c>
      <c r="S1044" s="15">
        <f>[1]consoCURRENT!V22458</f>
        <v>0</v>
      </c>
      <c r="T1044" s="15">
        <f>[1]consoCURRENT!W22458</f>
        <v>0</v>
      </c>
      <c r="U1044" s="15">
        <f>[1]consoCURRENT!X22458</f>
        <v>0</v>
      </c>
      <c r="V1044" s="15">
        <f>[1]consoCURRENT!Y22458</f>
        <v>0</v>
      </c>
      <c r="W1044" s="15">
        <f>[1]consoCURRENT!Z22458</f>
        <v>0</v>
      </c>
      <c r="X1044" s="15">
        <f>[1]consoCURRENT!AA22458</f>
        <v>0</v>
      </c>
      <c r="Y1044" s="15">
        <f>[1]consoCURRENT!AB22458</f>
        <v>0</v>
      </c>
      <c r="Z1044" s="15">
        <f t="shared" ref="Z1044" si="736">SUM(M1044:Y1044)</f>
        <v>0</v>
      </c>
      <c r="AA1044" s="15">
        <f t="shared" ref="AA1044" si="737">B1044-Z1044</f>
        <v>0</v>
      </c>
      <c r="AB1044" s="21"/>
      <c r="AC1044" s="16"/>
      <c r="AG1044" s="86"/>
      <c r="AH1044" s="87"/>
      <c r="AI1044" s="87"/>
      <c r="AJ1044" s="87"/>
      <c r="AK1044" s="87"/>
      <c r="AL1044" s="87"/>
      <c r="AM1044" s="87"/>
      <c r="AN1044" s="87"/>
      <c r="AO1044" s="87"/>
    </row>
    <row r="1045" spans="1:41" s="17" customFormat="1" ht="18" customHeight="1" x14ac:dyDescent="0.25">
      <c r="A1045" s="23" t="s">
        <v>42</v>
      </c>
      <c r="B1045" s="24">
        <f>B1044+B1043</f>
        <v>0</v>
      </c>
      <c r="C1045" s="24">
        <f t="shared" ref="C1045:AA1045" si="738">C1044+C1043</f>
        <v>0</v>
      </c>
      <c r="D1045" s="24">
        <f t="shared" si="738"/>
        <v>0</v>
      </c>
      <c r="E1045" s="24">
        <f t="shared" si="738"/>
        <v>0</v>
      </c>
      <c r="F1045" s="24">
        <f t="shared" si="738"/>
        <v>0</v>
      </c>
      <c r="G1045" s="24">
        <f t="shared" si="738"/>
        <v>0</v>
      </c>
      <c r="H1045" s="24">
        <f t="shared" si="738"/>
        <v>0</v>
      </c>
      <c r="I1045" s="24">
        <f t="shared" si="738"/>
        <v>0</v>
      </c>
      <c r="J1045" s="24">
        <f t="shared" si="738"/>
        <v>0</v>
      </c>
      <c r="K1045" s="24">
        <f t="shared" si="738"/>
        <v>0</v>
      </c>
      <c r="L1045" s="24">
        <f t="shared" si="738"/>
        <v>0</v>
      </c>
      <c r="M1045" s="24">
        <f t="shared" si="738"/>
        <v>0</v>
      </c>
      <c r="N1045" s="24">
        <f t="shared" si="738"/>
        <v>0</v>
      </c>
      <c r="O1045" s="24">
        <f t="shared" si="738"/>
        <v>0</v>
      </c>
      <c r="P1045" s="24">
        <f t="shared" si="738"/>
        <v>0</v>
      </c>
      <c r="Q1045" s="24">
        <f t="shared" si="738"/>
        <v>0</v>
      </c>
      <c r="R1045" s="24">
        <f t="shared" si="738"/>
        <v>0</v>
      </c>
      <c r="S1045" s="24">
        <f t="shared" si="738"/>
        <v>0</v>
      </c>
      <c r="T1045" s="24">
        <f t="shared" si="738"/>
        <v>0</v>
      </c>
      <c r="U1045" s="24">
        <f t="shared" si="738"/>
        <v>0</v>
      </c>
      <c r="V1045" s="24">
        <f t="shared" si="738"/>
        <v>0</v>
      </c>
      <c r="W1045" s="24">
        <f t="shared" si="738"/>
        <v>0</v>
      </c>
      <c r="X1045" s="24">
        <f t="shared" si="738"/>
        <v>0</v>
      </c>
      <c r="Y1045" s="24">
        <f t="shared" si="738"/>
        <v>0</v>
      </c>
      <c r="Z1045" s="24">
        <f t="shared" si="738"/>
        <v>0</v>
      </c>
      <c r="AA1045" s="24">
        <f t="shared" si="738"/>
        <v>0</v>
      </c>
      <c r="AB1045" s="34" t="e">
        <f t="shared" si="734"/>
        <v>#DIV/0!</v>
      </c>
      <c r="AC1045" s="27"/>
      <c r="AG1045" s="86"/>
      <c r="AH1045" s="87"/>
      <c r="AI1045" s="87"/>
      <c r="AJ1045" s="87"/>
      <c r="AK1045" s="87"/>
      <c r="AL1045" s="87"/>
      <c r="AM1045" s="87"/>
      <c r="AN1045" s="87"/>
      <c r="AO1045" s="87"/>
    </row>
    <row r="1046" spans="1:41" s="17" customFormat="1" ht="15" customHeight="1" x14ac:dyDescent="0.25">
      <c r="A1046" s="14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39"/>
      <c r="AC1046" s="16"/>
      <c r="AG1046" s="86"/>
      <c r="AH1046" s="87"/>
      <c r="AI1046" s="87"/>
      <c r="AJ1046" s="87"/>
      <c r="AK1046" s="87"/>
      <c r="AL1046" s="87"/>
      <c r="AM1046" s="87"/>
      <c r="AN1046" s="87"/>
      <c r="AO1046" s="87"/>
    </row>
    <row r="1047" spans="1:41" s="17" customFormat="1" ht="15" customHeight="1" x14ac:dyDescent="0.25">
      <c r="A1047" s="14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39"/>
      <c r="AC1047" s="16"/>
      <c r="AG1047" s="86"/>
      <c r="AH1047" s="87"/>
      <c r="AI1047" s="87"/>
      <c r="AJ1047" s="87"/>
      <c r="AK1047" s="87"/>
      <c r="AL1047" s="87"/>
      <c r="AM1047" s="87"/>
      <c r="AN1047" s="87"/>
      <c r="AO1047" s="87"/>
    </row>
    <row r="1048" spans="1:41" s="17" customFormat="1" ht="15" customHeight="1" x14ac:dyDescent="0.25">
      <c r="A1048" s="19" t="s">
        <v>85</v>
      </c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39"/>
      <c r="AC1048" s="16"/>
      <c r="AG1048" s="86"/>
      <c r="AH1048" s="87"/>
      <c r="AI1048" s="87"/>
      <c r="AJ1048" s="87"/>
      <c r="AK1048" s="87"/>
      <c r="AL1048" s="87"/>
      <c r="AM1048" s="87"/>
      <c r="AN1048" s="87"/>
      <c r="AO1048" s="87"/>
    </row>
    <row r="1049" spans="1:41" s="17" customFormat="1" ht="18" customHeight="1" x14ac:dyDescent="0.2">
      <c r="A1049" s="20" t="s">
        <v>36</v>
      </c>
      <c r="B1049" s="15">
        <f t="shared" ref="B1049:Y1052" si="739">B1059+B1229</f>
        <v>0</v>
      </c>
      <c r="C1049" s="15">
        <f t="shared" si="739"/>
        <v>0</v>
      </c>
      <c r="D1049" s="15">
        <f t="shared" si="739"/>
        <v>0</v>
      </c>
      <c r="E1049" s="15">
        <f t="shared" si="739"/>
        <v>0</v>
      </c>
      <c r="F1049" s="15">
        <f t="shared" si="739"/>
        <v>0</v>
      </c>
      <c r="G1049" s="15">
        <f t="shared" si="739"/>
        <v>0</v>
      </c>
      <c r="H1049" s="15">
        <f t="shared" si="739"/>
        <v>0</v>
      </c>
      <c r="I1049" s="15">
        <f t="shared" si="739"/>
        <v>0</v>
      </c>
      <c r="J1049" s="15">
        <f t="shared" si="739"/>
        <v>0</v>
      </c>
      <c r="K1049" s="15">
        <f t="shared" si="739"/>
        <v>0</v>
      </c>
      <c r="L1049" s="15">
        <f t="shared" si="739"/>
        <v>0</v>
      </c>
      <c r="M1049" s="15">
        <f t="shared" si="739"/>
        <v>0</v>
      </c>
      <c r="N1049" s="15">
        <f t="shared" si="739"/>
        <v>0</v>
      </c>
      <c r="O1049" s="15">
        <f t="shared" si="739"/>
        <v>0</v>
      </c>
      <c r="P1049" s="15">
        <f t="shared" si="739"/>
        <v>0</v>
      </c>
      <c r="Q1049" s="15">
        <f t="shared" si="739"/>
        <v>0</v>
      </c>
      <c r="R1049" s="15">
        <f t="shared" si="739"/>
        <v>0</v>
      </c>
      <c r="S1049" s="15">
        <f t="shared" si="739"/>
        <v>0</v>
      </c>
      <c r="T1049" s="15">
        <f t="shared" si="739"/>
        <v>0</v>
      </c>
      <c r="U1049" s="15">
        <f t="shared" si="739"/>
        <v>0</v>
      </c>
      <c r="V1049" s="15">
        <f t="shared" si="739"/>
        <v>0</v>
      </c>
      <c r="W1049" s="15">
        <f t="shared" si="739"/>
        <v>0</v>
      </c>
      <c r="X1049" s="15">
        <f t="shared" si="739"/>
        <v>0</v>
      </c>
      <c r="Y1049" s="15">
        <f t="shared" si="739"/>
        <v>0</v>
      </c>
      <c r="Z1049" s="15">
        <f>SUM(M1049:Y1049)</f>
        <v>0</v>
      </c>
      <c r="AA1049" s="15">
        <f>B1049-Z1049</f>
        <v>0</v>
      </c>
      <c r="AB1049" s="21" t="e">
        <f>Z1049/B1049</f>
        <v>#DIV/0!</v>
      </c>
      <c r="AC1049" s="16"/>
      <c r="AG1049" s="86"/>
      <c r="AH1049" s="87"/>
      <c r="AI1049" s="87"/>
      <c r="AJ1049" s="87"/>
      <c r="AK1049" s="87"/>
      <c r="AL1049" s="87"/>
      <c r="AM1049" s="87"/>
      <c r="AN1049" s="87"/>
      <c r="AO1049" s="87"/>
    </row>
    <row r="1050" spans="1:41" s="17" customFormat="1" ht="18" customHeight="1" x14ac:dyDescent="0.2">
      <c r="A1050" s="20" t="s">
        <v>37</v>
      </c>
      <c r="B1050" s="15">
        <f t="shared" si="739"/>
        <v>11604855.779999999</v>
      </c>
      <c r="C1050" s="15">
        <f t="shared" si="739"/>
        <v>0</v>
      </c>
      <c r="D1050" s="15">
        <f t="shared" si="739"/>
        <v>-1023750</v>
      </c>
      <c r="E1050" s="15">
        <f t="shared" si="739"/>
        <v>5948257.6900000004</v>
      </c>
      <c r="F1050" s="15">
        <f t="shared" si="739"/>
        <v>2155552.3099999996</v>
      </c>
      <c r="G1050" s="15">
        <f t="shared" si="739"/>
        <v>728292.85</v>
      </c>
      <c r="H1050" s="15">
        <f t="shared" si="739"/>
        <v>2586694.98</v>
      </c>
      <c r="I1050" s="15">
        <f t="shared" si="739"/>
        <v>622842.15</v>
      </c>
      <c r="J1050" s="15">
        <f t="shared" si="739"/>
        <v>592908.24</v>
      </c>
      <c r="K1050" s="15">
        <f t="shared" si="739"/>
        <v>331666.24</v>
      </c>
      <c r="L1050" s="15">
        <f t="shared" si="739"/>
        <v>451343.15</v>
      </c>
      <c r="M1050" s="15">
        <f t="shared" si="739"/>
        <v>1998759.78</v>
      </c>
      <c r="N1050" s="15">
        <f t="shared" si="739"/>
        <v>1119043.3400000001</v>
      </c>
      <c r="O1050" s="15">
        <f t="shared" si="739"/>
        <v>2382633.98</v>
      </c>
      <c r="P1050" s="15">
        <f t="shared" si="739"/>
        <v>1823738.22</v>
      </c>
      <c r="Q1050" s="15">
        <f t="shared" si="739"/>
        <v>786458.69</v>
      </c>
      <c r="R1050" s="15">
        <f t="shared" si="739"/>
        <v>443233.73999999993</v>
      </c>
      <c r="S1050" s="15">
        <f t="shared" si="739"/>
        <v>332951.63999999996</v>
      </c>
      <c r="T1050" s="15">
        <f t="shared" si="739"/>
        <v>71777.83</v>
      </c>
      <c r="U1050" s="15">
        <f t="shared" si="739"/>
        <v>219758.21</v>
      </c>
      <c r="V1050" s="15">
        <f t="shared" si="739"/>
        <v>105090.56999999999</v>
      </c>
      <c r="W1050" s="15">
        <f t="shared" si="739"/>
        <v>172925.9</v>
      </c>
      <c r="X1050" s="15">
        <f t="shared" si="739"/>
        <v>1191115.81</v>
      </c>
      <c r="Y1050" s="15">
        <f t="shared" si="739"/>
        <v>771310.12</v>
      </c>
      <c r="Z1050" s="15">
        <f t="shared" ref="Z1050:Z1052" si="740">SUM(M1050:Y1050)</f>
        <v>11418797.830000002</v>
      </c>
      <c r="AA1050" s="15">
        <f t="shared" ref="AA1050:AA1052" si="741">B1050-Z1050</f>
        <v>186057.94999999739</v>
      </c>
      <c r="AB1050" s="22">
        <f t="shared" ref="AB1050:AB1055" si="742">Z1050/B1050</f>
        <v>0.98396723289567689</v>
      </c>
      <c r="AC1050" s="16"/>
      <c r="AG1050" s="86"/>
      <c r="AH1050" s="87"/>
      <c r="AI1050" s="87"/>
      <c r="AJ1050" s="87"/>
      <c r="AK1050" s="87"/>
      <c r="AL1050" s="87"/>
      <c r="AM1050" s="87"/>
      <c r="AN1050" s="87"/>
      <c r="AO1050" s="87"/>
    </row>
    <row r="1051" spans="1:41" s="17" customFormat="1" ht="18" customHeight="1" x14ac:dyDescent="0.2">
      <c r="A1051" s="20" t="s">
        <v>38</v>
      </c>
      <c r="B1051" s="15">
        <f t="shared" si="739"/>
        <v>0</v>
      </c>
      <c r="C1051" s="15">
        <f t="shared" si="739"/>
        <v>0</v>
      </c>
      <c r="D1051" s="15">
        <f t="shared" si="739"/>
        <v>0</v>
      </c>
      <c r="E1051" s="15">
        <f t="shared" si="739"/>
        <v>0</v>
      </c>
      <c r="F1051" s="15">
        <f t="shared" si="739"/>
        <v>0</v>
      </c>
      <c r="G1051" s="15">
        <f t="shared" si="739"/>
        <v>0</v>
      </c>
      <c r="H1051" s="15">
        <f t="shared" si="739"/>
        <v>0</v>
      </c>
      <c r="I1051" s="15">
        <f t="shared" si="739"/>
        <v>0</v>
      </c>
      <c r="J1051" s="15">
        <f t="shared" si="739"/>
        <v>0</v>
      </c>
      <c r="K1051" s="15">
        <f t="shared" si="739"/>
        <v>0</v>
      </c>
      <c r="L1051" s="15">
        <f t="shared" si="739"/>
        <v>0</v>
      </c>
      <c r="M1051" s="15">
        <f t="shared" si="739"/>
        <v>0</v>
      </c>
      <c r="N1051" s="15">
        <f t="shared" si="739"/>
        <v>0</v>
      </c>
      <c r="O1051" s="15">
        <f t="shared" si="739"/>
        <v>0</v>
      </c>
      <c r="P1051" s="15">
        <f t="shared" si="739"/>
        <v>0</v>
      </c>
      <c r="Q1051" s="15">
        <f t="shared" si="739"/>
        <v>0</v>
      </c>
      <c r="R1051" s="15">
        <f t="shared" si="739"/>
        <v>0</v>
      </c>
      <c r="S1051" s="15">
        <f t="shared" si="739"/>
        <v>0</v>
      </c>
      <c r="T1051" s="15">
        <f t="shared" si="739"/>
        <v>0</v>
      </c>
      <c r="U1051" s="15">
        <f t="shared" si="739"/>
        <v>0</v>
      </c>
      <c r="V1051" s="15">
        <f t="shared" si="739"/>
        <v>0</v>
      </c>
      <c r="W1051" s="15">
        <f t="shared" si="739"/>
        <v>0</v>
      </c>
      <c r="X1051" s="15">
        <f t="shared" si="739"/>
        <v>0</v>
      </c>
      <c r="Y1051" s="15">
        <f t="shared" si="739"/>
        <v>0</v>
      </c>
      <c r="Z1051" s="15">
        <f t="shared" si="740"/>
        <v>0</v>
      </c>
      <c r="AA1051" s="15">
        <f t="shared" si="741"/>
        <v>0</v>
      </c>
      <c r="AB1051" s="22"/>
      <c r="AC1051" s="16"/>
      <c r="AG1051" s="86"/>
      <c r="AH1051" s="87"/>
      <c r="AI1051" s="87"/>
      <c r="AJ1051" s="87"/>
      <c r="AK1051" s="87"/>
      <c r="AL1051" s="87"/>
      <c r="AM1051" s="87"/>
      <c r="AN1051" s="87"/>
      <c r="AO1051" s="87"/>
    </row>
    <row r="1052" spans="1:41" s="17" customFormat="1" ht="18" customHeight="1" x14ac:dyDescent="0.2">
      <c r="A1052" s="20" t="s">
        <v>39</v>
      </c>
      <c r="B1052" s="15">
        <f t="shared" si="739"/>
        <v>0</v>
      </c>
      <c r="C1052" s="15">
        <f t="shared" si="739"/>
        <v>0</v>
      </c>
      <c r="D1052" s="15">
        <f t="shared" si="739"/>
        <v>0</v>
      </c>
      <c r="E1052" s="15">
        <f t="shared" si="739"/>
        <v>0</v>
      </c>
      <c r="F1052" s="15">
        <f t="shared" si="739"/>
        <v>0</v>
      </c>
      <c r="G1052" s="15">
        <f t="shared" si="739"/>
        <v>0</v>
      </c>
      <c r="H1052" s="15">
        <f t="shared" si="739"/>
        <v>0</v>
      </c>
      <c r="I1052" s="15">
        <f t="shared" si="739"/>
        <v>0</v>
      </c>
      <c r="J1052" s="15">
        <f t="shared" si="739"/>
        <v>0</v>
      </c>
      <c r="K1052" s="15">
        <f t="shared" si="739"/>
        <v>0</v>
      </c>
      <c r="L1052" s="15">
        <f t="shared" si="739"/>
        <v>0</v>
      </c>
      <c r="M1052" s="15">
        <f t="shared" si="739"/>
        <v>0</v>
      </c>
      <c r="N1052" s="15">
        <f t="shared" si="739"/>
        <v>0</v>
      </c>
      <c r="O1052" s="15">
        <f t="shared" si="739"/>
        <v>0</v>
      </c>
      <c r="P1052" s="15">
        <f t="shared" si="739"/>
        <v>0</v>
      </c>
      <c r="Q1052" s="15">
        <f t="shared" si="739"/>
        <v>0</v>
      </c>
      <c r="R1052" s="15">
        <f t="shared" si="739"/>
        <v>0</v>
      </c>
      <c r="S1052" s="15">
        <f t="shared" si="739"/>
        <v>0</v>
      </c>
      <c r="T1052" s="15">
        <f t="shared" si="739"/>
        <v>0</v>
      </c>
      <c r="U1052" s="15">
        <f t="shared" si="739"/>
        <v>0</v>
      </c>
      <c r="V1052" s="15">
        <f t="shared" si="739"/>
        <v>0</v>
      </c>
      <c r="W1052" s="15">
        <f t="shared" si="739"/>
        <v>0</v>
      </c>
      <c r="X1052" s="15">
        <f t="shared" si="739"/>
        <v>0</v>
      </c>
      <c r="Y1052" s="15">
        <f t="shared" si="739"/>
        <v>0</v>
      </c>
      <c r="Z1052" s="15">
        <f t="shared" si="740"/>
        <v>0</v>
      </c>
      <c r="AA1052" s="15">
        <f t="shared" si="741"/>
        <v>0</v>
      </c>
      <c r="AB1052" s="22"/>
      <c r="AC1052" s="16"/>
      <c r="AG1052" s="86"/>
      <c r="AH1052" s="87"/>
      <c r="AI1052" s="87"/>
      <c r="AJ1052" s="87"/>
      <c r="AK1052" s="87"/>
      <c r="AL1052" s="87"/>
      <c r="AM1052" s="87"/>
      <c r="AN1052" s="87"/>
      <c r="AO1052" s="87"/>
    </row>
    <row r="1053" spans="1:41" s="17" customFormat="1" ht="18" hidden="1" customHeight="1" x14ac:dyDescent="0.25">
      <c r="A1053" s="23" t="s">
        <v>40</v>
      </c>
      <c r="B1053" s="24">
        <f>SUM(B1049:B1052)</f>
        <v>11604855.779999999</v>
      </c>
      <c r="C1053" s="24">
        <f t="shared" ref="C1053:AA1053" si="743">SUM(C1049:C1052)</f>
        <v>0</v>
      </c>
      <c r="D1053" s="24">
        <f t="shared" si="743"/>
        <v>-1023750</v>
      </c>
      <c r="E1053" s="24">
        <f t="shared" si="743"/>
        <v>5948257.6900000004</v>
      </c>
      <c r="F1053" s="24">
        <f t="shared" si="743"/>
        <v>2155552.3099999996</v>
      </c>
      <c r="G1053" s="24">
        <f t="shared" si="743"/>
        <v>728292.85</v>
      </c>
      <c r="H1053" s="24">
        <f t="shared" si="743"/>
        <v>2586694.98</v>
      </c>
      <c r="I1053" s="24">
        <f t="shared" si="743"/>
        <v>622842.15</v>
      </c>
      <c r="J1053" s="24">
        <f t="shared" si="743"/>
        <v>592908.24</v>
      </c>
      <c r="K1053" s="24">
        <f t="shared" si="743"/>
        <v>331666.24</v>
      </c>
      <c r="L1053" s="24">
        <f t="shared" si="743"/>
        <v>451343.15</v>
      </c>
      <c r="M1053" s="24">
        <f t="shared" si="743"/>
        <v>1998759.78</v>
      </c>
      <c r="N1053" s="24">
        <f t="shared" si="743"/>
        <v>1119043.3400000001</v>
      </c>
      <c r="O1053" s="24">
        <f t="shared" si="743"/>
        <v>2382633.98</v>
      </c>
      <c r="P1053" s="24">
        <f t="shared" si="743"/>
        <v>1823738.22</v>
      </c>
      <c r="Q1053" s="24">
        <f t="shared" si="743"/>
        <v>786458.69</v>
      </c>
      <c r="R1053" s="24">
        <f t="shared" si="743"/>
        <v>443233.73999999993</v>
      </c>
      <c r="S1053" s="24">
        <f t="shared" si="743"/>
        <v>332951.63999999996</v>
      </c>
      <c r="T1053" s="24">
        <f t="shared" si="743"/>
        <v>71777.83</v>
      </c>
      <c r="U1053" s="24">
        <f t="shared" si="743"/>
        <v>219758.21</v>
      </c>
      <c r="V1053" s="24">
        <f t="shared" si="743"/>
        <v>105090.56999999999</v>
      </c>
      <c r="W1053" s="24">
        <f t="shared" si="743"/>
        <v>172925.9</v>
      </c>
      <c r="X1053" s="24">
        <f t="shared" si="743"/>
        <v>1191115.81</v>
      </c>
      <c r="Y1053" s="24">
        <f t="shared" si="743"/>
        <v>771310.12</v>
      </c>
      <c r="Z1053" s="24">
        <f t="shared" si="743"/>
        <v>11418797.830000002</v>
      </c>
      <c r="AA1053" s="24">
        <f t="shared" si="743"/>
        <v>186057.94999999739</v>
      </c>
      <c r="AB1053" s="25">
        <f t="shared" si="742"/>
        <v>0.98396723289567689</v>
      </c>
      <c r="AC1053" s="16"/>
      <c r="AG1053" s="86"/>
      <c r="AH1053" s="87"/>
      <c r="AI1053" s="87"/>
      <c r="AJ1053" s="87"/>
      <c r="AK1053" s="87"/>
      <c r="AL1053" s="87"/>
      <c r="AM1053" s="87"/>
      <c r="AN1053" s="87"/>
      <c r="AO1053" s="87"/>
    </row>
    <row r="1054" spans="1:41" s="17" customFormat="1" ht="18" hidden="1" customHeight="1" x14ac:dyDescent="0.25">
      <c r="A1054" s="26" t="s">
        <v>41</v>
      </c>
      <c r="B1054" s="15">
        <f t="shared" ref="B1054:Y1054" si="744">B1064+B1234</f>
        <v>0</v>
      </c>
      <c r="C1054" s="15">
        <f t="shared" si="744"/>
        <v>0</v>
      </c>
      <c r="D1054" s="15">
        <f t="shared" si="744"/>
        <v>0</v>
      </c>
      <c r="E1054" s="15">
        <f t="shared" si="744"/>
        <v>0</v>
      </c>
      <c r="F1054" s="15">
        <f t="shared" si="744"/>
        <v>0</v>
      </c>
      <c r="G1054" s="15">
        <f t="shared" si="744"/>
        <v>0</v>
      </c>
      <c r="H1054" s="15">
        <f t="shared" si="744"/>
        <v>0</v>
      </c>
      <c r="I1054" s="15">
        <f t="shared" si="744"/>
        <v>0</v>
      </c>
      <c r="J1054" s="15">
        <f t="shared" si="744"/>
        <v>0</v>
      </c>
      <c r="K1054" s="15">
        <f t="shared" si="744"/>
        <v>0</v>
      </c>
      <c r="L1054" s="15">
        <f t="shared" si="744"/>
        <v>0</v>
      </c>
      <c r="M1054" s="15">
        <f t="shared" si="744"/>
        <v>0</v>
      </c>
      <c r="N1054" s="15">
        <f t="shared" si="744"/>
        <v>0</v>
      </c>
      <c r="O1054" s="15">
        <f t="shared" si="744"/>
        <v>0</v>
      </c>
      <c r="P1054" s="15">
        <f t="shared" si="744"/>
        <v>0</v>
      </c>
      <c r="Q1054" s="15">
        <f t="shared" si="744"/>
        <v>0</v>
      </c>
      <c r="R1054" s="15">
        <f t="shared" si="744"/>
        <v>0</v>
      </c>
      <c r="S1054" s="15">
        <f t="shared" si="744"/>
        <v>0</v>
      </c>
      <c r="T1054" s="15">
        <f t="shared" si="744"/>
        <v>0</v>
      </c>
      <c r="U1054" s="15">
        <f t="shared" si="744"/>
        <v>0</v>
      </c>
      <c r="V1054" s="15">
        <f t="shared" si="744"/>
        <v>0</v>
      </c>
      <c r="W1054" s="15">
        <f t="shared" si="744"/>
        <v>0</v>
      </c>
      <c r="X1054" s="15">
        <f t="shared" si="744"/>
        <v>0</v>
      </c>
      <c r="Y1054" s="15">
        <f t="shared" si="744"/>
        <v>0</v>
      </c>
      <c r="Z1054" s="15">
        <f t="shared" ref="Z1054" si="745">SUM(M1054:Y1054)</f>
        <v>0</v>
      </c>
      <c r="AA1054" s="15">
        <f t="shared" ref="AA1054" si="746">B1054-Z1054</f>
        <v>0</v>
      </c>
      <c r="AB1054" s="21" t="e">
        <f t="shared" si="742"/>
        <v>#DIV/0!</v>
      </c>
      <c r="AC1054" s="16"/>
      <c r="AG1054" s="86"/>
      <c r="AH1054" s="87"/>
      <c r="AI1054" s="87"/>
      <c r="AJ1054" s="87"/>
      <c r="AK1054" s="87"/>
      <c r="AL1054" s="87"/>
      <c r="AM1054" s="87"/>
      <c r="AN1054" s="87"/>
      <c r="AO1054" s="87"/>
    </row>
    <row r="1055" spans="1:41" s="17" customFormat="1" ht="18" customHeight="1" x14ac:dyDescent="0.25">
      <c r="A1055" s="23" t="s">
        <v>42</v>
      </c>
      <c r="B1055" s="24">
        <f>B1054+B1053</f>
        <v>11604855.779999999</v>
      </c>
      <c r="C1055" s="24">
        <f t="shared" ref="C1055:AA1055" si="747">C1054+C1053</f>
        <v>0</v>
      </c>
      <c r="D1055" s="24">
        <f t="shared" si="747"/>
        <v>-1023750</v>
      </c>
      <c r="E1055" s="24">
        <f t="shared" si="747"/>
        <v>5948257.6900000004</v>
      </c>
      <c r="F1055" s="24">
        <f t="shared" si="747"/>
        <v>2155552.3099999996</v>
      </c>
      <c r="G1055" s="24">
        <f t="shared" si="747"/>
        <v>728292.85</v>
      </c>
      <c r="H1055" s="24">
        <f t="shared" si="747"/>
        <v>2586694.98</v>
      </c>
      <c r="I1055" s="24">
        <f t="shared" si="747"/>
        <v>622842.15</v>
      </c>
      <c r="J1055" s="24">
        <f t="shared" si="747"/>
        <v>592908.24</v>
      </c>
      <c r="K1055" s="24">
        <f t="shared" si="747"/>
        <v>331666.24</v>
      </c>
      <c r="L1055" s="24">
        <f t="shared" si="747"/>
        <v>451343.15</v>
      </c>
      <c r="M1055" s="24">
        <f t="shared" si="747"/>
        <v>1998759.78</v>
      </c>
      <c r="N1055" s="24">
        <f t="shared" si="747"/>
        <v>1119043.3400000001</v>
      </c>
      <c r="O1055" s="24">
        <f t="shared" si="747"/>
        <v>2382633.98</v>
      </c>
      <c r="P1055" s="24">
        <f t="shared" si="747"/>
        <v>1823738.22</v>
      </c>
      <c r="Q1055" s="24">
        <f t="shared" si="747"/>
        <v>786458.69</v>
      </c>
      <c r="R1055" s="24">
        <f t="shared" si="747"/>
        <v>443233.73999999993</v>
      </c>
      <c r="S1055" s="24">
        <f t="shared" si="747"/>
        <v>332951.63999999996</v>
      </c>
      <c r="T1055" s="24">
        <f t="shared" si="747"/>
        <v>71777.83</v>
      </c>
      <c r="U1055" s="24">
        <f t="shared" si="747"/>
        <v>219758.21</v>
      </c>
      <c r="V1055" s="24">
        <f t="shared" si="747"/>
        <v>105090.56999999999</v>
      </c>
      <c r="W1055" s="24">
        <f t="shared" si="747"/>
        <v>172925.9</v>
      </c>
      <c r="X1055" s="24">
        <f t="shared" si="747"/>
        <v>1191115.81</v>
      </c>
      <c r="Y1055" s="24">
        <f t="shared" si="747"/>
        <v>771310.12</v>
      </c>
      <c r="Z1055" s="24">
        <f t="shared" si="747"/>
        <v>11418797.830000002</v>
      </c>
      <c r="AA1055" s="24">
        <f t="shared" si="747"/>
        <v>186057.94999999739</v>
      </c>
      <c r="AB1055" s="25">
        <f t="shared" si="742"/>
        <v>0.98396723289567689</v>
      </c>
      <c r="AC1055" s="27"/>
      <c r="AG1055" s="86"/>
      <c r="AH1055" s="87"/>
      <c r="AI1055" s="87"/>
      <c r="AJ1055" s="87"/>
      <c r="AK1055" s="87"/>
      <c r="AL1055" s="87"/>
      <c r="AM1055" s="87"/>
      <c r="AN1055" s="87"/>
      <c r="AO1055" s="87"/>
    </row>
    <row r="1056" spans="1:41" s="17" customFormat="1" ht="15" customHeight="1" x14ac:dyDescent="0.25">
      <c r="A1056" s="14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6"/>
      <c r="AG1056" s="86"/>
      <c r="AH1056" s="87"/>
      <c r="AI1056" s="87"/>
      <c r="AJ1056" s="87"/>
      <c r="AK1056" s="87"/>
      <c r="AL1056" s="87"/>
      <c r="AM1056" s="87"/>
      <c r="AN1056" s="87"/>
      <c r="AO1056" s="87"/>
    </row>
    <row r="1057" spans="1:41" s="17" customFormat="1" ht="15" customHeight="1" x14ac:dyDescent="0.25">
      <c r="A1057" s="14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6"/>
      <c r="AG1057" s="86"/>
      <c r="AH1057" s="87"/>
      <c r="AI1057" s="87"/>
      <c r="AJ1057" s="87"/>
      <c r="AK1057" s="87"/>
      <c r="AL1057" s="87"/>
      <c r="AM1057" s="87"/>
      <c r="AN1057" s="87"/>
      <c r="AO1057" s="87"/>
    </row>
    <row r="1058" spans="1:41" s="17" customFormat="1" ht="19.149999999999999" customHeight="1" x14ac:dyDescent="0.25">
      <c r="A1058" s="19" t="s">
        <v>86</v>
      </c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6"/>
      <c r="AG1058" s="86"/>
      <c r="AH1058" s="87"/>
      <c r="AI1058" s="87"/>
      <c r="AJ1058" s="87"/>
      <c r="AK1058" s="87"/>
      <c r="AL1058" s="87"/>
      <c r="AM1058" s="87"/>
      <c r="AN1058" s="87"/>
      <c r="AO1058" s="87"/>
    </row>
    <row r="1059" spans="1:41" s="17" customFormat="1" ht="18" customHeight="1" x14ac:dyDescent="0.2">
      <c r="A1059" s="20" t="s">
        <v>36</v>
      </c>
      <c r="B1059" s="15">
        <f>B1069+B1079+B1089+B1099+B1109+B1119+B1129+B1139+B1149+B1159+B1169+B1179+B1189+B1199+B1209+B1219</f>
        <v>0</v>
      </c>
      <c r="C1059" s="15">
        <f t="shared" ref="C1059:Y1059" si="748">C1069+C1079+C1089+C1099+C1109+C1119+C1129+C1139+C1149+C1159+C1169+C1179+C1189+C1199+C1209+C1219</f>
        <v>0</v>
      </c>
      <c r="D1059" s="15">
        <f t="shared" si="748"/>
        <v>0</v>
      </c>
      <c r="E1059" s="15">
        <f t="shared" si="748"/>
        <v>0</v>
      </c>
      <c r="F1059" s="15">
        <f t="shared" si="748"/>
        <v>0</v>
      </c>
      <c r="G1059" s="15">
        <f t="shared" si="748"/>
        <v>0</v>
      </c>
      <c r="H1059" s="15">
        <f t="shared" si="748"/>
        <v>0</v>
      </c>
      <c r="I1059" s="15">
        <f t="shared" si="748"/>
        <v>0</v>
      </c>
      <c r="J1059" s="15">
        <f t="shared" si="748"/>
        <v>0</v>
      </c>
      <c r="K1059" s="15">
        <f t="shared" si="748"/>
        <v>0</v>
      </c>
      <c r="L1059" s="15">
        <f t="shared" si="748"/>
        <v>0</v>
      </c>
      <c r="M1059" s="15">
        <f t="shared" si="748"/>
        <v>0</v>
      </c>
      <c r="N1059" s="15">
        <f t="shared" si="748"/>
        <v>0</v>
      </c>
      <c r="O1059" s="15">
        <f t="shared" si="748"/>
        <v>0</v>
      </c>
      <c r="P1059" s="15">
        <f t="shared" si="748"/>
        <v>0</v>
      </c>
      <c r="Q1059" s="15">
        <f t="shared" si="748"/>
        <v>0</v>
      </c>
      <c r="R1059" s="15">
        <f t="shared" si="748"/>
        <v>0</v>
      </c>
      <c r="S1059" s="15">
        <f t="shared" si="748"/>
        <v>0</v>
      </c>
      <c r="T1059" s="15">
        <f t="shared" si="748"/>
        <v>0</v>
      </c>
      <c r="U1059" s="15">
        <f t="shared" si="748"/>
        <v>0</v>
      </c>
      <c r="V1059" s="15">
        <f t="shared" si="748"/>
        <v>0</v>
      </c>
      <c r="W1059" s="15">
        <f t="shared" si="748"/>
        <v>0</v>
      </c>
      <c r="X1059" s="15">
        <f t="shared" si="748"/>
        <v>0</v>
      </c>
      <c r="Y1059" s="15">
        <f t="shared" si="748"/>
        <v>0</v>
      </c>
      <c r="Z1059" s="15">
        <f>SUM(M1059:Y1059)</f>
        <v>0</v>
      </c>
      <c r="AA1059" s="15">
        <f>B1059-Z1059</f>
        <v>0</v>
      </c>
      <c r="AB1059" s="21" t="e">
        <f>Z1059/B1059</f>
        <v>#DIV/0!</v>
      </c>
      <c r="AC1059" s="16"/>
      <c r="AG1059" s="86"/>
      <c r="AH1059" s="87"/>
      <c r="AI1059" s="87"/>
      <c r="AJ1059" s="87"/>
      <c r="AK1059" s="87"/>
      <c r="AL1059" s="87"/>
      <c r="AM1059" s="87"/>
      <c r="AN1059" s="87"/>
      <c r="AO1059" s="87"/>
    </row>
    <row r="1060" spans="1:41" s="17" customFormat="1" ht="18" customHeight="1" x14ac:dyDescent="0.2">
      <c r="A1060" s="20" t="s">
        <v>37</v>
      </c>
      <c r="B1060" s="15">
        <f t="shared" ref="B1060:Y1062" si="749">B1070+B1080+B1090+B1100+B1110+B1120+B1130+B1140+B1150+B1160+B1170+B1180+B1190+B1200+B1210+B1220</f>
        <v>8267199.0099999998</v>
      </c>
      <c r="C1060" s="15">
        <f t="shared" si="749"/>
        <v>0</v>
      </c>
      <c r="D1060" s="15">
        <f t="shared" si="749"/>
        <v>0</v>
      </c>
      <c r="E1060" s="15">
        <f t="shared" si="749"/>
        <v>5325415.54</v>
      </c>
      <c r="F1060" s="15">
        <f t="shared" si="749"/>
        <v>1412644.0699999998</v>
      </c>
      <c r="G1060" s="15">
        <f t="shared" si="749"/>
        <v>315277.61</v>
      </c>
      <c r="H1060" s="15">
        <f t="shared" si="749"/>
        <v>1137540.51</v>
      </c>
      <c r="I1060" s="15">
        <f t="shared" si="749"/>
        <v>0</v>
      </c>
      <c r="J1060" s="15">
        <f t="shared" si="749"/>
        <v>0</v>
      </c>
      <c r="K1060" s="15">
        <f t="shared" si="749"/>
        <v>0</v>
      </c>
      <c r="L1060" s="15">
        <f t="shared" si="749"/>
        <v>0</v>
      </c>
      <c r="M1060" s="15">
        <f t="shared" si="749"/>
        <v>0</v>
      </c>
      <c r="N1060" s="15">
        <f t="shared" si="749"/>
        <v>1119043.3400000001</v>
      </c>
      <c r="O1060" s="15">
        <f t="shared" si="749"/>
        <v>2382633.98</v>
      </c>
      <c r="P1060" s="15">
        <f t="shared" si="749"/>
        <v>1823738.22</v>
      </c>
      <c r="Q1060" s="15">
        <f t="shared" si="749"/>
        <v>786458.69</v>
      </c>
      <c r="R1060" s="15">
        <f t="shared" si="749"/>
        <v>443233.73999999993</v>
      </c>
      <c r="S1060" s="15">
        <f t="shared" si="749"/>
        <v>182951.63999999996</v>
      </c>
      <c r="T1060" s="15">
        <f t="shared" si="749"/>
        <v>71777.83</v>
      </c>
      <c r="U1060" s="15">
        <f t="shared" si="749"/>
        <v>174398.21</v>
      </c>
      <c r="V1060" s="15">
        <f t="shared" si="749"/>
        <v>69101.569999999992</v>
      </c>
      <c r="W1060" s="15">
        <f t="shared" si="749"/>
        <v>172925.9</v>
      </c>
      <c r="X1060" s="15">
        <f t="shared" si="749"/>
        <v>193304.49000000002</v>
      </c>
      <c r="Y1060" s="15">
        <f t="shared" si="749"/>
        <v>771310.12</v>
      </c>
      <c r="Z1060" s="15">
        <f t="shared" ref="Z1060:Z1062" si="750">SUM(M1060:Y1060)</f>
        <v>8190877.7300000014</v>
      </c>
      <c r="AA1060" s="15">
        <f t="shared" ref="AA1060:AA1062" si="751">B1060-Z1060</f>
        <v>76321.279999998398</v>
      </c>
      <c r="AB1060" s="22">
        <f t="shared" ref="AB1060:AB1065" si="752">Z1060/B1060</f>
        <v>0.99076818159237723</v>
      </c>
      <c r="AC1060" s="16"/>
      <c r="AG1060" s="86"/>
      <c r="AH1060" s="87"/>
      <c r="AI1060" s="87"/>
      <c r="AJ1060" s="87"/>
      <c r="AK1060" s="87"/>
      <c r="AL1060" s="87"/>
      <c r="AM1060" s="87"/>
      <c r="AN1060" s="87"/>
      <c r="AO1060" s="87"/>
    </row>
    <row r="1061" spans="1:41" s="17" customFormat="1" ht="18" customHeight="1" x14ac:dyDescent="0.2">
      <c r="A1061" s="20" t="s">
        <v>38</v>
      </c>
      <c r="B1061" s="15">
        <f t="shared" si="749"/>
        <v>0</v>
      </c>
      <c r="C1061" s="15">
        <f t="shared" si="749"/>
        <v>0</v>
      </c>
      <c r="D1061" s="15">
        <f t="shared" si="749"/>
        <v>0</v>
      </c>
      <c r="E1061" s="15">
        <f t="shared" si="749"/>
        <v>0</v>
      </c>
      <c r="F1061" s="15">
        <f t="shared" si="749"/>
        <v>0</v>
      </c>
      <c r="G1061" s="15">
        <f t="shared" si="749"/>
        <v>0</v>
      </c>
      <c r="H1061" s="15">
        <f t="shared" si="749"/>
        <v>0</v>
      </c>
      <c r="I1061" s="15">
        <f t="shared" si="749"/>
        <v>0</v>
      </c>
      <c r="J1061" s="15">
        <f t="shared" si="749"/>
        <v>0</v>
      </c>
      <c r="K1061" s="15">
        <f t="shared" si="749"/>
        <v>0</v>
      </c>
      <c r="L1061" s="15">
        <f t="shared" si="749"/>
        <v>0</v>
      </c>
      <c r="M1061" s="15">
        <f t="shared" si="749"/>
        <v>0</v>
      </c>
      <c r="N1061" s="15">
        <f t="shared" si="749"/>
        <v>0</v>
      </c>
      <c r="O1061" s="15">
        <f t="shared" si="749"/>
        <v>0</v>
      </c>
      <c r="P1061" s="15">
        <f t="shared" si="749"/>
        <v>0</v>
      </c>
      <c r="Q1061" s="15">
        <f t="shared" si="749"/>
        <v>0</v>
      </c>
      <c r="R1061" s="15">
        <f t="shared" si="749"/>
        <v>0</v>
      </c>
      <c r="S1061" s="15">
        <f t="shared" si="749"/>
        <v>0</v>
      </c>
      <c r="T1061" s="15">
        <f t="shared" si="749"/>
        <v>0</v>
      </c>
      <c r="U1061" s="15">
        <f t="shared" si="749"/>
        <v>0</v>
      </c>
      <c r="V1061" s="15">
        <f t="shared" si="749"/>
        <v>0</v>
      </c>
      <c r="W1061" s="15">
        <f t="shared" si="749"/>
        <v>0</v>
      </c>
      <c r="X1061" s="15">
        <f t="shared" si="749"/>
        <v>0</v>
      </c>
      <c r="Y1061" s="15">
        <f t="shared" si="749"/>
        <v>0</v>
      </c>
      <c r="Z1061" s="15">
        <f t="shared" si="750"/>
        <v>0</v>
      </c>
      <c r="AA1061" s="15">
        <f t="shared" si="751"/>
        <v>0</v>
      </c>
      <c r="AB1061" s="22"/>
      <c r="AC1061" s="16"/>
      <c r="AG1061" s="86"/>
      <c r="AH1061" s="87"/>
      <c r="AI1061" s="87"/>
      <c r="AJ1061" s="87"/>
      <c r="AK1061" s="87"/>
      <c r="AL1061" s="87"/>
      <c r="AM1061" s="87"/>
      <c r="AN1061" s="87"/>
      <c r="AO1061" s="87"/>
    </row>
    <row r="1062" spans="1:41" s="17" customFormat="1" ht="18" customHeight="1" x14ac:dyDescent="0.2">
      <c r="A1062" s="20" t="s">
        <v>39</v>
      </c>
      <c r="B1062" s="15">
        <f t="shared" si="749"/>
        <v>0</v>
      </c>
      <c r="C1062" s="15">
        <f t="shared" si="749"/>
        <v>0</v>
      </c>
      <c r="D1062" s="15">
        <f t="shared" si="749"/>
        <v>0</v>
      </c>
      <c r="E1062" s="15">
        <f t="shared" si="749"/>
        <v>0</v>
      </c>
      <c r="F1062" s="15">
        <f t="shared" si="749"/>
        <v>0</v>
      </c>
      <c r="G1062" s="15">
        <f t="shared" si="749"/>
        <v>0</v>
      </c>
      <c r="H1062" s="15">
        <f t="shared" si="749"/>
        <v>0</v>
      </c>
      <c r="I1062" s="15">
        <f t="shared" si="749"/>
        <v>0</v>
      </c>
      <c r="J1062" s="15">
        <f t="shared" si="749"/>
        <v>0</v>
      </c>
      <c r="K1062" s="15">
        <f t="shared" si="749"/>
        <v>0</v>
      </c>
      <c r="L1062" s="15">
        <f t="shared" si="749"/>
        <v>0</v>
      </c>
      <c r="M1062" s="15">
        <f t="shared" si="749"/>
        <v>0</v>
      </c>
      <c r="N1062" s="15">
        <f t="shared" si="749"/>
        <v>0</v>
      </c>
      <c r="O1062" s="15">
        <f t="shared" si="749"/>
        <v>0</v>
      </c>
      <c r="P1062" s="15">
        <f t="shared" si="749"/>
        <v>0</v>
      </c>
      <c r="Q1062" s="15">
        <f t="shared" si="749"/>
        <v>0</v>
      </c>
      <c r="R1062" s="15">
        <f t="shared" si="749"/>
        <v>0</v>
      </c>
      <c r="S1062" s="15">
        <f t="shared" si="749"/>
        <v>0</v>
      </c>
      <c r="T1062" s="15">
        <f t="shared" si="749"/>
        <v>0</v>
      </c>
      <c r="U1062" s="15">
        <f t="shared" si="749"/>
        <v>0</v>
      </c>
      <c r="V1062" s="15">
        <f t="shared" si="749"/>
        <v>0</v>
      </c>
      <c r="W1062" s="15">
        <f t="shared" si="749"/>
        <v>0</v>
      </c>
      <c r="X1062" s="15">
        <f t="shared" si="749"/>
        <v>0</v>
      </c>
      <c r="Y1062" s="15">
        <f t="shared" si="749"/>
        <v>0</v>
      </c>
      <c r="Z1062" s="15">
        <f t="shared" si="750"/>
        <v>0</v>
      </c>
      <c r="AA1062" s="15">
        <f t="shared" si="751"/>
        <v>0</v>
      </c>
      <c r="AB1062" s="22"/>
      <c r="AC1062" s="16"/>
      <c r="AG1062" s="86"/>
      <c r="AH1062" s="87"/>
      <c r="AI1062" s="87"/>
      <c r="AJ1062" s="87"/>
      <c r="AK1062" s="87"/>
      <c r="AL1062" s="87"/>
      <c r="AM1062" s="87"/>
      <c r="AN1062" s="87"/>
      <c r="AO1062" s="87"/>
    </row>
    <row r="1063" spans="1:41" s="17" customFormat="1" ht="18" hidden="1" customHeight="1" x14ac:dyDescent="0.25">
      <c r="A1063" s="23" t="s">
        <v>40</v>
      </c>
      <c r="B1063" s="24">
        <f>SUM(B1059:B1062)</f>
        <v>8267199.0099999998</v>
      </c>
      <c r="C1063" s="24">
        <f t="shared" ref="C1063:AA1063" si="753">SUM(C1059:C1062)</f>
        <v>0</v>
      </c>
      <c r="D1063" s="24">
        <f t="shared" si="753"/>
        <v>0</v>
      </c>
      <c r="E1063" s="24">
        <f t="shared" si="753"/>
        <v>5325415.54</v>
      </c>
      <c r="F1063" s="24">
        <f t="shared" si="753"/>
        <v>1412644.0699999998</v>
      </c>
      <c r="G1063" s="24">
        <f t="shared" si="753"/>
        <v>315277.61</v>
      </c>
      <c r="H1063" s="24">
        <f t="shared" si="753"/>
        <v>1137540.51</v>
      </c>
      <c r="I1063" s="24">
        <f t="shared" si="753"/>
        <v>0</v>
      </c>
      <c r="J1063" s="24">
        <f t="shared" si="753"/>
        <v>0</v>
      </c>
      <c r="K1063" s="24">
        <f t="shared" si="753"/>
        <v>0</v>
      </c>
      <c r="L1063" s="24">
        <f t="shared" si="753"/>
        <v>0</v>
      </c>
      <c r="M1063" s="24">
        <f t="shared" si="753"/>
        <v>0</v>
      </c>
      <c r="N1063" s="24">
        <f t="shared" si="753"/>
        <v>1119043.3400000001</v>
      </c>
      <c r="O1063" s="24">
        <f t="shared" si="753"/>
        <v>2382633.98</v>
      </c>
      <c r="P1063" s="24">
        <f t="shared" si="753"/>
        <v>1823738.22</v>
      </c>
      <c r="Q1063" s="24">
        <f t="shared" si="753"/>
        <v>786458.69</v>
      </c>
      <c r="R1063" s="24">
        <f t="shared" si="753"/>
        <v>443233.73999999993</v>
      </c>
      <c r="S1063" s="24">
        <f t="shared" si="753"/>
        <v>182951.63999999996</v>
      </c>
      <c r="T1063" s="24">
        <f t="shared" si="753"/>
        <v>71777.83</v>
      </c>
      <c r="U1063" s="24">
        <f t="shared" si="753"/>
        <v>174398.21</v>
      </c>
      <c r="V1063" s="24">
        <f t="shared" si="753"/>
        <v>69101.569999999992</v>
      </c>
      <c r="W1063" s="24">
        <f t="shared" si="753"/>
        <v>172925.9</v>
      </c>
      <c r="X1063" s="24">
        <f t="shared" si="753"/>
        <v>193304.49000000002</v>
      </c>
      <c r="Y1063" s="24">
        <f t="shared" si="753"/>
        <v>771310.12</v>
      </c>
      <c r="Z1063" s="24">
        <f t="shared" si="753"/>
        <v>8190877.7300000014</v>
      </c>
      <c r="AA1063" s="24">
        <f t="shared" si="753"/>
        <v>76321.279999998398</v>
      </c>
      <c r="AB1063" s="25">
        <f t="shared" si="752"/>
        <v>0.99076818159237723</v>
      </c>
      <c r="AC1063" s="16"/>
      <c r="AG1063" s="86"/>
      <c r="AH1063" s="87"/>
      <c r="AI1063" s="87"/>
      <c r="AJ1063" s="87"/>
      <c r="AK1063" s="87"/>
      <c r="AL1063" s="87"/>
      <c r="AM1063" s="87"/>
      <c r="AN1063" s="87"/>
      <c r="AO1063" s="87"/>
    </row>
    <row r="1064" spans="1:41" s="17" customFormat="1" ht="18" hidden="1" customHeight="1" x14ac:dyDescent="0.25">
      <c r="A1064" s="26" t="s">
        <v>41</v>
      </c>
      <c r="B1064" s="15">
        <f t="shared" ref="B1064:Y1064" si="754">B1074+B1084+B1094+B1104+B1114+B1124+B1134+B1144+B1154+B1164+B1174+B1184+B1194+B1204+B1214+B1224</f>
        <v>0</v>
      </c>
      <c r="C1064" s="15">
        <f t="shared" si="754"/>
        <v>0</v>
      </c>
      <c r="D1064" s="15">
        <f t="shared" si="754"/>
        <v>0</v>
      </c>
      <c r="E1064" s="15">
        <f t="shared" si="754"/>
        <v>0</v>
      </c>
      <c r="F1064" s="15">
        <f t="shared" si="754"/>
        <v>0</v>
      </c>
      <c r="G1064" s="15">
        <f t="shared" si="754"/>
        <v>0</v>
      </c>
      <c r="H1064" s="15">
        <f t="shared" si="754"/>
        <v>0</v>
      </c>
      <c r="I1064" s="15">
        <f t="shared" si="754"/>
        <v>0</v>
      </c>
      <c r="J1064" s="15">
        <f t="shared" si="754"/>
        <v>0</v>
      </c>
      <c r="K1064" s="15">
        <f t="shared" si="754"/>
        <v>0</v>
      </c>
      <c r="L1064" s="15">
        <f t="shared" si="754"/>
        <v>0</v>
      </c>
      <c r="M1064" s="15">
        <f t="shared" si="754"/>
        <v>0</v>
      </c>
      <c r="N1064" s="15">
        <f t="shared" si="754"/>
        <v>0</v>
      </c>
      <c r="O1064" s="15">
        <f t="shared" si="754"/>
        <v>0</v>
      </c>
      <c r="P1064" s="15">
        <f t="shared" si="754"/>
        <v>0</v>
      </c>
      <c r="Q1064" s="15">
        <f t="shared" si="754"/>
        <v>0</v>
      </c>
      <c r="R1064" s="15">
        <f t="shared" si="754"/>
        <v>0</v>
      </c>
      <c r="S1064" s="15">
        <f t="shared" si="754"/>
        <v>0</v>
      </c>
      <c r="T1064" s="15">
        <f t="shared" si="754"/>
        <v>0</v>
      </c>
      <c r="U1064" s="15">
        <f t="shared" si="754"/>
        <v>0</v>
      </c>
      <c r="V1064" s="15">
        <f t="shared" si="754"/>
        <v>0</v>
      </c>
      <c r="W1064" s="15">
        <f t="shared" si="754"/>
        <v>0</v>
      </c>
      <c r="X1064" s="15">
        <f t="shared" si="754"/>
        <v>0</v>
      </c>
      <c r="Y1064" s="15">
        <f t="shared" si="754"/>
        <v>0</v>
      </c>
      <c r="Z1064" s="15">
        <f t="shared" ref="Z1064" si="755">SUM(M1064:Y1064)</f>
        <v>0</v>
      </c>
      <c r="AA1064" s="15">
        <f t="shared" ref="AA1064" si="756">B1064-Z1064</f>
        <v>0</v>
      </c>
      <c r="AB1064" s="21" t="e">
        <f t="shared" si="752"/>
        <v>#DIV/0!</v>
      </c>
      <c r="AC1064" s="16"/>
      <c r="AG1064" s="86"/>
      <c r="AH1064" s="87"/>
      <c r="AI1064" s="87"/>
      <c r="AJ1064" s="87"/>
      <c r="AK1064" s="87"/>
      <c r="AL1064" s="87"/>
      <c r="AM1064" s="87"/>
      <c r="AN1064" s="87"/>
      <c r="AO1064" s="87"/>
    </row>
    <row r="1065" spans="1:41" s="17" customFormat="1" ht="18" customHeight="1" x14ac:dyDescent="0.25">
      <c r="A1065" s="23" t="s">
        <v>42</v>
      </c>
      <c r="B1065" s="24">
        <f>B1064+B1063</f>
        <v>8267199.0099999998</v>
      </c>
      <c r="C1065" s="24">
        <f t="shared" ref="C1065:AA1065" si="757">C1064+C1063</f>
        <v>0</v>
      </c>
      <c r="D1065" s="24">
        <f t="shared" si="757"/>
        <v>0</v>
      </c>
      <c r="E1065" s="24">
        <f t="shared" si="757"/>
        <v>5325415.54</v>
      </c>
      <c r="F1065" s="24">
        <f t="shared" si="757"/>
        <v>1412644.0699999998</v>
      </c>
      <c r="G1065" s="24">
        <f t="shared" si="757"/>
        <v>315277.61</v>
      </c>
      <c r="H1065" s="24">
        <f t="shared" si="757"/>
        <v>1137540.51</v>
      </c>
      <c r="I1065" s="24">
        <f t="shared" si="757"/>
        <v>0</v>
      </c>
      <c r="J1065" s="24">
        <f t="shared" si="757"/>
        <v>0</v>
      </c>
      <c r="K1065" s="24">
        <f t="shared" si="757"/>
        <v>0</v>
      </c>
      <c r="L1065" s="24">
        <f t="shared" si="757"/>
        <v>0</v>
      </c>
      <c r="M1065" s="24">
        <f t="shared" si="757"/>
        <v>0</v>
      </c>
      <c r="N1065" s="24">
        <f t="shared" si="757"/>
        <v>1119043.3400000001</v>
      </c>
      <c r="O1065" s="24">
        <f t="shared" si="757"/>
        <v>2382633.98</v>
      </c>
      <c r="P1065" s="24">
        <f t="shared" si="757"/>
        <v>1823738.22</v>
      </c>
      <c r="Q1065" s="24">
        <f t="shared" si="757"/>
        <v>786458.69</v>
      </c>
      <c r="R1065" s="24">
        <f t="shared" si="757"/>
        <v>443233.73999999993</v>
      </c>
      <c r="S1065" s="24">
        <f t="shared" si="757"/>
        <v>182951.63999999996</v>
      </c>
      <c r="T1065" s="24">
        <f t="shared" si="757"/>
        <v>71777.83</v>
      </c>
      <c r="U1065" s="24">
        <f t="shared" si="757"/>
        <v>174398.21</v>
      </c>
      <c r="V1065" s="24">
        <f t="shared" si="757"/>
        <v>69101.569999999992</v>
      </c>
      <c r="W1065" s="24">
        <f t="shared" si="757"/>
        <v>172925.9</v>
      </c>
      <c r="X1065" s="24">
        <f t="shared" si="757"/>
        <v>193304.49000000002</v>
      </c>
      <c r="Y1065" s="24">
        <f t="shared" si="757"/>
        <v>771310.12</v>
      </c>
      <c r="Z1065" s="24">
        <f t="shared" si="757"/>
        <v>8190877.7300000014</v>
      </c>
      <c r="AA1065" s="24">
        <f t="shared" si="757"/>
        <v>76321.279999998398</v>
      </c>
      <c r="AB1065" s="25">
        <f t="shared" si="752"/>
        <v>0.99076818159237723</v>
      </c>
      <c r="AC1065" s="27"/>
      <c r="AG1065" s="86"/>
      <c r="AH1065" s="87"/>
      <c r="AI1065" s="87"/>
      <c r="AJ1065" s="87"/>
      <c r="AK1065" s="87"/>
      <c r="AL1065" s="87"/>
      <c r="AM1065" s="87"/>
      <c r="AN1065" s="87"/>
      <c r="AO1065" s="87"/>
    </row>
    <row r="1066" spans="1:41" s="17" customFormat="1" ht="15" customHeight="1" x14ac:dyDescent="0.25">
      <c r="A1066" s="14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6"/>
      <c r="AG1066" s="86"/>
      <c r="AH1066" s="87"/>
      <c r="AI1066" s="87"/>
      <c r="AJ1066" s="87"/>
      <c r="AK1066" s="87"/>
      <c r="AL1066" s="87"/>
      <c r="AM1066" s="87"/>
      <c r="AN1066" s="87"/>
      <c r="AO1066" s="87"/>
    </row>
    <row r="1067" spans="1:41" s="17" customFormat="1" ht="15" customHeight="1" x14ac:dyDescent="0.25">
      <c r="A1067" s="14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6"/>
      <c r="AG1067" s="86"/>
      <c r="AH1067" s="87"/>
      <c r="AI1067" s="87"/>
      <c r="AJ1067" s="87"/>
      <c r="AK1067" s="87"/>
      <c r="AL1067" s="87"/>
      <c r="AM1067" s="87"/>
      <c r="AN1067" s="87"/>
      <c r="AO1067" s="87"/>
    </row>
    <row r="1068" spans="1:41" s="17" customFormat="1" ht="15" customHeight="1" x14ac:dyDescent="0.25">
      <c r="A1068" s="19" t="s">
        <v>55</v>
      </c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6"/>
      <c r="AG1068" s="86"/>
      <c r="AH1068" s="87"/>
      <c r="AI1068" s="87"/>
      <c r="AJ1068" s="87"/>
      <c r="AK1068" s="87"/>
      <c r="AL1068" s="87"/>
      <c r="AM1068" s="87"/>
      <c r="AN1068" s="87"/>
      <c r="AO1068" s="87"/>
    </row>
    <row r="1069" spans="1:41" s="17" customFormat="1" ht="18" customHeight="1" x14ac:dyDescent="0.2">
      <c r="A1069" s="20" t="s">
        <v>36</v>
      </c>
      <c r="B1069" s="15">
        <f>[1]consoCURRENT!E22892</f>
        <v>0</v>
      </c>
      <c r="C1069" s="15">
        <f>[1]consoCURRENT!F22892</f>
        <v>0</v>
      </c>
      <c r="D1069" s="15">
        <f>[1]consoCURRENT!G22892</f>
        <v>0</v>
      </c>
      <c r="E1069" s="15">
        <f>[1]consoCURRENT!H22892</f>
        <v>0</v>
      </c>
      <c r="F1069" s="15">
        <f>[1]consoCURRENT!I22892</f>
        <v>0</v>
      </c>
      <c r="G1069" s="15">
        <f>[1]consoCURRENT!J22892</f>
        <v>0</v>
      </c>
      <c r="H1069" s="15">
        <f>[1]consoCURRENT!K22892</f>
        <v>0</v>
      </c>
      <c r="I1069" s="15">
        <f>[1]consoCURRENT!L22892</f>
        <v>0</v>
      </c>
      <c r="J1069" s="15">
        <f>[1]consoCURRENT!M22892</f>
        <v>0</v>
      </c>
      <c r="K1069" s="15">
        <f>[1]consoCURRENT!N22892</f>
        <v>0</v>
      </c>
      <c r="L1069" s="15">
        <f>[1]consoCURRENT!O22892</f>
        <v>0</v>
      </c>
      <c r="M1069" s="15">
        <f>[1]consoCURRENT!P22892</f>
        <v>0</v>
      </c>
      <c r="N1069" s="15">
        <f>[1]consoCURRENT!Q22892</f>
        <v>0</v>
      </c>
      <c r="O1069" s="15">
        <f>[1]consoCURRENT!R22892</f>
        <v>0</v>
      </c>
      <c r="P1069" s="15">
        <f>[1]consoCURRENT!S22892</f>
        <v>0</v>
      </c>
      <c r="Q1069" s="15">
        <f>[1]consoCURRENT!T22892</f>
        <v>0</v>
      </c>
      <c r="R1069" s="15">
        <f>[1]consoCURRENT!U22892</f>
        <v>0</v>
      </c>
      <c r="S1069" s="15">
        <f>[1]consoCURRENT!V22892</f>
        <v>0</v>
      </c>
      <c r="T1069" s="15">
        <f>[1]consoCURRENT!W22892</f>
        <v>0</v>
      </c>
      <c r="U1069" s="15">
        <f>[1]consoCURRENT!X22892</f>
        <v>0</v>
      </c>
      <c r="V1069" s="15">
        <f>[1]consoCURRENT!Y22892</f>
        <v>0</v>
      </c>
      <c r="W1069" s="15">
        <f>[1]consoCURRENT!Z22892</f>
        <v>0</v>
      </c>
      <c r="X1069" s="15">
        <f>[1]consoCURRENT!AA22892</f>
        <v>0</v>
      </c>
      <c r="Y1069" s="15">
        <f>[1]consoCURRENT!AB22892</f>
        <v>0</v>
      </c>
      <c r="Z1069" s="15">
        <f>SUM(M1069:Y1069)</f>
        <v>0</v>
      </c>
      <c r="AA1069" s="15">
        <f>B1069-Z1069</f>
        <v>0</v>
      </c>
      <c r="AB1069" s="21" t="e">
        <f>Z1069/B1069</f>
        <v>#DIV/0!</v>
      </c>
      <c r="AC1069" s="16"/>
      <c r="AG1069" s="86"/>
      <c r="AH1069" s="87"/>
      <c r="AI1069" s="87"/>
      <c r="AJ1069" s="87"/>
      <c r="AK1069" s="87"/>
      <c r="AL1069" s="87"/>
      <c r="AM1069" s="87"/>
      <c r="AN1069" s="87"/>
      <c r="AO1069" s="87"/>
    </row>
    <row r="1070" spans="1:41" s="17" customFormat="1" ht="18" customHeight="1" x14ac:dyDescent="0.2">
      <c r="A1070" s="20" t="s">
        <v>37</v>
      </c>
      <c r="B1070" s="15">
        <f>[1]consoCURRENT!E22980</f>
        <v>362382.24</v>
      </c>
      <c r="C1070" s="15">
        <f>[1]consoCURRENT!F22980</f>
        <v>0</v>
      </c>
      <c r="D1070" s="15">
        <f>[1]consoCURRENT!G22980</f>
        <v>0</v>
      </c>
      <c r="E1070" s="15">
        <f>[1]consoCURRENT!H22980</f>
        <v>0</v>
      </c>
      <c r="F1070" s="15">
        <f>[1]consoCURRENT!I22980</f>
        <v>362382.24</v>
      </c>
      <c r="G1070" s="15">
        <f>[1]consoCURRENT!J22980</f>
        <v>-740</v>
      </c>
      <c r="H1070" s="15">
        <f>[1]consoCURRENT!K22980</f>
        <v>740</v>
      </c>
      <c r="I1070" s="15">
        <f>[1]consoCURRENT!L22980</f>
        <v>0</v>
      </c>
      <c r="J1070" s="15">
        <f>[1]consoCURRENT!M22980</f>
        <v>0</v>
      </c>
      <c r="K1070" s="15">
        <f>[1]consoCURRENT!N22980</f>
        <v>0</v>
      </c>
      <c r="L1070" s="15">
        <f>[1]consoCURRENT!O22980</f>
        <v>0</v>
      </c>
      <c r="M1070" s="15">
        <f>[1]consoCURRENT!P22980</f>
        <v>0</v>
      </c>
      <c r="N1070" s="15">
        <f>[1]consoCURRENT!Q22980</f>
        <v>0</v>
      </c>
      <c r="O1070" s="15">
        <f>[1]consoCURRENT!R22980</f>
        <v>0</v>
      </c>
      <c r="P1070" s="15">
        <f>[1]consoCURRENT!S22980</f>
        <v>0</v>
      </c>
      <c r="Q1070" s="15">
        <f>[1]consoCURRENT!T22980</f>
        <v>356175.96</v>
      </c>
      <c r="R1070" s="15">
        <f>[1]consoCURRENT!U22980</f>
        <v>6206.2799999999697</v>
      </c>
      <c r="S1070" s="15">
        <f>[1]consoCURRENT!V22980</f>
        <v>0</v>
      </c>
      <c r="T1070" s="15">
        <f>[1]consoCURRENT!W22980</f>
        <v>-2600</v>
      </c>
      <c r="U1070" s="15">
        <f>[1]consoCURRENT!X22980</f>
        <v>0</v>
      </c>
      <c r="V1070" s="15">
        <f>[1]consoCURRENT!Y22980</f>
        <v>1860</v>
      </c>
      <c r="W1070" s="15">
        <f>[1]consoCURRENT!Z22980</f>
        <v>740</v>
      </c>
      <c r="X1070" s="15">
        <f>[1]consoCURRENT!AA22980</f>
        <v>0</v>
      </c>
      <c r="Y1070" s="15">
        <f>[1]consoCURRENT!AB22980</f>
        <v>0</v>
      </c>
      <c r="Z1070" s="15">
        <f t="shared" ref="Z1070:Z1072" si="758">SUM(M1070:Y1070)</f>
        <v>362382.24</v>
      </c>
      <c r="AA1070" s="15">
        <f t="shared" ref="AA1070:AA1072" si="759">B1070-Z1070</f>
        <v>0</v>
      </c>
      <c r="AB1070" s="22">
        <f t="shared" ref="AB1070:AB1075" si="760">Z1070/B1070</f>
        <v>1</v>
      </c>
      <c r="AC1070" s="16"/>
      <c r="AG1070" s="86"/>
      <c r="AH1070" s="87"/>
      <c r="AI1070" s="87"/>
      <c r="AJ1070" s="87"/>
      <c r="AK1070" s="87"/>
      <c r="AL1070" s="87"/>
      <c r="AM1070" s="87"/>
      <c r="AN1070" s="87"/>
      <c r="AO1070" s="87"/>
    </row>
    <row r="1071" spans="1:41" s="17" customFormat="1" ht="18" customHeight="1" x14ac:dyDescent="0.2">
      <c r="A1071" s="20" t="s">
        <v>38</v>
      </c>
      <c r="B1071" s="15">
        <f>[1]consoCURRENT!E22986</f>
        <v>0</v>
      </c>
      <c r="C1071" s="15">
        <f>[1]consoCURRENT!F22986</f>
        <v>0</v>
      </c>
      <c r="D1071" s="15">
        <f>[1]consoCURRENT!G22986</f>
        <v>0</v>
      </c>
      <c r="E1071" s="15">
        <f>[1]consoCURRENT!H22986</f>
        <v>0</v>
      </c>
      <c r="F1071" s="15">
        <f>[1]consoCURRENT!I22986</f>
        <v>0</v>
      </c>
      <c r="G1071" s="15">
        <f>[1]consoCURRENT!J22986</f>
        <v>0</v>
      </c>
      <c r="H1071" s="15">
        <f>[1]consoCURRENT!K22986</f>
        <v>0</v>
      </c>
      <c r="I1071" s="15">
        <f>[1]consoCURRENT!L22986</f>
        <v>0</v>
      </c>
      <c r="J1071" s="15">
        <f>[1]consoCURRENT!M22986</f>
        <v>0</v>
      </c>
      <c r="K1071" s="15">
        <f>[1]consoCURRENT!N22986</f>
        <v>0</v>
      </c>
      <c r="L1071" s="15">
        <f>[1]consoCURRENT!O22986</f>
        <v>0</v>
      </c>
      <c r="M1071" s="15">
        <f>[1]consoCURRENT!P22986</f>
        <v>0</v>
      </c>
      <c r="N1071" s="15">
        <f>[1]consoCURRENT!Q22986</f>
        <v>0</v>
      </c>
      <c r="O1071" s="15">
        <f>[1]consoCURRENT!R22986</f>
        <v>0</v>
      </c>
      <c r="P1071" s="15">
        <f>[1]consoCURRENT!S22986</f>
        <v>0</v>
      </c>
      <c r="Q1071" s="15">
        <f>[1]consoCURRENT!T22986</f>
        <v>0</v>
      </c>
      <c r="R1071" s="15">
        <f>[1]consoCURRENT!U22986</f>
        <v>0</v>
      </c>
      <c r="S1071" s="15">
        <f>[1]consoCURRENT!V22986</f>
        <v>0</v>
      </c>
      <c r="T1071" s="15">
        <f>[1]consoCURRENT!W22986</f>
        <v>0</v>
      </c>
      <c r="U1071" s="15">
        <f>[1]consoCURRENT!X22986</f>
        <v>0</v>
      </c>
      <c r="V1071" s="15">
        <f>[1]consoCURRENT!Y22986</f>
        <v>0</v>
      </c>
      <c r="W1071" s="15">
        <f>[1]consoCURRENT!Z22986</f>
        <v>0</v>
      </c>
      <c r="X1071" s="15">
        <f>[1]consoCURRENT!AA22986</f>
        <v>0</v>
      </c>
      <c r="Y1071" s="15">
        <f>[1]consoCURRENT!AB22986</f>
        <v>0</v>
      </c>
      <c r="Z1071" s="15">
        <f t="shared" si="758"/>
        <v>0</v>
      </c>
      <c r="AA1071" s="15">
        <f t="shared" si="759"/>
        <v>0</v>
      </c>
      <c r="AB1071" s="22"/>
      <c r="AC1071" s="16"/>
      <c r="AG1071" s="86"/>
      <c r="AH1071" s="87"/>
      <c r="AI1071" s="87"/>
      <c r="AJ1071" s="87"/>
      <c r="AK1071" s="87"/>
      <c r="AL1071" s="87"/>
      <c r="AM1071" s="87"/>
      <c r="AN1071" s="87"/>
      <c r="AO1071" s="87"/>
    </row>
    <row r="1072" spans="1:41" s="17" customFormat="1" ht="18" customHeight="1" x14ac:dyDescent="0.2">
      <c r="A1072" s="20" t="s">
        <v>39</v>
      </c>
      <c r="B1072" s="15">
        <f>[1]consoCURRENT!E23015</f>
        <v>0</v>
      </c>
      <c r="C1072" s="15">
        <f>[1]consoCURRENT!F23015</f>
        <v>0</v>
      </c>
      <c r="D1072" s="15">
        <f>[1]consoCURRENT!G23015</f>
        <v>0</v>
      </c>
      <c r="E1072" s="15">
        <f>[1]consoCURRENT!H23015</f>
        <v>0</v>
      </c>
      <c r="F1072" s="15">
        <f>[1]consoCURRENT!I23015</f>
        <v>0</v>
      </c>
      <c r="G1072" s="15">
        <f>[1]consoCURRENT!J23015</f>
        <v>0</v>
      </c>
      <c r="H1072" s="15">
        <f>[1]consoCURRENT!K23015</f>
        <v>0</v>
      </c>
      <c r="I1072" s="15">
        <f>[1]consoCURRENT!L23015</f>
        <v>0</v>
      </c>
      <c r="J1072" s="15">
        <f>[1]consoCURRENT!M23015</f>
        <v>0</v>
      </c>
      <c r="K1072" s="15">
        <f>[1]consoCURRENT!N23015</f>
        <v>0</v>
      </c>
      <c r="L1072" s="15">
        <f>[1]consoCURRENT!O23015</f>
        <v>0</v>
      </c>
      <c r="M1072" s="15">
        <f>[1]consoCURRENT!P23015</f>
        <v>0</v>
      </c>
      <c r="N1072" s="15">
        <f>[1]consoCURRENT!Q23015</f>
        <v>0</v>
      </c>
      <c r="O1072" s="15">
        <f>[1]consoCURRENT!R23015</f>
        <v>0</v>
      </c>
      <c r="P1072" s="15">
        <f>[1]consoCURRENT!S23015</f>
        <v>0</v>
      </c>
      <c r="Q1072" s="15">
        <f>[1]consoCURRENT!T23015</f>
        <v>0</v>
      </c>
      <c r="R1072" s="15">
        <f>[1]consoCURRENT!U23015</f>
        <v>0</v>
      </c>
      <c r="S1072" s="15">
        <f>[1]consoCURRENT!V23015</f>
        <v>0</v>
      </c>
      <c r="T1072" s="15">
        <f>[1]consoCURRENT!W23015</f>
        <v>0</v>
      </c>
      <c r="U1072" s="15">
        <f>[1]consoCURRENT!X23015</f>
        <v>0</v>
      </c>
      <c r="V1072" s="15">
        <f>[1]consoCURRENT!Y23015</f>
        <v>0</v>
      </c>
      <c r="W1072" s="15">
        <f>[1]consoCURRENT!Z23015</f>
        <v>0</v>
      </c>
      <c r="X1072" s="15">
        <f>[1]consoCURRENT!AA23015</f>
        <v>0</v>
      </c>
      <c r="Y1072" s="15">
        <f>[1]consoCURRENT!AB23015</f>
        <v>0</v>
      </c>
      <c r="Z1072" s="15">
        <f t="shared" si="758"/>
        <v>0</v>
      </c>
      <c r="AA1072" s="15">
        <f t="shared" si="759"/>
        <v>0</v>
      </c>
      <c r="AB1072" s="22"/>
      <c r="AC1072" s="16"/>
      <c r="AG1072" s="86"/>
      <c r="AH1072" s="87"/>
      <c r="AI1072" s="87"/>
      <c r="AJ1072" s="87"/>
      <c r="AK1072" s="87"/>
      <c r="AL1072" s="87"/>
      <c r="AM1072" s="87"/>
      <c r="AN1072" s="87"/>
      <c r="AO1072" s="87"/>
    </row>
    <row r="1073" spans="1:41" s="17" customFormat="1" ht="18" hidden="1" customHeight="1" x14ac:dyDescent="0.25">
      <c r="A1073" s="23" t="s">
        <v>40</v>
      </c>
      <c r="B1073" s="24">
        <f>SUM(B1069:B1072)</f>
        <v>362382.24</v>
      </c>
      <c r="C1073" s="24">
        <f t="shared" ref="C1073:AA1073" si="761">SUM(C1069:C1072)</f>
        <v>0</v>
      </c>
      <c r="D1073" s="24">
        <f t="shared" si="761"/>
        <v>0</v>
      </c>
      <c r="E1073" s="24">
        <f t="shared" si="761"/>
        <v>0</v>
      </c>
      <c r="F1073" s="24">
        <f t="shared" si="761"/>
        <v>362382.24</v>
      </c>
      <c r="G1073" s="24">
        <f t="shared" si="761"/>
        <v>-740</v>
      </c>
      <c r="H1073" s="24">
        <f t="shared" si="761"/>
        <v>740</v>
      </c>
      <c r="I1073" s="24">
        <f t="shared" si="761"/>
        <v>0</v>
      </c>
      <c r="J1073" s="24">
        <f t="shared" si="761"/>
        <v>0</v>
      </c>
      <c r="K1073" s="24">
        <f t="shared" si="761"/>
        <v>0</v>
      </c>
      <c r="L1073" s="24">
        <f t="shared" si="761"/>
        <v>0</v>
      </c>
      <c r="M1073" s="24">
        <f t="shared" si="761"/>
        <v>0</v>
      </c>
      <c r="N1073" s="24">
        <f t="shared" si="761"/>
        <v>0</v>
      </c>
      <c r="O1073" s="24">
        <f t="shared" si="761"/>
        <v>0</v>
      </c>
      <c r="P1073" s="24">
        <f t="shared" si="761"/>
        <v>0</v>
      </c>
      <c r="Q1073" s="24">
        <f t="shared" si="761"/>
        <v>356175.96</v>
      </c>
      <c r="R1073" s="24">
        <f t="shared" si="761"/>
        <v>6206.2799999999697</v>
      </c>
      <c r="S1073" s="24">
        <f t="shared" si="761"/>
        <v>0</v>
      </c>
      <c r="T1073" s="24">
        <f t="shared" si="761"/>
        <v>-2600</v>
      </c>
      <c r="U1073" s="24">
        <f t="shared" si="761"/>
        <v>0</v>
      </c>
      <c r="V1073" s="24">
        <f t="shared" si="761"/>
        <v>1860</v>
      </c>
      <c r="W1073" s="24">
        <f t="shared" si="761"/>
        <v>740</v>
      </c>
      <c r="X1073" s="24">
        <f t="shared" si="761"/>
        <v>0</v>
      </c>
      <c r="Y1073" s="24">
        <f t="shared" si="761"/>
        <v>0</v>
      </c>
      <c r="Z1073" s="24">
        <f t="shared" si="761"/>
        <v>362382.24</v>
      </c>
      <c r="AA1073" s="24">
        <f t="shared" si="761"/>
        <v>0</v>
      </c>
      <c r="AB1073" s="25">
        <f t="shared" si="760"/>
        <v>1</v>
      </c>
      <c r="AC1073" s="16"/>
      <c r="AG1073" s="86"/>
      <c r="AH1073" s="87"/>
      <c r="AI1073" s="87"/>
      <c r="AJ1073" s="87"/>
      <c r="AK1073" s="87"/>
      <c r="AL1073" s="87"/>
      <c r="AM1073" s="87"/>
      <c r="AN1073" s="87"/>
      <c r="AO1073" s="87"/>
    </row>
    <row r="1074" spans="1:41" s="17" customFormat="1" ht="18" hidden="1" customHeight="1" x14ac:dyDescent="0.25">
      <c r="A1074" s="26" t="s">
        <v>41</v>
      </c>
      <c r="B1074" s="15">
        <f>[1]consoCURRENT!E23019</f>
        <v>0</v>
      </c>
      <c r="C1074" s="15">
        <f>[1]consoCURRENT!F23019</f>
        <v>0</v>
      </c>
      <c r="D1074" s="15">
        <f>[1]consoCURRENT!G23019</f>
        <v>0</v>
      </c>
      <c r="E1074" s="15">
        <f>[1]consoCURRENT!H23019</f>
        <v>0</v>
      </c>
      <c r="F1074" s="15">
        <f>[1]consoCURRENT!I23019</f>
        <v>0</v>
      </c>
      <c r="G1074" s="15">
        <f>[1]consoCURRENT!J23019</f>
        <v>0</v>
      </c>
      <c r="H1074" s="15">
        <f>[1]consoCURRENT!K23019</f>
        <v>0</v>
      </c>
      <c r="I1074" s="15">
        <f>[1]consoCURRENT!L23019</f>
        <v>0</v>
      </c>
      <c r="J1074" s="15">
        <f>[1]consoCURRENT!M23019</f>
        <v>0</v>
      </c>
      <c r="K1074" s="15">
        <f>[1]consoCURRENT!N23019</f>
        <v>0</v>
      </c>
      <c r="L1074" s="15">
        <f>[1]consoCURRENT!O23019</f>
        <v>0</v>
      </c>
      <c r="M1074" s="15">
        <f>[1]consoCURRENT!P23019</f>
        <v>0</v>
      </c>
      <c r="N1074" s="15">
        <f>[1]consoCURRENT!Q23019</f>
        <v>0</v>
      </c>
      <c r="O1074" s="15">
        <f>[1]consoCURRENT!R23019</f>
        <v>0</v>
      </c>
      <c r="P1074" s="15">
        <f>[1]consoCURRENT!S23019</f>
        <v>0</v>
      </c>
      <c r="Q1074" s="15">
        <f>[1]consoCURRENT!T23019</f>
        <v>0</v>
      </c>
      <c r="R1074" s="15">
        <f>[1]consoCURRENT!U23019</f>
        <v>0</v>
      </c>
      <c r="S1074" s="15">
        <f>[1]consoCURRENT!V23019</f>
        <v>0</v>
      </c>
      <c r="T1074" s="15">
        <f>[1]consoCURRENT!W23019</f>
        <v>0</v>
      </c>
      <c r="U1074" s="15">
        <f>[1]consoCURRENT!X23019</f>
        <v>0</v>
      </c>
      <c r="V1074" s="15">
        <f>[1]consoCURRENT!Y23019</f>
        <v>0</v>
      </c>
      <c r="W1074" s="15">
        <f>[1]consoCURRENT!Z23019</f>
        <v>0</v>
      </c>
      <c r="X1074" s="15">
        <f>[1]consoCURRENT!AA23019</f>
        <v>0</v>
      </c>
      <c r="Y1074" s="15">
        <f>[1]consoCURRENT!AB23019</f>
        <v>0</v>
      </c>
      <c r="Z1074" s="15">
        <f t="shared" ref="Z1074" si="762">SUM(M1074:Y1074)</f>
        <v>0</v>
      </c>
      <c r="AA1074" s="15">
        <f t="shared" ref="AA1074" si="763">B1074-Z1074</f>
        <v>0</v>
      </c>
      <c r="AB1074" s="21" t="e">
        <f t="shared" si="760"/>
        <v>#DIV/0!</v>
      </c>
      <c r="AC1074" s="16"/>
      <c r="AG1074" s="86"/>
      <c r="AH1074" s="87"/>
      <c r="AI1074" s="87"/>
      <c r="AJ1074" s="87"/>
      <c r="AK1074" s="87"/>
      <c r="AL1074" s="87"/>
      <c r="AM1074" s="87"/>
      <c r="AN1074" s="87"/>
      <c r="AO1074" s="87"/>
    </row>
    <row r="1075" spans="1:41" s="17" customFormat="1" ht="18" customHeight="1" x14ac:dyDescent="0.25">
      <c r="A1075" s="23" t="s">
        <v>42</v>
      </c>
      <c r="B1075" s="24">
        <f>B1074+B1073</f>
        <v>362382.24</v>
      </c>
      <c r="C1075" s="24">
        <f t="shared" ref="C1075:AA1075" si="764">C1074+C1073</f>
        <v>0</v>
      </c>
      <c r="D1075" s="24">
        <f t="shared" si="764"/>
        <v>0</v>
      </c>
      <c r="E1075" s="24">
        <f t="shared" si="764"/>
        <v>0</v>
      </c>
      <c r="F1075" s="24">
        <f t="shared" si="764"/>
        <v>362382.24</v>
      </c>
      <c r="G1075" s="24">
        <f t="shared" si="764"/>
        <v>-740</v>
      </c>
      <c r="H1075" s="24">
        <f t="shared" si="764"/>
        <v>740</v>
      </c>
      <c r="I1075" s="24">
        <f t="shared" si="764"/>
        <v>0</v>
      </c>
      <c r="J1075" s="24">
        <f t="shared" si="764"/>
        <v>0</v>
      </c>
      <c r="K1075" s="24">
        <f t="shared" si="764"/>
        <v>0</v>
      </c>
      <c r="L1075" s="24">
        <f t="shared" si="764"/>
        <v>0</v>
      </c>
      <c r="M1075" s="24">
        <f t="shared" si="764"/>
        <v>0</v>
      </c>
      <c r="N1075" s="24">
        <f t="shared" si="764"/>
        <v>0</v>
      </c>
      <c r="O1075" s="24">
        <f t="shared" si="764"/>
        <v>0</v>
      </c>
      <c r="P1075" s="24">
        <f t="shared" si="764"/>
        <v>0</v>
      </c>
      <c r="Q1075" s="24">
        <f t="shared" si="764"/>
        <v>356175.96</v>
      </c>
      <c r="R1075" s="24">
        <f t="shared" si="764"/>
        <v>6206.2799999999697</v>
      </c>
      <c r="S1075" s="24">
        <f t="shared" si="764"/>
        <v>0</v>
      </c>
      <c r="T1075" s="24">
        <f t="shared" si="764"/>
        <v>-2600</v>
      </c>
      <c r="U1075" s="24">
        <f t="shared" si="764"/>
        <v>0</v>
      </c>
      <c r="V1075" s="24">
        <f t="shared" si="764"/>
        <v>1860</v>
      </c>
      <c r="W1075" s="24">
        <f t="shared" si="764"/>
        <v>740</v>
      </c>
      <c r="X1075" s="24">
        <f t="shared" si="764"/>
        <v>0</v>
      </c>
      <c r="Y1075" s="24">
        <f t="shared" si="764"/>
        <v>0</v>
      </c>
      <c r="Z1075" s="24">
        <f t="shared" si="764"/>
        <v>362382.24</v>
      </c>
      <c r="AA1075" s="24">
        <f t="shared" si="764"/>
        <v>0</v>
      </c>
      <c r="AB1075" s="25">
        <f t="shared" si="760"/>
        <v>1</v>
      </c>
      <c r="AC1075" s="27"/>
      <c r="AG1075" s="86"/>
      <c r="AH1075" s="87"/>
      <c r="AI1075" s="87"/>
      <c r="AJ1075" s="87"/>
      <c r="AK1075" s="87"/>
      <c r="AL1075" s="87"/>
      <c r="AM1075" s="87"/>
      <c r="AN1075" s="87"/>
      <c r="AO1075" s="87"/>
    </row>
    <row r="1076" spans="1:41" s="17" customFormat="1" ht="15" customHeight="1" x14ac:dyDescent="0.25">
      <c r="A1076" s="14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6"/>
      <c r="AG1076" s="86"/>
      <c r="AH1076" s="87"/>
      <c r="AI1076" s="87"/>
      <c r="AJ1076" s="87"/>
      <c r="AK1076" s="87"/>
      <c r="AL1076" s="87"/>
      <c r="AM1076" s="87"/>
      <c r="AN1076" s="87"/>
      <c r="AO1076" s="87"/>
    </row>
    <row r="1077" spans="1:41" s="17" customFormat="1" ht="15" customHeight="1" x14ac:dyDescent="0.25">
      <c r="A1077" s="14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6"/>
      <c r="AG1077" s="86"/>
      <c r="AH1077" s="87"/>
      <c r="AI1077" s="87"/>
      <c r="AJ1077" s="87"/>
      <c r="AK1077" s="87"/>
      <c r="AL1077" s="87"/>
      <c r="AM1077" s="87"/>
      <c r="AN1077" s="87"/>
      <c r="AO1077" s="87"/>
    </row>
    <row r="1078" spans="1:41" s="17" customFormat="1" ht="15" customHeight="1" x14ac:dyDescent="0.25">
      <c r="A1078" s="19" t="s">
        <v>56</v>
      </c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6"/>
      <c r="AG1078" s="86"/>
      <c r="AH1078" s="87"/>
      <c r="AI1078" s="87"/>
      <c r="AJ1078" s="87"/>
      <c r="AK1078" s="87"/>
      <c r="AL1078" s="87"/>
      <c r="AM1078" s="87"/>
      <c r="AN1078" s="87"/>
      <c r="AO1078" s="87"/>
    </row>
    <row r="1079" spans="1:41" s="17" customFormat="1" ht="18" customHeight="1" x14ac:dyDescent="0.2">
      <c r="A1079" s="20" t="s">
        <v>36</v>
      </c>
      <c r="B1079" s="15">
        <f>[1]consoCURRENT!E23079</f>
        <v>0</v>
      </c>
      <c r="C1079" s="15">
        <f>[1]consoCURRENT!F23079</f>
        <v>0</v>
      </c>
      <c r="D1079" s="15">
        <f>[1]consoCURRENT!G23079</f>
        <v>0</v>
      </c>
      <c r="E1079" s="15">
        <f>[1]consoCURRENT!H23079</f>
        <v>0</v>
      </c>
      <c r="F1079" s="15">
        <f>[1]consoCURRENT!I23079</f>
        <v>0</v>
      </c>
      <c r="G1079" s="15">
        <f>[1]consoCURRENT!J23079</f>
        <v>0</v>
      </c>
      <c r="H1079" s="15">
        <f>[1]consoCURRENT!K23079</f>
        <v>0</v>
      </c>
      <c r="I1079" s="15">
        <f>[1]consoCURRENT!L23079</f>
        <v>0</v>
      </c>
      <c r="J1079" s="15">
        <f>[1]consoCURRENT!M23079</f>
        <v>0</v>
      </c>
      <c r="K1079" s="15">
        <f>[1]consoCURRENT!N23079</f>
        <v>0</v>
      </c>
      <c r="L1079" s="15">
        <f>[1]consoCURRENT!O23079</f>
        <v>0</v>
      </c>
      <c r="M1079" s="15">
        <f>[1]consoCURRENT!P23079</f>
        <v>0</v>
      </c>
      <c r="N1079" s="15">
        <f>[1]consoCURRENT!Q23079</f>
        <v>0</v>
      </c>
      <c r="O1079" s="15">
        <f>[1]consoCURRENT!R23079</f>
        <v>0</v>
      </c>
      <c r="P1079" s="15">
        <f>[1]consoCURRENT!S23079</f>
        <v>0</v>
      </c>
      <c r="Q1079" s="15">
        <f>[1]consoCURRENT!T23079</f>
        <v>0</v>
      </c>
      <c r="R1079" s="15">
        <f>[1]consoCURRENT!U23079</f>
        <v>0</v>
      </c>
      <c r="S1079" s="15">
        <f>[1]consoCURRENT!V23079</f>
        <v>0</v>
      </c>
      <c r="T1079" s="15">
        <f>[1]consoCURRENT!W23079</f>
        <v>0</v>
      </c>
      <c r="U1079" s="15">
        <f>[1]consoCURRENT!X23079</f>
        <v>0</v>
      </c>
      <c r="V1079" s="15">
        <f>[1]consoCURRENT!Y23079</f>
        <v>0</v>
      </c>
      <c r="W1079" s="15">
        <f>[1]consoCURRENT!Z23079</f>
        <v>0</v>
      </c>
      <c r="X1079" s="15">
        <f>[1]consoCURRENT!AA23079</f>
        <v>0</v>
      </c>
      <c r="Y1079" s="15">
        <f>[1]consoCURRENT!AB23079</f>
        <v>0</v>
      </c>
      <c r="Z1079" s="15">
        <f>SUM(M1079:Y1079)</f>
        <v>0</v>
      </c>
      <c r="AA1079" s="15">
        <f>B1079-Z1079</f>
        <v>0</v>
      </c>
      <c r="AB1079" s="21" t="e">
        <f>Z1079/B1079</f>
        <v>#DIV/0!</v>
      </c>
      <c r="AC1079" s="16"/>
      <c r="AG1079" s="86"/>
      <c r="AH1079" s="87"/>
      <c r="AI1079" s="87"/>
      <c r="AJ1079" s="87"/>
      <c r="AK1079" s="87"/>
      <c r="AL1079" s="87"/>
      <c r="AM1079" s="87"/>
      <c r="AN1079" s="87"/>
      <c r="AO1079" s="87"/>
    </row>
    <row r="1080" spans="1:41" s="17" customFormat="1" ht="18" customHeight="1" x14ac:dyDescent="0.2">
      <c r="A1080" s="20" t="s">
        <v>37</v>
      </c>
      <c r="B1080" s="15">
        <f>[1]consoCURRENT!E23167</f>
        <v>1636179.73</v>
      </c>
      <c r="C1080" s="15">
        <f>[1]consoCURRENT!F23167</f>
        <v>0</v>
      </c>
      <c r="D1080" s="15">
        <f>[1]consoCURRENT!G23167</f>
        <v>0</v>
      </c>
      <c r="E1080" s="15">
        <f>[1]consoCURRENT!H23167</f>
        <v>1535502.1199999999</v>
      </c>
      <c r="F1080" s="15">
        <f>[1]consoCURRENT!I23167</f>
        <v>100677.61</v>
      </c>
      <c r="G1080" s="15">
        <f>[1]consoCURRENT!J23167</f>
        <v>0</v>
      </c>
      <c r="H1080" s="15">
        <f>[1]consoCURRENT!K23167</f>
        <v>0</v>
      </c>
      <c r="I1080" s="15">
        <f>[1]consoCURRENT!L23167</f>
        <v>0</v>
      </c>
      <c r="J1080" s="15">
        <f>[1]consoCURRENT!M23167</f>
        <v>0</v>
      </c>
      <c r="K1080" s="15">
        <f>[1]consoCURRENT!N23167</f>
        <v>0</v>
      </c>
      <c r="L1080" s="15">
        <f>[1]consoCURRENT!O23167</f>
        <v>0</v>
      </c>
      <c r="M1080" s="15">
        <f>[1]consoCURRENT!P23167</f>
        <v>0</v>
      </c>
      <c r="N1080" s="15">
        <f>[1]consoCURRENT!Q23167</f>
        <v>270144.04000000004</v>
      </c>
      <c r="O1080" s="15">
        <f>[1]consoCURRENT!R23167</f>
        <v>1052420.02</v>
      </c>
      <c r="P1080" s="15">
        <f>[1]consoCURRENT!S23167</f>
        <v>212938.06</v>
      </c>
      <c r="Q1080" s="15">
        <f>[1]consoCURRENT!T23167</f>
        <v>84670.12</v>
      </c>
      <c r="R1080" s="15">
        <f>[1]consoCURRENT!U23167</f>
        <v>5232</v>
      </c>
      <c r="S1080" s="15">
        <f>[1]consoCURRENT!V23167</f>
        <v>10775.489999999991</v>
      </c>
      <c r="T1080" s="15">
        <f>[1]consoCURRENT!W23167</f>
        <v>0</v>
      </c>
      <c r="U1080" s="15">
        <f>[1]consoCURRENT!X23167</f>
        <v>0</v>
      </c>
      <c r="V1080" s="15">
        <f>[1]consoCURRENT!Y23167</f>
        <v>0</v>
      </c>
      <c r="W1080" s="15">
        <f>[1]consoCURRENT!Z23167</f>
        <v>0</v>
      </c>
      <c r="X1080" s="15">
        <f>[1]consoCURRENT!AA23167</f>
        <v>0</v>
      </c>
      <c r="Y1080" s="15">
        <f>[1]consoCURRENT!AB23167</f>
        <v>0</v>
      </c>
      <c r="Z1080" s="15">
        <f t="shared" ref="Z1080:Z1082" si="765">SUM(M1080:Y1080)</f>
        <v>1636179.7300000002</v>
      </c>
      <c r="AA1080" s="15">
        <f t="shared" ref="AA1080:AA1082" si="766">B1080-Z1080</f>
        <v>0</v>
      </c>
      <c r="AB1080" s="22">
        <f t="shared" ref="AB1080:AB1085" si="767">Z1080/B1080</f>
        <v>1.0000000000000002</v>
      </c>
      <c r="AC1080" s="16"/>
      <c r="AG1080" s="86"/>
      <c r="AH1080" s="87"/>
      <c r="AI1080" s="87"/>
      <c r="AJ1080" s="87"/>
      <c r="AK1080" s="87"/>
      <c r="AL1080" s="87"/>
      <c r="AM1080" s="87"/>
      <c r="AN1080" s="87"/>
      <c r="AO1080" s="87"/>
    </row>
    <row r="1081" spans="1:41" s="17" customFormat="1" ht="18" customHeight="1" x14ac:dyDescent="0.2">
      <c r="A1081" s="20" t="s">
        <v>38</v>
      </c>
      <c r="B1081" s="15">
        <f>[1]consoCURRENT!E23173</f>
        <v>0</v>
      </c>
      <c r="C1081" s="15">
        <f>[1]consoCURRENT!F23173</f>
        <v>0</v>
      </c>
      <c r="D1081" s="15">
        <f>[1]consoCURRENT!G23173</f>
        <v>0</v>
      </c>
      <c r="E1081" s="15">
        <f>[1]consoCURRENT!H23173</f>
        <v>0</v>
      </c>
      <c r="F1081" s="15">
        <f>[1]consoCURRENT!I23173</f>
        <v>0</v>
      </c>
      <c r="G1081" s="15">
        <f>[1]consoCURRENT!J23173</f>
        <v>0</v>
      </c>
      <c r="H1081" s="15">
        <f>[1]consoCURRENT!K23173</f>
        <v>0</v>
      </c>
      <c r="I1081" s="15">
        <f>[1]consoCURRENT!L23173</f>
        <v>0</v>
      </c>
      <c r="J1081" s="15">
        <f>[1]consoCURRENT!M23173</f>
        <v>0</v>
      </c>
      <c r="K1081" s="15">
        <f>[1]consoCURRENT!N23173</f>
        <v>0</v>
      </c>
      <c r="L1081" s="15">
        <f>[1]consoCURRENT!O23173</f>
        <v>0</v>
      </c>
      <c r="M1081" s="15">
        <f>[1]consoCURRENT!P23173</f>
        <v>0</v>
      </c>
      <c r="N1081" s="15">
        <f>[1]consoCURRENT!Q23173</f>
        <v>0</v>
      </c>
      <c r="O1081" s="15">
        <f>[1]consoCURRENT!R23173</f>
        <v>0</v>
      </c>
      <c r="P1081" s="15">
        <f>[1]consoCURRENT!S23173</f>
        <v>0</v>
      </c>
      <c r="Q1081" s="15">
        <f>[1]consoCURRENT!T23173</f>
        <v>0</v>
      </c>
      <c r="R1081" s="15">
        <f>[1]consoCURRENT!U23173</f>
        <v>0</v>
      </c>
      <c r="S1081" s="15">
        <f>[1]consoCURRENT!V23173</f>
        <v>0</v>
      </c>
      <c r="T1081" s="15">
        <f>[1]consoCURRENT!W23173</f>
        <v>0</v>
      </c>
      <c r="U1081" s="15">
        <f>[1]consoCURRENT!X23173</f>
        <v>0</v>
      </c>
      <c r="V1081" s="15">
        <f>[1]consoCURRENT!Y23173</f>
        <v>0</v>
      </c>
      <c r="W1081" s="15">
        <f>[1]consoCURRENT!Z23173</f>
        <v>0</v>
      </c>
      <c r="X1081" s="15">
        <f>[1]consoCURRENT!AA23173</f>
        <v>0</v>
      </c>
      <c r="Y1081" s="15">
        <f>[1]consoCURRENT!AB23173</f>
        <v>0</v>
      </c>
      <c r="Z1081" s="15">
        <f t="shared" si="765"/>
        <v>0</v>
      </c>
      <c r="AA1081" s="15">
        <f t="shared" si="766"/>
        <v>0</v>
      </c>
      <c r="AB1081" s="22"/>
      <c r="AC1081" s="16"/>
      <c r="AG1081" s="86"/>
      <c r="AH1081" s="87"/>
      <c r="AI1081" s="87"/>
      <c r="AJ1081" s="87"/>
      <c r="AK1081" s="87"/>
      <c r="AL1081" s="87"/>
      <c r="AM1081" s="87"/>
      <c r="AN1081" s="87"/>
      <c r="AO1081" s="87"/>
    </row>
    <row r="1082" spans="1:41" s="17" customFormat="1" ht="14.25" x14ac:dyDescent="0.2">
      <c r="A1082" s="20" t="s">
        <v>39</v>
      </c>
      <c r="B1082" s="15">
        <f>[1]consoCURRENT!E23202</f>
        <v>0</v>
      </c>
      <c r="C1082" s="15">
        <f>[1]consoCURRENT!F23202</f>
        <v>0</v>
      </c>
      <c r="D1082" s="15">
        <f>[1]consoCURRENT!G23202</f>
        <v>0</v>
      </c>
      <c r="E1082" s="15">
        <f>[1]consoCURRENT!H23202</f>
        <v>0</v>
      </c>
      <c r="F1082" s="15">
        <f>[1]consoCURRENT!I23202</f>
        <v>0</v>
      </c>
      <c r="G1082" s="15">
        <f>[1]consoCURRENT!J23202</f>
        <v>0</v>
      </c>
      <c r="H1082" s="15">
        <f>[1]consoCURRENT!K23202</f>
        <v>0</v>
      </c>
      <c r="I1082" s="15">
        <f>[1]consoCURRENT!L23202</f>
        <v>0</v>
      </c>
      <c r="J1082" s="15">
        <f>[1]consoCURRENT!M23202</f>
        <v>0</v>
      </c>
      <c r="K1082" s="15">
        <f>[1]consoCURRENT!N23202</f>
        <v>0</v>
      </c>
      <c r="L1082" s="15">
        <f>[1]consoCURRENT!O23202</f>
        <v>0</v>
      </c>
      <c r="M1082" s="15">
        <f>[1]consoCURRENT!P23202</f>
        <v>0</v>
      </c>
      <c r="N1082" s="15">
        <f>[1]consoCURRENT!Q23202</f>
        <v>0</v>
      </c>
      <c r="O1082" s="15">
        <f>[1]consoCURRENT!R23202</f>
        <v>0</v>
      </c>
      <c r="P1082" s="15">
        <f>[1]consoCURRENT!S23202</f>
        <v>0</v>
      </c>
      <c r="Q1082" s="15">
        <f>[1]consoCURRENT!T23202</f>
        <v>0</v>
      </c>
      <c r="R1082" s="15">
        <f>[1]consoCURRENT!U23202</f>
        <v>0</v>
      </c>
      <c r="S1082" s="15">
        <f>[1]consoCURRENT!V23202</f>
        <v>0</v>
      </c>
      <c r="T1082" s="15">
        <f>[1]consoCURRENT!W23202</f>
        <v>0</v>
      </c>
      <c r="U1082" s="15">
        <f>[1]consoCURRENT!X23202</f>
        <v>0</v>
      </c>
      <c r="V1082" s="15">
        <f>[1]consoCURRENT!Y23202</f>
        <v>0</v>
      </c>
      <c r="W1082" s="15">
        <f>[1]consoCURRENT!Z23202</f>
        <v>0</v>
      </c>
      <c r="X1082" s="15">
        <f>[1]consoCURRENT!AA23202</f>
        <v>0</v>
      </c>
      <c r="Y1082" s="15">
        <f>[1]consoCURRENT!AB23202</f>
        <v>0</v>
      </c>
      <c r="Z1082" s="15">
        <f t="shared" si="765"/>
        <v>0</v>
      </c>
      <c r="AA1082" s="15">
        <f t="shared" si="766"/>
        <v>0</v>
      </c>
      <c r="AB1082" s="22"/>
      <c r="AC1082" s="16"/>
      <c r="AG1082" s="86"/>
      <c r="AH1082" s="87"/>
      <c r="AI1082" s="87"/>
      <c r="AJ1082" s="87"/>
      <c r="AK1082" s="87"/>
      <c r="AL1082" s="87"/>
      <c r="AM1082" s="87"/>
      <c r="AN1082" s="87"/>
      <c r="AO1082" s="87"/>
    </row>
    <row r="1083" spans="1:41" s="17" customFormat="1" ht="18" hidden="1" customHeight="1" x14ac:dyDescent="0.25">
      <c r="A1083" s="23" t="s">
        <v>40</v>
      </c>
      <c r="B1083" s="24">
        <f>SUM(B1079:B1082)</f>
        <v>1636179.73</v>
      </c>
      <c r="C1083" s="24">
        <f t="shared" ref="C1083:AA1083" si="768">SUM(C1079:C1082)</f>
        <v>0</v>
      </c>
      <c r="D1083" s="24">
        <f t="shared" si="768"/>
        <v>0</v>
      </c>
      <c r="E1083" s="24">
        <f t="shared" si="768"/>
        <v>1535502.1199999999</v>
      </c>
      <c r="F1083" s="24">
        <f t="shared" si="768"/>
        <v>100677.61</v>
      </c>
      <c r="G1083" s="24">
        <f t="shared" si="768"/>
        <v>0</v>
      </c>
      <c r="H1083" s="24">
        <f t="shared" si="768"/>
        <v>0</v>
      </c>
      <c r="I1083" s="24">
        <f t="shared" si="768"/>
        <v>0</v>
      </c>
      <c r="J1083" s="24">
        <f t="shared" si="768"/>
        <v>0</v>
      </c>
      <c r="K1083" s="24">
        <f t="shared" si="768"/>
        <v>0</v>
      </c>
      <c r="L1083" s="24">
        <f t="shared" si="768"/>
        <v>0</v>
      </c>
      <c r="M1083" s="24">
        <f t="shared" si="768"/>
        <v>0</v>
      </c>
      <c r="N1083" s="24">
        <f t="shared" si="768"/>
        <v>270144.04000000004</v>
      </c>
      <c r="O1083" s="24">
        <f t="shared" si="768"/>
        <v>1052420.02</v>
      </c>
      <c r="P1083" s="24">
        <f t="shared" si="768"/>
        <v>212938.06</v>
      </c>
      <c r="Q1083" s="24">
        <f t="shared" si="768"/>
        <v>84670.12</v>
      </c>
      <c r="R1083" s="24">
        <f t="shared" si="768"/>
        <v>5232</v>
      </c>
      <c r="S1083" s="24">
        <f t="shared" si="768"/>
        <v>10775.489999999991</v>
      </c>
      <c r="T1083" s="24">
        <f t="shared" si="768"/>
        <v>0</v>
      </c>
      <c r="U1083" s="24">
        <f t="shared" si="768"/>
        <v>0</v>
      </c>
      <c r="V1083" s="24">
        <f t="shared" si="768"/>
        <v>0</v>
      </c>
      <c r="W1083" s="24">
        <f t="shared" si="768"/>
        <v>0</v>
      </c>
      <c r="X1083" s="24">
        <f t="shared" si="768"/>
        <v>0</v>
      </c>
      <c r="Y1083" s="24">
        <f t="shared" si="768"/>
        <v>0</v>
      </c>
      <c r="Z1083" s="24">
        <f t="shared" si="768"/>
        <v>1636179.7300000002</v>
      </c>
      <c r="AA1083" s="24">
        <f t="shared" si="768"/>
        <v>0</v>
      </c>
      <c r="AB1083" s="25">
        <f t="shared" si="767"/>
        <v>1.0000000000000002</v>
      </c>
      <c r="AC1083" s="16"/>
      <c r="AG1083" s="86"/>
      <c r="AH1083" s="87"/>
      <c r="AI1083" s="87"/>
      <c r="AJ1083" s="87"/>
      <c r="AK1083" s="87"/>
      <c r="AL1083" s="87"/>
      <c r="AM1083" s="87"/>
      <c r="AN1083" s="87"/>
      <c r="AO1083" s="87"/>
    </row>
    <row r="1084" spans="1:41" s="17" customFormat="1" ht="18" hidden="1" customHeight="1" x14ac:dyDescent="0.25">
      <c r="A1084" s="26" t="s">
        <v>41</v>
      </c>
      <c r="B1084" s="15">
        <f>[1]consoCURRENT!E23206</f>
        <v>0</v>
      </c>
      <c r="C1084" s="15">
        <f>[1]consoCURRENT!F23206</f>
        <v>0</v>
      </c>
      <c r="D1084" s="15">
        <f>[1]consoCURRENT!G23206</f>
        <v>0</v>
      </c>
      <c r="E1084" s="15">
        <f>[1]consoCURRENT!H23206</f>
        <v>0</v>
      </c>
      <c r="F1084" s="15">
        <f>[1]consoCURRENT!I23206</f>
        <v>0</v>
      </c>
      <c r="G1084" s="15">
        <f>[1]consoCURRENT!J23206</f>
        <v>0</v>
      </c>
      <c r="H1084" s="15">
        <f>[1]consoCURRENT!K23206</f>
        <v>0</v>
      </c>
      <c r="I1084" s="15">
        <f>[1]consoCURRENT!L23206</f>
        <v>0</v>
      </c>
      <c r="J1084" s="15">
        <f>[1]consoCURRENT!M23206</f>
        <v>0</v>
      </c>
      <c r="K1084" s="15">
        <f>[1]consoCURRENT!N23206</f>
        <v>0</v>
      </c>
      <c r="L1084" s="15">
        <f>[1]consoCURRENT!O23206</f>
        <v>0</v>
      </c>
      <c r="M1084" s="15">
        <f>[1]consoCURRENT!P23206</f>
        <v>0</v>
      </c>
      <c r="N1084" s="15">
        <f>[1]consoCURRENT!Q23206</f>
        <v>0</v>
      </c>
      <c r="O1084" s="15">
        <f>[1]consoCURRENT!R23206</f>
        <v>0</v>
      </c>
      <c r="P1084" s="15">
        <f>[1]consoCURRENT!S23206</f>
        <v>0</v>
      </c>
      <c r="Q1084" s="15">
        <f>[1]consoCURRENT!T23206</f>
        <v>0</v>
      </c>
      <c r="R1084" s="15">
        <f>[1]consoCURRENT!U23206</f>
        <v>0</v>
      </c>
      <c r="S1084" s="15">
        <f>[1]consoCURRENT!V23206</f>
        <v>0</v>
      </c>
      <c r="T1084" s="15">
        <f>[1]consoCURRENT!W23206</f>
        <v>0</v>
      </c>
      <c r="U1084" s="15">
        <f>[1]consoCURRENT!X23206</f>
        <v>0</v>
      </c>
      <c r="V1084" s="15">
        <f>[1]consoCURRENT!Y23206</f>
        <v>0</v>
      </c>
      <c r="W1084" s="15">
        <f>[1]consoCURRENT!Z23206</f>
        <v>0</v>
      </c>
      <c r="X1084" s="15">
        <f>[1]consoCURRENT!AA23206</f>
        <v>0</v>
      </c>
      <c r="Y1084" s="15">
        <f>[1]consoCURRENT!AB23206</f>
        <v>0</v>
      </c>
      <c r="Z1084" s="15">
        <f t="shared" ref="Z1084" si="769">SUM(M1084:Y1084)</f>
        <v>0</v>
      </c>
      <c r="AA1084" s="15">
        <f t="shared" ref="AA1084" si="770">B1084-Z1084</f>
        <v>0</v>
      </c>
      <c r="AB1084" s="21" t="e">
        <f t="shared" si="767"/>
        <v>#DIV/0!</v>
      </c>
      <c r="AC1084" s="16"/>
      <c r="AG1084" s="86"/>
      <c r="AH1084" s="87"/>
      <c r="AI1084" s="87"/>
      <c r="AJ1084" s="87"/>
      <c r="AK1084" s="87"/>
      <c r="AL1084" s="87"/>
      <c r="AM1084" s="87"/>
      <c r="AN1084" s="87"/>
      <c r="AO1084" s="87"/>
    </row>
    <row r="1085" spans="1:41" s="17" customFormat="1" ht="18" customHeight="1" x14ac:dyDescent="0.25">
      <c r="A1085" s="23" t="s">
        <v>42</v>
      </c>
      <c r="B1085" s="24">
        <f>B1084+B1083</f>
        <v>1636179.73</v>
      </c>
      <c r="C1085" s="24">
        <f t="shared" ref="C1085:AA1085" si="771">C1084+C1083</f>
        <v>0</v>
      </c>
      <c r="D1085" s="24">
        <f t="shared" si="771"/>
        <v>0</v>
      </c>
      <c r="E1085" s="24">
        <f t="shared" si="771"/>
        <v>1535502.1199999999</v>
      </c>
      <c r="F1085" s="24">
        <f t="shared" si="771"/>
        <v>100677.61</v>
      </c>
      <c r="G1085" s="24">
        <f t="shared" si="771"/>
        <v>0</v>
      </c>
      <c r="H1085" s="24">
        <f t="shared" si="771"/>
        <v>0</v>
      </c>
      <c r="I1085" s="24">
        <f t="shared" si="771"/>
        <v>0</v>
      </c>
      <c r="J1085" s="24">
        <f t="shared" si="771"/>
        <v>0</v>
      </c>
      <c r="K1085" s="24">
        <f t="shared" si="771"/>
        <v>0</v>
      </c>
      <c r="L1085" s="24">
        <f t="shared" si="771"/>
        <v>0</v>
      </c>
      <c r="M1085" s="24">
        <f t="shared" si="771"/>
        <v>0</v>
      </c>
      <c r="N1085" s="24">
        <f t="shared" si="771"/>
        <v>270144.04000000004</v>
      </c>
      <c r="O1085" s="24">
        <f t="shared" si="771"/>
        <v>1052420.02</v>
      </c>
      <c r="P1085" s="24">
        <f t="shared" si="771"/>
        <v>212938.06</v>
      </c>
      <c r="Q1085" s="24">
        <f t="shared" si="771"/>
        <v>84670.12</v>
      </c>
      <c r="R1085" s="24">
        <f t="shared" si="771"/>
        <v>5232</v>
      </c>
      <c r="S1085" s="24">
        <f t="shared" si="771"/>
        <v>10775.489999999991</v>
      </c>
      <c r="T1085" s="24">
        <f t="shared" si="771"/>
        <v>0</v>
      </c>
      <c r="U1085" s="24">
        <f t="shared" si="771"/>
        <v>0</v>
      </c>
      <c r="V1085" s="24">
        <f t="shared" si="771"/>
        <v>0</v>
      </c>
      <c r="W1085" s="24">
        <f t="shared" si="771"/>
        <v>0</v>
      </c>
      <c r="X1085" s="24">
        <f t="shared" si="771"/>
        <v>0</v>
      </c>
      <c r="Y1085" s="24">
        <f t="shared" si="771"/>
        <v>0</v>
      </c>
      <c r="Z1085" s="24">
        <f t="shared" si="771"/>
        <v>1636179.7300000002</v>
      </c>
      <c r="AA1085" s="24">
        <f t="shared" si="771"/>
        <v>0</v>
      </c>
      <c r="AB1085" s="25">
        <f t="shared" si="767"/>
        <v>1.0000000000000002</v>
      </c>
      <c r="AC1085" s="27"/>
      <c r="AG1085" s="86"/>
      <c r="AH1085" s="87"/>
      <c r="AI1085" s="87"/>
      <c r="AJ1085" s="87"/>
      <c r="AK1085" s="87"/>
      <c r="AL1085" s="87"/>
      <c r="AM1085" s="87"/>
      <c r="AN1085" s="87"/>
      <c r="AO1085" s="87"/>
    </row>
    <row r="1086" spans="1:41" s="17" customFormat="1" ht="15" customHeight="1" x14ac:dyDescent="0.25">
      <c r="A1086" s="14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6"/>
      <c r="AG1086" s="86"/>
      <c r="AH1086" s="87"/>
      <c r="AI1086" s="87"/>
      <c r="AJ1086" s="87"/>
      <c r="AK1086" s="87"/>
      <c r="AL1086" s="87"/>
      <c r="AM1086" s="87"/>
      <c r="AN1086" s="87"/>
      <c r="AO1086" s="87"/>
    </row>
    <row r="1087" spans="1:41" s="17" customFormat="1" ht="15" customHeight="1" x14ac:dyDescent="0.25">
      <c r="A1087" s="14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6"/>
      <c r="AG1087" s="86"/>
      <c r="AH1087" s="87"/>
      <c r="AI1087" s="87"/>
      <c r="AJ1087" s="87"/>
      <c r="AK1087" s="87"/>
      <c r="AL1087" s="87"/>
      <c r="AM1087" s="87"/>
      <c r="AN1087" s="87"/>
      <c r="AO1087" s="87"/>
    </row>
    <row r="1088" spans="1:41" s="17" customFormat="1" ht="15" customHeight="1" x14ac:dyDescent="0.25">
      <c r="A1088" s="19" t="s">
        <v>57</v>
      </c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6"/>
      <c r="AG1088" s="86"/>
      <c r="AH1088" s="87"/>
      <c r="AI1088" s="87"/>
      <c r="AJ1088" s="87"/>
      <c r="AK1088" s="87"/>
      <c r="AL1088" s="87"/>
      <c r="AM1088" s="87"/>
      <c r="AN1088" s="87"/>
      <c r="AO1088" s="87"/>
    </row>
    <row r="1089" spans="1:41" s="17" customFormat="1" ht="18" customHeight="1" x14ac:dyDescent="0.2">
      <c r="A1089" s="20" t="s">
        <v>36</v>
      </c>
      <c r="B1089" s="15">
        <f>[1]consoCURRENT!E23266</f>
        <v>0</v>
      </c>
      <c r="C1089" s="15">
        <f>[1]consoCURRENT!F23266</f>
        <v>0</v>
      </c>
      <c r="D1089" s="15">
        <f>[1]consoCURRENT!G23266</f>
        <v>0</v>
      </c>
      <c r="E1089" s="15">
        <f>[1]consoCURRENT!H23266</f>
        <v>0</v>
      </c>
      <c r="F1089" s="15">
        <f>[1]consoCURRENT!I23266</f>
        <v>0</v>
      </c>
      <c r="G1089" s="15">
        <f>[1]consoCURRENT!J23266</f>
        <v>0</v>
      </c>
      <c r="H1089" s="15">
        <f>[1]consoCURRENT!K23266</f>
        <v>0</v>
      </c>
      <c r="I1089" s="15">
        <f>[1]consoCURRENT!L23266</f>
        <v>0</v>
      </c>
      <c r="J1089" s="15">
        <f>[1]consoCURRENT!M23266</f>
        <v>0</v>
      </c>
      <c r="K1089" s="15">
        <f>[1]consoCURRENT!N23266</f>
        <v>0</v>
      </c>
      <c r="L1089" s="15">
        <f>[1]consoCURRENT!O23266</f>
        <v>0</v>
      </c>
      <c r="M1089" s="15">
        <f>[1]consoCURRENT!P23266</f>
        <v>0</v>
      </c>
      <c r="N1089" s="15">
        <f>[1]consoCURRENT!Q23266</f>
        <v>0</v>
      </c>
      <c r="O1089" s="15">
        <f>[1]consoCURRENT!R23266</f>
        <v>0</v>
      </c>
      <c r="P1089" s="15">
        <f>[1]consoCURRENT!S23266</f>
        <v>0</v>
      </c>
      <c r="Q1089" s="15">
        <f>[1]consoCURRENT!T23266</f>
        <v>0</v>
      </c>
      <c r="R1089" s="15">
        <f>[1]consoCURRENT!U23266</f>
        <v>0</v>
      </c>
      <c r="S1089" s="15">
        <f>[1]consoCURRENT!V23266</f>
        <v>0</v>
      </c>
      <c r="T1089" s="15">
        <f>[1]consoCURRENT!W23266</f>
        <v>0</v>
      </c>
      <c r="U1089" s="15">
        <f>[1]consoCURRENT!X23266</f>
        <v>0</v>
      </c>
      <c r="V1089" s="15">
        <f>[1]consoCURRENT!Y23266</f>
        <v>0</v>
      </c>
      <c r="W1089" s="15">
        <f>[1]consoCURRENT!Z23266</f>
        <v>0</v>
      </c>
      <c r="X1089" s="15">
        <f>[1]consoCURRENT!AA23266</f>
        <v>0</v>
      </c>
      <c r="Y1089" s="15">
        <f>[1]consoCURRENT!AB23266</f>
        <v>0</v>
      </c>
      <c r="Z1089" s="15">
        <f>SUM(M1089:Y1089)</f>
        <v>0</v>
      </c>
      <c r="AA1089" s="15">
        <f>B1089-Z1089</f>
        <v>0</v>
      </c>
      <c r="AB1089" s="21" t="e">
        <f>Z1089/B1089</f>
        <v>#DIV/0!</v>
      </c>
      <c r="AC1089" s="16"/>
      <c r="AG1089" s="86"/>
      <c r="AH1089" s="87"/>
      <c r="AI1089" s="87"/>
      <c r="AJ1089" s="87"/>
      <c r="AK1089" s="87"/>
      <c r="AL1089" s="87"/>
      <c r="AM1089" s="87"/>
      <c r="AN1089" s="87"/>
      <c r="AO1089" s="87"/>
    </row>
    <row r="1090" spans="1:41" s="17" customFormat="1" ht="18" customHeight="1" x14ac:dyDescent="0.2">
      <c r="A1090" s="20" t="s">
        <v>37</v>
      </c>
      <c r="B1090" s="15">
        <f>[1]consoCURRENT!E23354</f>
        <v>712459</v>
      </c>
      <c r="C1090" s="15">
        <f>[1]consoCURRENT!F23354</f>
        <v>0</v>
      </c>
      <c r="D1090" s="15">
        <f>[1]consoCURRENT!G23354</f>
        <v>0</v>
      </c>
      <c r="E1090" s="15">
        <f>[1]consoCURRENT!H23354</f>
        <v>0</v>
      </c>
      <c r="F1090" s="15">
        <f>[1]consoCURRENT!I23354</f>
        <v>0</v>
      </c>
      <c r="G1090" s="15">
        <f>[1]consoCURRENT!J23354</f>
        <v>21177</v>
      </c>
      <c r="H1090" s="15">
        <f>[1]consoCURRENT!K23354</f>
        <v>691282</v>
      </c>
      <c r="I1090" s="15">
        <f>[1]consoCURRENT!L23354</f>
        <v>0</v>
      </c>
      <c r="J1090" s="15">
        <f>[1]consoCURRENT!M23354</f>
        <v>0</v>
      </c>
      <c r="K1090" s="15">
        <f>[1]consoCURRENT!N23354</f>
        <v>0</v>
      </c>
      <c r="L1090" s="15">
        <f>[1]consoCURRENT!O23354</f>
        <v>0</v>
      </c>
      <c r="M1090" s="15">
        <f>[1]consoCURRENT!P23354</f>
        <v>0</v>
      </c>
      <c r="N1090" s="15">
        <f>[1]consoCURRENT!Q23354</f>
        <v>0</v>
      </c>
      <c r="O1090" s="15">
        <f>[1]consoCURRENT!R23354</f>
        <v>0</v>
      </c>
      <c r="P1090" s="15">
        <f>[1]consoCURRENT!S23354</f>
        <v>0</v>
      </c>
      <c r="Q1090" s="15">
        <f>[1]consoCURRENT!T23354</f>
        <v>0</v>
      </c>
      <c r="R1090" s="15">
        <f>[1]consoCURRENT!U23354</f>
        <v>0</v>
      </c>
      <c r="S1090" s="15">
        <f>[1]consoCURRENT!V23354</f>
        <v>0</v>
      </c>
      <c r="T1090" s="15">
        <f>[1]consoCURRENT!W23354</f>
        <v>0</v>
      </c>
      <c r="U1090" s="15">
        <f>[1]consoCURRENT!X23354</f>
        <v>0</v>
      </c>
      <c r="V1090" s="15">
        <f>[1]consoCURRENT!Y23354</f>
        <v>21177</v>
      </c>
      <c r="W1090" s="15">
        <f>[1]consoCURRENT!Z23354</f>
        <v>152641.99</v>
      </c>
      <c r="X1090" s="15">
        <f>[1]consoCURRENT!AA23354</f>
        <v>148324.04</v>
      </c>
      <c r="Y1090" s="15">
        <f>[1]consoCURRENT!AB23354</f>
        <v>390315.97</v>
      </c>
      <c r="Z1090" s="15">
        <f t="shared" ref="Z1090:Z1092" si="772">SUM(M1090:Y1090)</f>
        <v>712459</v>
      </c>
      <c r="AA1090" s="15">
        <f t="shared" ref="AA1090:AA1092" si="773">B1090-Z1090</f>
        <v>0</v>
      </c>
      <c r="AB1090" s="22">
        <f t="shared" ref="AB1090:AB1095" si="774">Z1090/B1090</f>
        <v>1</v>
      </c>
      <c r="AC1090" s="16"/>
      <c r="AG1090" s="86"/>
      <c r="AH1090" s="87"/>
      <c r="AI1090" s="87"/>
      <c r="AJ1090" s="87"/>
      <c r="AK1090" s="87"/>
      <c r="AL1090" s="87"/>
      <c r="AM1090" s="87"/>
      <c r="AN1090" s="87"/>
      <c r="AO1090" s="87"/>
    </row>
    <row r="1091" spans="1:41" s="17" customFormat="1" ht="18" customHeight="1" x14ac:dyDescent="0.2">
      <c r="A1091" s="20" t="s">
        <v>38</v>
      </c>
      <c r="B1091" s="15">
        <f>[1]consoCURRENT!E23360</f>
        <v>0</v>
      </c>
      <c r="C1091" s="15">
        <f>[1]consoCURRENT!F23360</f>
        <v>0</v>
      </c>
      <c r="D1091" s="15">
        <f>[1]consoCURRENT!G23360</f>
        <v>0</v>
      </c>
      <c r="E1091" s="15">
        <f>[1]consoCURRENT!H23360</f>
        <v>0</v>
      </c>
      <c r="F1091" s="15">
        <f>[1]consoCURRENT!I23360</f>
        <v>0</v>
      </c>
      <c r="G1091" s="15">
        <f>[1]consoCURRENT!J23360</f>
        <v>0</v>
      </c>
      <c r="H1091" s="15">
        <f>[1]consoCURRENT!K23360</f>
        <v>0</v>
      </c>
      <c r="I1091" s="15">
        <f>[1]consoCURRENT!L23360</f>
        <v>0</v>
      </c>
      <c r="J1091" s="15">
        <f>[1]consoCURRENT!M23360</f>
        <v>0</v>
      </c>
      <c r="K1091" s="15">
        <f>[1]consoCURRENT!N23360</f>
        <v>0</v>
      </c>
      <c r="L1091" s="15">
        <f>[1]consoCURRENT!O23360</f>
        <v>0</v>
      </c>
      <c r="M1091" s="15">
        <f>[1]consoCURRENT!P23360</f>
        <v>0</v>
      </c>
      <c r="N1091" s="15">
        <f>[1]consoCURRENT!Q23360</f>
        <v>0</v>
      </c>
      <c r="O1091" s="15">
        <f>[1]consoCURRENT!R23360</f>
        <v>0</v>
      </c>
      <c r="P1091" s="15">
        <f>[1]consoCURRENT!S23360</f>
        <v>0</v>
      </c>
      <c r="Q1091" s="15">
        <f>[1]consoCURRENT!T23360</f>
        <v>0</v>
      </c>
      <c r="R1091" s="15">
        <f>[1]consoCURRENT!U23360</f>
        <v>0</v>
      </c>
      <c r="S1091" s="15">
        <f>[1]consoCURRENT!V23360</f>
        <v>0</v>
      </c>
      <c r="T1091" s="15">
        <f>[1]consoCURRENT!W23360</f>
        <v>0</v>
      </c>
      <c r="U1091" s="15">
        <f>[1]consoCURRENT!X23360</f>
        <v>0</v>
      </c>
      <c r="V1091" s="15">
        <f>[1]consoCURRENT!Y23360</f>
        <v>0</v>
      </c>
      <c r="W1091" s="15">
        <f>[1]consoCURRENT!Z23360</f>
        <v>0</v>
      </c>
      <c r="X1091" s="15">
        <f>[1]consoCURRENT!AA23360</f>
        <v>0</v>
      </c>
      <c r="Y1091" s="15">
        <f>[1]consoCURRENT!AB23360</f>
        <v>0</v>
      </c>
      <c r="Z1091" s="15">
        <f t="shared" si="772"/>
        <v>0</v>
      </c>
      <c r="AA1091" s="15">
        <f t="shared" si="773"/>
        <v>0</v>
      </c>
      <c r="AB1091" s="22"/>
      <c r="AC1091" s="16"/>
      <c r="AG1091" s="86"/>
      <c r="AH1091" s="87"/>
      <c r="AI1091" s="87"/>
      <c r="AJ1091" s="87"/>
      <c r="AK1091" s="87"/>
      <c r="AL1091" s="87"/>
      <c r="AM1091" s="87"/>
      <c r="AN1091" s="87"/>
      <c r="AO1091" s="87"/>
    </row>
    <row r="1092" spans="1:41" s="17" customFormat="1" ht="18" customHeight="1" x14ac:dyDescent="0.2">
      <c r="A1092" s="20" t="s">
        <v>39</v>
      </c>
      <c r="B1092" s="15">
        <f>[1]consoCURRENT!E23389</f>
        <v>0</v>
      </c>
      <c r="C1092" s="15">
        <f>[1]consoCURRENT!F23389</f>
        <v>0</v>
      </c>
      <c r="D1092" s="15">
        <f>[1]consoCURRENT!G23389</f>
        <v>0</v>
      </c>
      <c r="E1092" s="15">
        <f>[1]consoCURRENT!H23389</f>
        <v>0</v>
      </c>
      <c r="F1092" s="15">
        <f>[1]consoCURRENT!I23389</f>
        <v>0</v>
      </c>
      <c r="G1092" s="15">
        <f>[1]consoCURRENT!J23389</f>
        <v>0</v>
      </c>
      <c r="H1092" s="15">
        <f>[1]consoCURRENT!K23389</f>
        <v>0</v>
      </c>
      <c r="I1092" s="15">
        <f>[1]consoCURRENT!L23389</f>
        <v>0</v>
      </c>
      <c r="J1092" s="15">
        <f>[1]consoCURRENT!M23389</f>
        <v>0</v>
      </c>
      <c r="K1092" s="15">
        <f>[1]consoCURRENT!N23389</f>
        <v>0</v>
      </c>
      <c r="L1092" s="15">
        <f>[1]consoCURRENT!O23389</f>
        <v>0</v>
      </c>
      <c r="M1092" s="15">
        <f>[1]consoCURRENT!P23389</f>
        <v>0</v>
      </c>
      <c r="N1092" s="15">
        <f>[1]consoCURRENT!Q23389</f>
        <v>0</v>
      </c>
      <c r="O1092" s="15">
        <f>[1]consoCURRENT!R23389</f>
        <v>0</v>
      </c>
      <c r="P1092" s="15">
        <f>[1]consoCURRENT!S23389</f>
        <v>0</v>
      </c>
      <c r="Q1092" s="15">
        <f>[1]consoCURRENT!T23389</f>
        <v>0</v>
      </c>
      <c r="R1092" s="15">
        <f>[1]consoCURRENT!U23389</f>
        <v>0</v>
      </c>
      <c r="S1092" s="15">
        <f>[1]consoCURRENT!V23389</f>
        <v>0</v>
      </c>
      <c r="T1092" s="15">
        <f>[1]consoCURRENT!W23389</f>
        <v>0</v>
      </c>
      <c r="U1092" s="15">
        <f>[1]consoCURRENT!X23389</f>
        <v>0</v>
      </c>
      <c r="V1092" s="15">
        <f>[1]consoCURRENT!Y23389</f>
        <v>0</v>
      </c>
      <c r="W1092" s="15">
        <f>[1]consoCURRENT!Z23389</f>
        <v>0</v>
      </c>
      <c r="X1092" s="15">
        <f>[1]consoCURRENT!AA23389</f>
        <v>0</v>
      </c>
      <c r="Y1092" s="15">
        <f>[1]consoCURRENT!AB23389</f>
        <v>0</v>
      </c>
      <c r="Z1092" s="15">
        <f t="shared" si="772"/>
        <v>0</v>
      </c>
      <c r="AA1092" s="15">
        <f t="shared" si="773"/>
        <v>0</v>
      </c>
      <c r="AB1092" s="22"/>
      <c r="AC1092" s="16"/>
      <c r="AG1092" s="86"/>
      <c r="AH1092" s="87"/>
      <c r="AI1092" s="87"/>
      <c r="AJ1092" s="87"/>
      <c r="AK1092" s="87"/>
      <c r="AL1092" s="87"/>
      <c r="AM1092" s="87"/>
      <c r="AN1092" s="87"/>
      <c r="AO1092" s="87"/>
    </row>
    <row r="1093" spans="1:41" s="17" customFormat="1" ht="18" hidden="1" customHeight="1" x14ac:dyDescent="0.25">
      <c r="A1093" s="23" t="s">
        <v>40</v>
      </c>
      <c r="B1093" s="24">
        <f>SUM(B1089:B1092)</f>
        <v>712459</v>
      </c>
      <c r="C1093" s="24">
        <f t="shared" ref="C1093:AA1093" si="775">SUM(C1089:C1092)</f>
        <v>0</v>
      </c>
      <c r="D1093" s="24">
        <f t="shared" si="775"/>
        <v>0</v>
      </c>
      <c r="E1093" s="24">
        <f t="shared" si="775"/>
        <v>0</v>
      </c>
      <c r="F1093" s="24">
        <f t="shared" si="775"/>
        <v>0</v>
      </c>
      <c r="G1093" s="24">
        <f t="shared" si="775"/>
        <v>21177</v>
      </c>
      <c r="H1093" s="24">
        <f t="shared" si="775"/>
        <v>691282</v>
      </c>
      <c r="I1093" s="24">
        <f t="shared" si="775"/>
        <v>0</v>
      </c>
      <c r="J1093" s="24">
        <f t="shared" si="775"/>
        <v>0</v>
      </c>
      <c r="K1093" s="24">
        <f t="shared" si="775"/>
        <v>0</v>
      </c>
      <c r="L1093" s="24">
        <f t="shared" si="775"/>
        <v>0</v>
      </c>
      <c r="M1093" s="24">
        <f t="shared" si="775"/>
        <v>0</v>
      </c>
      <c r="N1093" s="24">
        <f t="shared" si="775"/>
        <v>0</v>
      </c>
      <c r="O1093" s="24">
        <f t="shared" si="775"/>
        <v>0</v>
      </c>
      <c r="P1093" s="24">
        <f t="shared" si="775"/>
        <v>0</v>
      </c>
      <c r="Q1093" s="24">
        <f t="shared" si="775"/>
        <v>0</v>
      </c>
      <c r="R1093" s="24">
        <f t="shared" si="775"/>
        <v>0</v>
      </c>
      <c r="S1093" s="24">
        <f t="shared" si="775"/>
        <v>0</v>
      </c>
      <c r="T1093" s="24">
        <f t="shared" si="775"/>
        <v>0</v>
      </c>
      <c r="U1093" s="24">
        <f t="shared" si="775"/>
        <v>0</v>
      </c>
      <c r="V1093" s="24">
        <f t="shared" si="775"/>
        <v>21177</v>
      </c>
      <c r="W1093" s="24">
        <f t="shared" si="775"/>
        <v>152641.99</v>
      </c>
      <c r="X1093" s="24">
        <f t="shared" si="775"/>
        <v>148324.04</v>
      </c>
      <c r="Y1093" s="24">
        <f t="shared" si="775"/>
        <v>390315.97</v>
      </c>
      <c r="Z1093" s="24">
        <f t="shared" si="775"/>
        <v>712459</v>
      </c>
      <c r="AA1093" s="24">
        <f t="shared" si="775"/>
        <v>0</v>
      </c>
      <c r="AB1093" s="25">
        <f t="shared" si="774"/>
        <v>1</v>
      </c>
      <c r="AC1093" s="16"/>
      <c r="AG1093" s="86"/>
      <c r="AH1093" s="87"/>
      <c r="AI1093" s="87"/>
      <c r="AJ1093" s="87"/>
      <c r="AK1093" s="87"/>
      <c r="AL1093" s="87"/>
      <c r="AM1093" s="87"/>
      <c r="AN1093" s="87"/>
      <c r="AO1093" s="87"/>
    </row>
    <row r="1094" spans="1:41" s="17" customFormat="1" ht="18" hidden="1" customHeight="1" x14ac:dyDescent="0.25">
      <c r="A1094" s="26" t="s">
        <v>41</v>
      </c>
      <c r="B1094" s="15">
        <f>[1]consoCURRENT!E23393</f>
        <v>0</v>
      </c>
      <c r="C1094" s="15">
        <f>[1]consoCURRENT!F23393</f>
        <v>0</v>
      </c>
      <c r="D1094" s="15">
        <f>[1]consoCURRENT!G23393</f>
        <v>0</v>
      </c>
      <c r="E1094" s="15">
        <f>[1]consoCURRENT!H23393</f>
        <v>0</v>
      </c>
      <c r="F1094" s="15">
        <f>[1]consoCURRENT!I23393</f>
        <v>0</v>
      </c>
      <c r="G1094" s="15">
        <f>[1]consoCURRENT!J23393</f>
        <v>0</v>
      </c>
      <c r="H1094" s="15">
        <f>[1]consoCURRENT!K23393</f>
        <v>0</v>
      </c>
      <c r="I1094" s="15">
        <f>[1]consoCURRENT!L23393</f>
        <v>0</v>
      </c>
      <c r="J1094" s="15">
        <f>[1]consoCURRENT!M23393</f>
        <v>0</v>
      </c>
      <c r="K1094" s="15">
        <f>[1]consoCURRENT!N23393</f>
        <v>0</v>
      </c>
      <c r="L1094" s="15">
        <f>[1]consoCURRENT!O23393</f>
        <v>0</v>
      </c>
      <c r="M1094" s="15">
        <f>[1]consoCURRENT!P23393</f>
        <v>0</v>
      </c>
      <c r="N1094" s="15">
        <f>[1]consoCURRENT!Q23393</f>
        <v>0</v>
      </c>
      <c r="O1094" s="15">
        <f>[1]consoCURRENT!R23393</f>
        <v>0</v>
      </c>
      <c r="P1094" s="15">
        <f>[1]consoCURRENT!S23393</f>
        <v>0</v>
      </c>
      <c r="Q1094" s="15">
        <f>[1]consoCURRENT!T23393</f>
        <v>0</v>
      </c>
      <c r="R1094" s="15">
        <f>[1]consoCURRENT!U23393</f>
        <v>0</v>
      </c>
      <c r="S1094" s="15">
        <f>[1]consoCURRENT!V23393</f>
        <v>0</v>
      </c>
      <c r="T1094" s="15">
        <f>[1]consoCURRENT!W23393</f>
        <v>0</v>
      </c>
      <c r="U1094" s="15">
        <f>[1]consoCURRENT!X23393</f>
        <v>0</v>
      </c>
      <c r="V1094" s="15">
        <f>[1]consoCURRENT!Y23393</f>
        <v>0</v>
      </c>
      <c r="W1094" s="15">
        <f>[1]consoCURRENT!Z23393</f>
        <v>0</v>
      </c>
      <c r="X1094" s="15">
        <f>[1]consoCURRENT!AA23393</f>
        <v>0</v>
      </c>
      <c r="Y1094" s="15">
        <f>[1]consoCURRENT!AB23393</f>
        <v>0</v>
      </c>
      <c r="Z1094" s="15">
        <f t="shared" ref="Z1094" si="776">SUM(M1094:Y1094)</f>
        <v>0</v>
      </c>
      <c r="AA1094" s="15">
        <f t="shared" ref="AA1094" si="777">B1094-Z1094</f>
        <v>0</v>
      </c>
      <c r="AB1094" s="21" t="e">
        <f t="shared" si="774"/>
        <v>#DIV/0!</v>
      </c>
      <c r="AC1094" s="16"/>
      <c r="AG1094" s="86"/>
      <c r="AH1094" s="87"/>
      <c r="AI1094" s="87"/>
      <c r="AJ1094" s="87"/>
      <c r="AK1094" s="87"/>
      <c r="AL1094" s="87"/>
      <c r="AM1094" s="87"/>
      <c r="AN1094" s="87"/>
      <c r="AO1094" s="87"/>
    </row>
    <row r="1095" spans="1:41" s="17" customFormat="1" ht="18" customHeight="1" x14ac:dyDescent="0.25">
      <c r="A1095" s="23" t="s">
        <v>42</v>
      </c>
      <c r="B1095" s="24">
        <f>B1094+B1093</f>
        <v>712459</v>
      </c>
      <c r="C1095" s="24">
        <f t="shared" ref="C1095:AA1095" si="778">C1094+C1093</f>
        <v>0</v>
      </c>
      <c r="D1095" s="24">
        <f t="shared" si="778"/>
        <v>0</v>
      </c>
      <c r="E1095" s="24">
        <f t="shared" si="778"/>
        <v>0</v>
      </c>
      <c r="F1095" s="24">
        <f t="shared" si="778"/>
        <v>0</v>
      </c>
      <c r="G1095" s="24">
        <f t="shared" si="778"/>
        <v>21177</v>
      </c>
      <c r="H1095" s="24">
        <f t="shared" si="778"/>
        <v>691282</v>
      </c>
      <c r="I1095" s="24">
        <f t="shared" si="778"/>
        <v>0</v>
      </c>
      <c r="J1095" s="24">
        <f t="shared" si="778"/>
        <v>0</v>
      </c>
      <c r="K1095" s="24">
        <f t="shared" si="778"/>
        <v>0</v>
      </c>
      <c r="L1095" s="24">
        <f t="shared" si="778"/>
        <v>0</v>
      </c>
      <c r="M1095" s="24">
        <f t="shared" si="778"/>
        <v>0</v>
      </c>
      <c r="N1095" s="24">
        <f t="shared" si="778"/>
        <v>0</v>
      </c>
      <c r="O1095" s="24">
        <f t="shared" si="778"/>
        <v>0</v>
      </c>
      <c r="P1095" s="24">
        <f t="shared" si="778"/>
        <v>0</v>
      </c>
      <c r="Q1095" s="24">
        <f t="shared" si="778"/>
        <v>0</v>
      </c>
      <c r="R1095" s="24">
        <f t="shared" si="778"/>
        <v>0</v>
      </c>
      <c r="S1095" s="24">
        <f t="shared" si="778"/>
        <v>0</v>
      </c>
      <c r="T1095" s="24">
        <f t="shared" si="778"/>
        <v>0</v>
      </c>
      <c r="U1095" s="24">
        <f t="shared" si="778"/>
        <v>0</v>
      </c>
      <c r="V1095" s="24">
        <f t="shared" si="778"/>
        <v>21177</v>
      </c>
      <c r="W1095" s="24">
        <f t="shared" si="778"/>
        <v>152641.99</v>
      </c>
      <c r="X1095" s="24">
        <f t="shared" si="778"/>
        <v>148324.04</v>
      </c>
      <c r="Y1095" s="24">
        <f t="shared" si="778"/>
        <v>390315.97</v>
      </c>
      <c r="Z1095" s="24">
        <f t="shared" si="778"/>
        <v>712459</v>
      </c>
      <c r="AA1095" s="24">
        <f t="shared" si="778"/>
        <v>0</v>
      </c>
      <c r="AB1095" s="25">
        <f t="shared" si="774"/>
        <v>1</v>
      </c>
      <c r="AC1095" s="27"/>
      <c r="AG1095" s="86"/>
      <c r="AH1095" s="87"/>
      <c r="AI1095" s="87"/>
      <c r="AJ1095" s="87"/>
      <c r="AK1095" s="87"/>
      <c r="AL1095" s="87"/>
      <c r="AM1095" s="87"/>
      <c r="AN1095" s="87"/>
      <c r="AO1095" s="87"/>
    </row>
    <row r="1096" spans="1:41" s="17" customFormat="1" ht="15" customHeight="1" x14ac:dyDescent="0.25">
      <c r="A1096" s="14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6"/>
      <c r="AG1096" s="86"/>
      <c r="AH1096" s="87"/>
      <c r="AI1096" s="87"/>
      <c r="AJ1096" s="87"/>
      <c r="AK1096" s="87"/>
      <c r="AL1096" s="87"/>
      <c r="AM1096" s="87"/>
      <c r="AN1096" s="87"/>
      <c r="AO1096" s="87"/>
    </row>
    <row r="1097" spans="1:41" s="17" customFormat="1" ht="15" customHeight="1" x14ac:dyDescent="0.25">
      <c r="A1097" s="14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6"/>
      <c r="AG1097" s="86"/>
      <c r="AH1097" s="87"/>
      <c r="AI1097" s="87"/>
      <c r="AJ1097" s="87"/>
      <c r="AK1097" s="87"/>
      <c r="AL1097" s="87"/>
      <c r="AM1097" s="87"/>
      <c r="AN1097" s="87"/>
      <c r="AO1097" s="87"/>
    </row>
    <row r="1098" spans="1:41" s="17" customFormat="1" ht="15" customHeight="1" x14ac:dyDescent="0.25">
      <c r="A1098" s="19" t="s">
        <v>58</v>
      </c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6"/>
      <c r="AG1098" s="86"/>
      <c r="AH1098" s="87"/>
      <c r="AI1098" s="87"/>
      <c r="AJ1098" s="87"/>
      <c r="AK1098" s="87"/>
      <c r="AL1098" s="87"/>
      <c r="AM1098" s="87"/>
      <c r="AN1098" s="87"/>
      <c r="AO1098" s="87"/>
    </row>
    <row r="1099" spans="1:41" s="17" customFormat="1" ht="18" customHeight="1" x14ac:dyDescent="0.2">
      <c r="A1099" s="20" t="s">
        <v>36</v>
      </c>
      <c r="B1099" s="15">
        <f>[1]consoCURRENT!E23453</f>
        <v>0</v>
      </c>
      <c r="C1099" s="15">
        <f>[1]consoCURRENT!F23453</f>
        <v>0</v>
      </c>
      <c r="D1099" s="15">
        <f>[1]consoCURRENT!G23453</f>
        <v>0</v>
      </c>
      <c r="E1099" s="15">
        <f>[1]consoCURRENT!H23453</f>
        <v>0</v>
      </c>
      <c r="F1099" s="15">
        <f>[1]consoCURRENT!I23453</f>
        <v>0</v>
      </c>
      <c r="G1099" s="15">
        <f>[1]consoCURRENT!J23453</f>
        <v>0</v>
      </c>
      <c r="H1099" s="15">
        <f>[1]consoCURRENT!K23453</f>
        <v>0</v>
      </c>
      <c r="I1099" s="15">
        <f>[1]consoCURRENT!L23453</f>
        <v>0</v>
      </c>
      <c r="J1099" s="15">
        <f>[1]consoCURRENT!M23453</f>
        <v>0</v>
      </c>
      <c r="K1099" s="15">
        <f>[1]consoCURRENT!N23453</f>
        <v>0</v>
      </c>
      <c r="L1099" s="15">
        <f>[1]consoCURRENT!O23453</f>
        <v>0</v>
      </c>
      <c r="M1099" s="15">
        <f>[1]consoCURRENT!P23453</f>
        <v>0</v>
      </c>
      <c r="N1099" s="15">
        <f>[1]consoCURRENT!Q23453</f>
        <v>0</v>
      </c>
      <c r="O1099" s="15">
        <f>[1]consoCURRENT!R23453</f>
        <v>0</v>
      </c>
      <c r="P1099" s="15">
        <f>[1]consoCURRENT!S23453</f>
        <v>0</v>
      </c>
      <c r="Q1099" s="15">
        <f>[1]consoCURRENT!T23453</f>
        <v>0</v>
      </c>
      <c r="R1099" s="15">
        <f>[1]consoCURRENT!U23453</f>
        <v>0</v>
      </c>
      <c r="S1099" s="15">
        <f>[1]consoCURRENT!V23453</f>
        <v>0</v>
      </c>
      <c r="T1099" s="15">
        <f>[1]consoCURRENT!W23453</f>
        <v>0</v>
      </c>
      <c r="U1099" s="15">
        <f>[1]consoCURRENT!X23453</f>
        <v>0</v>
      </c>
      <c r="V1099" s="15">
        <f>[1]consoCURRENT!Y23453</f>
        <v>0</v>
      </c>
      <c r="W1099" s="15">
        <f>[1]consoCURRENT!Z23453</f>
        <v>0</v>
      </c>
      <c r="X1099" s="15">
        <f>[1]consoCURRENT!AA23453</f>
        <v>0</v>
      </c>
      <c r="Y1099" s="15">
        <f>[1]consoCURRENT!AB23453</f>
        <v>0</v>
      </c>
      <c r="Z1099" s="15">
        <f>SUM(M1099:Y1099)</f>
        <v>0</v>
      </c>
      <c r="AA1099" s="15">
        <f>B1099-Z1099</f>
        <v>0</v>
      </c>
      <c r="AB1099" s="21" t="e">
        <f>Z1099/B1099</f>
        <v>#DIV/0!</v>
      </c>
      <c r="AC1099" s="16"/>
      <c r="AG1099" s="86"/>
      <c r="AH1099" s="87"/>
      <c r="AI1099" s="87"/>
      <c r="AJ1099" s="87"/>
      <c r="AK1099" s="87"/>
      <c r="AL1099" s="87"/>
      <c r="AM1099" s="87"/>
      <c r="AN1099" s="87"/>
      <c r="AO1099" s="87"/>
    </row>
    <row r="1100" spans="1:41" s="17" customFormat="1" ht="18" customHeight="1" x14ac:dyDescent="0.2">
      <c r="A1100" s="20" t="s">
        <v>37</v>
      </c>
      <c r="B1100" s="15">
        <f>[1]consoCURRENT!E23541</f>
        <v>703680.08</v>
      </c>
      <c r="C1100" s="15">
        <f>[1]consoCURRENT!F23541</f>
        <v>0</v>
      </c>
      <c r="D1100" s="15">
        <f>[1]consoCURRENT!G23541</f>
        <v>0</v>
      </c>
      <c r="E1100" s="15">
        <f>[1]consoCURRENT!H23541</f>
        <v>576325</v>
      </c>
      <c r="F1100" s="15">
        <f>[1]consoCURRENT!I23541</f>
        <v>110275.78</v>
      </c>
      <c r="G1100" s="15">
        <f>[1]consoCURRENT!J23541</f>
        <v>17079.3</v>
      </c>
      <c r="H1100" s="15">
        <f>[1]consoCURRENT!K23541</f>
        <v>0</v>
      </c>
      <c r="I1100" s="15">
        <f>[1]consoCURRENT!L23541</f>
        <v>0</v>
      </c>
      <c r="J1100" s="15">
        <f>[1]consoCURRENT!M23541</f>
        <v>0</v>
      </c>
      <c r="K1100" s="15">
        <f>[1]consoCURRENT!N23541</f>
        <v>0</v>
      </c>
      <c r="L1100" s="15">
        <f>[1]consoCURRENT!O23541</f>
        <v>0</v>
      </c>
      <c r="M1100" s="15">
        <f>[1]consoCURRENT!P23541</f>
        <v>0</v>
      </c>
      <c r="N1100" s="15">
        <f>[1]consoCURRENT!Q23541</f>
        <v>46004</v>
      </c>
      <c r="O1100" s="15">
        <f>[1]consoCURRENT!R23541</f>
        <v>500500</v>
      </c>
      <c r="P1100" s="15">
        <f>[1]consoCURRENT!S23541</f>
        <v>29821</v>
      </c>
      <c r="Q1100" s="15">
        <f>[1]consoCURRENT!T23541</f>
        <v>9953</v>
      </c>
      <c r="R1100" s="15">
        <f>[1]consoCURRENT!U23541</f>
        <v>7082.78</v>
      </c>
      <c r="S1100" s="15">
        <f>[1]consoCURRENT!V23541</f>
        <v>93240</v>
      </c>
      <c r="T1100" s="15">
        <f>[1]consoCURRENT!W23541</f>
        <v>17079.3</v>
      </c>
      <c r="U1100" s="15">
        <f>[1]consoCURRENT!X23541</f>
        <v>0</v>
      </c>
      <c r="V1100" s="15">
        <f>[1]consoCURRENT!Y23541</f>
        <v>0</v>
      </c>
      <c r="W1100" s="15">
        <f>[1]consoCURRENT!Z23541</f>
        <v>0</v>
      </c>
      <c r="X1100" s="15">
        <f>[1]consoCURRENT!AA23541</f>
        <v>0</v>
      </c>
      <c r="Y1100" s="15">
        <f>[1]consoCURRENT!AB23541</f>
        <v>0</v>
      </c>
      <c r="Z1100" s="15">
        <f t="shared" ref="Z1100:Z1102" si="779">SUM(M1100:Y1100)</f>
        <v>703680.08000000007</v>
      </c>
      <c r="AA1100" s="15">
        <f t="shared" ref="AA1100:AA1102" si="780">B1100-Z1100</f>
        <v>0</v>
      </c>
      <c r="AB1100" s="22">
        <f t="shared" ref="AB1100:AB1105" si="781">Z1100/B1100</f>
        <v>1.0000000000000002</v>
      </c>
      <c r="AC1100" s="16"/>
      <c r="AG1100" s="86"/>
      <c r="AH1100" s="87"/>
      <c r="AI1100" s="87"/>
      <c r="AJ1100" s="87"/>
      <c r="AK1100" s="87"/>
      <c r="AL1100" s="87"/>
      <c r="AM1100" s="87"/>
      <c r="AN1100" s="87"/>
      <c r="AO1100" s="87"/>
    </row>
    <row r="1101" spans="1:41" s="17" customFormat="1" ht="18" customHeight="1" x14ac:dyDescent="0.2">
      <c r="A1101" s="20" t="s">
        <v>38</v>
      </c>
      <c r="B1101" s="15">
        <f>[1]consoCURRENT!E23547</f>
        <v>0</v>
      </c>
      <c r="C1101" s="15">
        <f>[1]consoCURRENT!F23547</f>
        <v>0</v>
      </c>
      <c r="D1101" s="15">
        <f>[1]consoCURRENT!G23547</f>
        <v>0</v>
      </c>
      <c r="E1101" s="15">
        <f>[1]consoCURRENT!H23547</f>
        <v>0</v>
      </c>
      <c r="F1101" s="15">
        <f>[1]consoCURRENT!I23547</f>
        <v>0</v>
      </c>
      <c r="G1101" s="15">
        <f>[1]consoCURRENT!J23547</f>
        <v>0</v>
      </c>
      <c r="H1101" s="15">
        <f>[1]consoCURRENT!K23547</f>
        <v>0</v>
      </c>
      <c r="I1101" s="15">
        <f>[1]consoCURRENT!L23547</f>
        <v>0</v>
      </c>
      <c r="J1101" s="15">
        <f>[1]consoCURRENT!M23547</f>
        <v>0</v>
      </c>
      <c r="K1101" s="15">
        <f>[1]consoCURRENT!N23547</f>
        <v>0</v>
      </c>
      <c r="L1101" s="15">
        <f>[1]consoCURRENT!O23547</f>
        <v>0</v>
      </c>
      <c r="M1101" s="15">
        <f>[1]consoCURRENT!P23547</f>
        <v>0</v>
      </c>
      <c r="N1101" s="15">
        <f>[1]consoCURRENT!Q23547</f>
        <v>0</v>
      </c>
      <c r="O1101" s="15">
        <f>[1]consoCURRENT!R23547</f>
        <v>0</v>
      </c>
      <c r="P1101" s="15">
        <f>[1]consoCURRENT!S23547</f>
        <v>0</v>
      </c>
      <c r="Q1101" s="15">
        <f>[1]consoCURRENT!T23547</f>
        <v>0</v>
      </c>
      <c r="R1101" s="15">
        <f>[1]consoCURRENT!U23547</f>
        <v>0</v>
      </c>
      <c r="S1101" s="15">
        <f>[1]consoCURRENT!V23547</f>
        <v>0</v>
      </c>
      <c r="T1101" s="15">
        <f>[1]consoCURRENT!W23547</f>
        <v>0</v>
      </c>
      <c r="U1101" s="15">
        <f>[1]consoCURRENT!X23547</f>
        <v>0</v>
      </c>
      <c r="V1101" s="15">
        <f>[1]consoCURRENT!Y23547</f>
        <v>0</v>
      </c>
      <c r="W1101" s="15">
        <f>[1]consoCURRENT!Z23547</f>
        <v>0</v>
      </c>
      <c r="X1101" s="15">
        <f>[1]consoCURRENT!AA23547</f>
        <v>0</v>
      </c>
      <c r="Y1101" s="15">
        <f>[1]consoCURRENT!AB23547</f>
        <v>0</v>
      </c>
      <c r="Z1101" s="15">
        <f t="shared" si="779"/>
        <v>0</v>
      </c>
      <c r="AA1101" s="15">
        <f t="shared" si="780"/>
        <v>0</v>
      </c>
      <c r="AB1101" s="22"/>
      <c r="AC1101" s="16"/>
      <c r="AG1101" s="86"/>
      <c r="AH1101" s="87"/>
      <c r="AI1101" s="87"/>
      <c r="AJ1101" s="87"/>
      <c r="AK1101" s="87"/>
      <c r="AL1101" s="87"/>
      <c r="AM1101" s="87"/>
      <c r="AN1101" s="87"/>
      <c r="AO1101" s="87"/>
    </row>
    <row r="1102" spans="1:41" s="17" customFormat="1" ht="18" customHeight="1" x14ac:dyDescent="0.2">
      <c r="A1102" s="20" t="s">
        <v>39</v>
      </c>
      <c r="B1102" s="15">
        <f>[1]consoCURRENT!E23576</f>
        <v>0</v>
      </c>
      <c r="C1102" s="15">
        <f>[1]consoCURRENT!F23576</f>
        <v>0</v>
      </c>
      <c r="D1102" s="15">
        <f>[1]consoCURRENT!G23576</f>
        <v>0</v>
      </c>
      <c r="E1102" s="15">
        <f>[1]consoCURRENT!H23576</f>
        <v>0</v>
      </c>
      <c r="F1102" s="15">
        <f>[1]consoCURRENT!I23576</f>
        <v>0</v>
      </c>
      <c r="G1102" s="15">
        <f>[1]consoCURRENT!J23576</f>
        <v>0</v>
      </c>
      <c r="H1102" s="15">
        <f>[1]consoCURRENT!K23576</f>
        <v>0</v>
      </c>
      <c r="I1102" s="15">
        <f>[1]consoCURRENT!L23576</f>
        <v>0</v>
      </c>
      <c r="J1102" s="15">
        <f>[1]consoCURRENT!M23576</f>
        <v>0</v>
      </c>
      <c r="K1102" s="15">
        <f>[1]consoCURRENT!N23576</f>
        <v>0</v>
      </c>
      <c r="L1102" s="15">
        <f>[1]consoCURRENT!O23576</f>
        <v>0</v>
      </c>
      <c r="M1102" s="15">
        <f>[1]consoCURRENT!P23576</f>
        <v>0</v>
      </c>
      <c r="N1102" s="15">
        <f>[1]consoCURRENT!Q23576</f>
        <v>0</v>
      </c>
      <c r="O1102" s="15">
        <f>[1]consoCURRENT!R23576</f>
        <v>0</v>
      </c>
      <c r="P1102" s="15">
        <f>[1]consoCURRENT!S23576</f>
        <v>0</v>
      </c>
      <c r="Q1102" s="15">
        <f>[1]consoCURRENT!T23576</f>
        <v>0</v>
      </c>
      <c r="R1102" s="15">
        <f>[1]consoCURRENT!U23576</f>
        <v>0</v>
      </c>
      <c r="S1102" s="15">
        <f>[1]consoCURRENT!V23576</f>
        <v>0</v>
      </c>
      <c r="T1102" s="15">
        <f>[1]consoCURRENT!W23576</f>
        <v>0</v>
      </c>
      <c r="U1102" s="15">
        <f>[1]consoCURRENT!X23576</f>
        <v>0</v>
      </c>
      <c r="V1102" s="15">
        <f>[1]consoCURRENT!Y23576</f>
        <v>0</v>
      </c>
      <c r="W1102" s="15">
        <f>[1]consoCURRENT!Z23576</f>
        <v>0</v>
      </c>
      <c r="X1102" s="15">
        <f>[1]consoCURRENT!AA23576</f>
        <v>0</v>
      </c>
      <c r="Y1102" s="15">
        <f>[1]consoCURRENT!AB23576</f>
        <v>0</v>
      </c>
      <c r="Z1102" s="15">
        <f t="shared" si="779"/>
        <v>0</v>
      </c>
      <c r="AA1102" s="15">
        <f t="shared" si="780"/>
        <v>0</v>
      </c>
      <c r="AB1102" s="22"/>
      <c r="AC1102" s="16"/>
      <c r="AG1102" s="86"/>
      <c r="AH1102" s="87"/>
      <c r="AI1102" s="87"/>
      <c r="AJ1102" s="87"/>
      <c r="AK1102" s="87"/>
      <c r="AL1102" s="87"/>
      <c r="AM1102" s="87"/>
      <c r="AN1102" s="87"/>
      <c r="AO1102" s="87"/>
    </row>
    <row r="1103" spans="1:41" s="17" customFormat="1" ht="18" hidden="1" customHeight="1" x14ac:dyDescent="0.25">
      <c r="A1103" s="23" t="s">
        <v>40</v>
      </c>
      <c r="B1103" s="24">
        <f>SUM(B1099:B1102)</f>
        <v>703680.08</v>
      </c>
      <c r="C1103" s="24">
        <f t="shared" ref="C1103:AA1103" si="782">SUM(C1099:C1102)</f>
        <v>0</v>
      </c>
      <c r="D1103" s="24">
        <f t="shared" si="782"/>
        <v>0</v>
      </c>
      <c r="E1103" s="24">
        <f t="shared" si="782"/>
        <v>576325</v>
      </c>
      <c r="F1103" s="24">
        <f t="shared" si="782"/>
        <v>110275.78</v>
      </c>
      <c r="G1103" s="24">
        <f t="shared" si="782"/>
        <v>17079.3</v>
      </c>
      <c r="H1103" s="24">
        <f t="shared" si="782"/>
        <v>0</v>
      </c>
      <c r="I1103" s="24">
        <f t="shared" si="782"/>
        <v>0</v>
      </c>
      <c r="J1103" s="24">
        <f t="shared" si="782"/>
        <v>0</v>
      </c>
      <c r="K1103" s="24">
        <f t="shared" si="782"/>
        <v>0</v>
      </c>
      <c r="L1103" s="24">
        <f t="shared" si="782"/>
        <v>0</v>
      </c>
      <c r="M1103" s="24">
        <f t="shared" si="782"/>
        <v>0</v>
      </c>
      <c r="N1103" s="24">
        <f t="shared" si="782"/>
        <v>46004</v>
      </c>
      <c r="O1103" s="24">
        <f t="shared" si="782"/>
        <v>500500</v>
      </c>
      <c r="P1103" s="24">
        <f t="shared" si="782"/>
        <v>29821</v>
      </c>
      <c r="Q1103" s="24">
        <f t="shared" si="782"/>
        <v>9953</v>
      </c>
      <c r="R1103" s="24">
        <f t="shared" si="782"/>
        <v>7082.78</v>
      </c>
      <c r="S1103" s="24">
        <f t="shared" si="782"/>
        <v>93240</v>
      </c>
      <c r="T1103" s="24">
        <f t="shared" si="782"/>
        <v>17079.3</v>
      </c>
      <c r="U1103" s="24">
        <f t="shared" si="782"/>
        <v>0</v>
      </c>
      <c r="V1103" s="24">
        <f t="shared" si="782"/>
        <v>0</v>
      </c>
      <c r="W1103" s="24">
        <f t="shared" si="782"/>
        <v>0</v>
      </c>
      <c r="X1103" s="24">
        <f t="shared" si="782"/>
        <v>0</v>
      </c>
      <c r="Y1103" s="24">
        <f t="shared" si="782"/>
        <v>0</v>
      </c>
      <c r="Z1103" s="24">
        <f t="shared" si="782"/>
        <v>703680.08000000007</v>
      </c>
      <c r="AA1103" s="24">
        <f t="shared" si="782"/>
        <v>0</v>
      </c>
      <c r="AB1103" s="25">
        <f t="shared" si="781"/>
        <v>1.0000000000000002</v>
      </c>
      <c r="AC1103" s="16"/>
      <c r="AG1103" s="86"/>
      <c r="AH1103" s="87"/>
      <c r="AI1103" s="87"/>
      <c r="AJ1103" s="87"/>
      <c r="AK1103" s="87"/>
      <c r="AL1103" s="87"/>
      <c r="AM1103" s="87"/>
      <c r="AN1103" s="87"/>
      <c r="AO1103" s="87"/>
    </row>
    <row r="1104" spans="1:41" s="17" customFormat="1" ht="18" hidden="1" customHeight="1" x14ac:dyDescent="0.25">
      <c r="A1104" s="26" t="s">
        <v>41</v>
      </c>
      <c r="B1104" s="15">
        <f>[1]consoCURRENT!E23580</f>
        <v>0</v>
      </c>
      <c r="C1104" s="15">
        <f>[1]consoCURRENT!F23580</f>
        <v>0</v>
      </c>
      <c r="D1104" s="15">
        <f>[1]consoCURRENT!G23580</f>
        <v>0</v>
      </c>
      <c r="E1104" s="15">
        <f>[1]consoCURRENT!H23580</f>
        <v>0</v>
      </c>
      <c r="F1104" s="15">
        <f>[1]consoCURRENT!I23580</f>
        <v>0</v>
      </c>
      <c r="G1104" s="15">
        <f>[1]consoCURRENT!J23580</f>
        <v>0</v>
      </c>
      <c r="H1104" s="15">
        <f>[1]consoCURRENT!K23580</f>
        <v>0</v>
      </c>
      <c r="I1104" s="15">
        <f>[1]consoCURRENT!L23580</f>
        <v>0</v>
      </c>
      <c r="J1104" s="15">
        <f>[1]consoCURRENT!M23580</f>
        <v>0</v>
      </c>
      <c r="K1104" s="15">
        <f>[1]consoCURRENT!N23580</f>
        <v>0</v>
      </c>
      <c r="L1104" s="15">
        <f>[1]consoCURRENT!O23580</f>
        <v>0</v>
      </c>
      <c r="M1104" s="15">
        <f>[1]consoCURRENT!P23580</f>
        <v>0</v>
      </c>
      <c r="N1104" s="15">
        <f>[1]consoCURRENT!Q23580</f>
        <v>0</v>
      </c>
      <c r="O1104" s="15">
        <f>[1]consoCURRENT!R23580</f>
        <v>0</v>
      </c>
      <c r="P1104" s="15">
        <f>[1]consoCURRENT!S23580</f>
        <v>0</v>
      </c>
      <c r="Q1104" s="15">
        <f>[1]consoCURRENT!T23580</f>
        <v>0</v>
      </c>
      <c r="R1104" s="15">
        <f>[1]consoCURRENT!U23580</f>
        <v>0</v>
      </c>
      <c r="S1104" s="15">
        <f>[1]consoCURRENT!V23580</f>
        <v>0</v>
      </c>
      <c r="T1104" s="15">
        <f>[1]consoCURRENT!W23580</f>
        <v>0</v>
      </c>
      <c r="U1104" s="15">
        <f>[1]consoCURRENT!X23580</f>
        <v>0</v>
      </c>
      <c r="V1104" s="15">
        <f>[1]consoCURRENT!Y23580</f>
        <v>0</v>
      </c>
      <c r="W1104" s="15">
        <f>[1]consoCURRENT!Z23580</f>
        <v>0</v>
      </c>
      <c r="X1104" s="15">
        <f>[1]consoCURRENT!AA23580</f>
        <v>0</v>
      </c>
      <c r="Y1104" s="15">
        <f>[1]consoCURRENT!AB23580</f>
        <v>0</v>
      </c>
      <c r="Z1104" s="15">
        <f t="shared" ref="Z1104" si="783">SUM(M1104:Y1104)</f>
        <v>0</v>
      </c>
      <c r="AA1104" s="15">
        <f t="shared" ref="AA1104" si="784">B1104-Z1104</f>
        <v>0</v>
      </c>
      <c r="AB1104" s="21" t="e">
        <f t="shared" si="781"/>
        <v>#DIV/0!</v>
      </c>
      <c r="AC1104" s="16"/>
      <c r="AG1104" s="86"/>
      <c r="AH1104" s="87"/>
      <c r="AI1104" s="87"/>
      <c r="AJ1104" s="87"/>
      <c r="AK1104" s="87"/>
      <c r="AL1104" s="87"/>
      <c r="AM1104" s="87"/>
      <c r="AN1104" s="87"/>
      <c r="AO1104" s="87"/>
    </row>
    <row r="1105" spans="1:41" s="17" customFormat="1" ht="18" customHeight="1" x14ac:dyDescent="0.25">
      <c r="A1105" s="23" t="s">
        <v>42</v>
      </c>
      <c r="B1105" s="24">
        <f>B1104+B1103</f>
        <v>703680.08</v>
      </c>
      <c r="C1105" s="24">
        <f t="shared" ref="C1105:AA1105" si="785">C1104+C1103</f>
        <v>0</v>
      </c>
      <c r="D1105" s="24">
        <f t="shared" si="785"/>
        <v>0</v>
      </c>
      <c r="E1105" s="24">
        <f t="shared" si="785"/>
        <v>576325</v>
      </c>
      <c r="F1105" s="24">
        <f t="shared" si="785"/>
        <v>110275.78</v>
      </c>
      <c r="G1105" s="24">
        <f t="shared" si="785"/>
        <v>17079.3</v>
      </c>
      <c r="H1105" s="24">
        <f t="shared" si="785"/>
        <v>0</v>
      </c>
      <c r="I1105" s="24">
        <f t="shared" si="785"/>
        <v>0</v>
      </c>
      <c r="J1105" s="24">
        <f t="shared" si="785"/>
        <v>0</v>
      </c>
      <c r="K1105" s="24">
        <f t="shared" si="785"/>
        <v>0</v>
      </c>
      <c r="L1105" s="24">
        <f t="shared" si="785"/>
        <v>0</v>
      </c>
      <c r="M1105" s="24">
        <f t="shared" si="785"/>
        <v>0</v>
      </c>
      <c r="N1105" s="24">
        <f t="shared" si="785"/>
        <v>46004</v>
      </c>
      <c r="O1105" s="24">
        <f t="shared" si="785"/>
        <v>500500</v>
      </c>
      <c r="P1105" s="24">
        <f t="shared" si="785"/>
        <v>29821</v>
      </c>
      <c r="Q1105" s="24">
        <f t="shared" si="785"/>
        <v>9953</v>
      </c>
      <c r="R1105" s="24">
        <f t="shared" si="785"/>
        <v>7082.78</v>
      </c>
      <c r="S1105" s="24">
        <f t="shared" si="785"/>
        <v>93240</v>
      </c>
      <c r="T1105" s="24">
        <f t="shared" si="785"/>
        <v>17079.3</v>
      </c>
      <c r="U1105" s="24">
        <f t="shared" si="785"/>
        <v>0</v>
      </c>
      <c r="V1105" s="24">
        <f t="shared" si="785"/>
        <v>0</v>
      </c>
      <c r="W1105" s="24">
        <f t="shared" si="785"/>
        <v>0</v>
      </c>
      <c r="X1105" s="24">
        <f t="shared" si="785"/>
        <v>0</v>
      </c>
      <c r="Y1105" s="24">
        <f t="shared" si="785"/>
        <v>0</v>
      </c>
      <c r="Z1105" s="24">
        <f t="shared" si="785"/>
        <v>703680.08000000007</v>
      </c>
      <c r="AA1105" s="24">
        <f t="shared" si="785"/>
        <v>0</v>
      </c>
      <c r="AB1105" s="25">
        <f t="shared" si="781"/>
        <v>1.0000000000000002</v>
      </c>
      <c r="AC1105" s="27"/>
      <c r="AG1105" s="86"/>
      <c r="AH1105" s="87"/>
      <c r="AI1105" s="87"/>
      <c r="AJ1105" s="87"/>
      <c r="AK1105" s="87"/>
      <c r="AL1105" s="87"/>
      <c r="AM1105" s="87"/>
      <c r="AN1105" s="87"/>
      <c r="AO1105" s="87"/>
    </row>
    <row r="1106" spans="1:41" s="17" customFormat="1" ht="15" customHeight="1" x14ac:dyDescent="0.25">
      <c r="A1106" s="14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6"/>
      <c r="AG1106" s="86"/>
      <c r="AH1106" s="87"/>
      <c r="AI1106" s="87"/>
      <c r="AJ1106" s="87"/>
      <c r="AK1106" s="87"/>
      <c r="AL1106" s="87"/>
      <c r="AM1106" s="87"/>
      <c r="AN1106" s="87"/>
      <c r="AO1106" s="87"/>
    </row>
    <row r="1107" spans="1:41" s="17" customFormat="1" ht="15" customHeight="1" x14ac:dyDescent="0.25">
      <c r="A1107" s="14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6"/>
      <c r="AG1107" s="86"/>
      <c r="AH1107" s="87"/>
      <c r="AI1107" s="87"/>
      <c r="AJ1107" s="87"/>
      <c r="AK1107" s="87"/>
      <c r="AL1107" s="87"/>
      <c r="AM1107" s="87"/>
      <c r="AN1107" s="87"/>
      <c r="AO1107" s="87"/>
    </row>
    <row r="1108" spans="1:41" s="17" customFormat="1" ht="15" customHeight="1" x14ac:dyDescent="0.25">
      <c r="A1108" s="19" t="s">
        <v>59</v>
      </c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6"/>
      <c r="AG1108" s="86"/>
      <c r="AH1108" s="87"/>
      <c r="AI1108" s="87"/>
      <c r="AJ1108" s="87"/>
      <c r="AK1108" s="87"/>
      <c r="AL1108" s="87"/>
      <c r="AM1108" s="87"/>
      <c r="AN1108" s="87"/>
      <c r="AO1108" s="87"/>
    </row>
    <row r="1109" spans="1:41" s="17" customFormat="1" ht="18" customHeight="1" x14ac:dyDescent="0.2">
      <c r="A1109" s="20" t="s">
        <v>36</v>
      </c>
      <c r="B1109" s="15">
        <f>[1]consoCURRENT!E23640</f>
        <v>0</v>
      </c>
      <c r="C1109" s="15">
        <f>[1]consoCURRENT!F23640</f>
        <v>0</v>
      </c>
      <c r="D1109" s="15">
        <f>[1]consoCURRENT!G23640</f>
        <v>0</v>
      </c>
      <c r="E1109" s="15">
        <f>[1]consoCURRENT!H23640</f>
        <v>0</v>
      </c>
      <c r="F1109" s="15">
        <f>[1]consoCURRENT!I23640</f>
        <v>0</v>
      </c>
      <c r="G1109" s="15">
        <f>[1]consoCURRENT!J23640</f>
        <v>0</v>
      </c>
      <c r="H1109" s="15">
        <f>[1]consoCURRENT!K23640</f>
        <v>0</v>
      </c>
      <c r="I1109" s="15">
        <f>[1]consoCURRENT!L23640</f>
        <v>0</v>
      </c>
      <c r="J1109" s="15">
        <f>[1]consoCURRENT!M23640</f>
        <v>0</v>
      </c>
      <c r="K1109" s="15">
        <f>[1]consoCURRENT!N23640</f>
        <v>0</v>
      </c>
      <c r="L1109" s="15">
        <f>[1]consoCURRENT!O23640</f>
        <v>0</v>
      </c>
      <c r="M1109" s="15">
        <f>[1]consoCURRENT!P23640</f>
        <v>0</v>
      </c>
      <c r="N1109" s="15">
        <f>[1]consoCURRENT!Q23640</f>
        <v>0</v>
      </c>
      <c r="O1109" s="15">
        <f>[1]consoCURRENT!R23640</f>
        <v>0</v>
      </c>
      <c r="P1109" s="15">
        <f>[1]consoCURRENT!S23640</f>
        <v>0</v>
      </c>
      <c r="Q1109" s="15">
        <f>[1]consoCURRENT!T23640</f>
        <v>0</v>
      </c>
      <c r="R1109" s="15">
        <f>[1]consoCURRENT!U23640</f>
        <v>0</v>
      </c>
      <c r="S1109" s="15">
        <f>[1]consoCURRENT!V23640</f>
        <v>0</v>
      </c>
      <c r="T1109" s="15">
        <f>[1]consoCURRENT!W23640</f>
        <v>0</v>
      </c>
      <c r="U1109" s="15">
        <f>[1]consoCURRENT!X23640</f>
        <v>0</v>
      </c>
      <c r="V1109" s="15">
        <f>[1]consoCURRENT!Y23640</f>
        <v>0</v>
      </c>
      <c r="W1109" s="15">
        <f>[1]consoCURRENT!Z23640</f>
        <v>0</v>
      </c>
      <c r="X1109" s="15">
        <f>[1]consoCURRENT!AA23640</f>
        <v>0</v>
      </c>
      <c r="Y1109" s="15">
        <f>[1]consoCURRENT!AB23640</f>
        <v>0</v>
      </c>
      <c r="Z1109" s="15">
        <f>SUM(M1109:Y1109)</f>
        <v>0</v>
      </c>
      <c r="AA1109" s="15">
        <f>B1109-Z1109</f>
        <v>0</v>
      </c>
      <c r="AB1109" s="21" t="e">
        <f>Z1109/B1109</f>
        <v>#DIV/0!</v>
      </c>
      <c r="AC1109" s="16"/>
      <c r="AG1109" s="86"/>
      <c r="AH1109" s="87"/>
      <c r="AI1109" s="87"/>
      <c r="AJ1109" s="87"/>
      <c r="AK1109" s="87"/>
      <c r="AL1109" s="87"/>
      <c r="AM1109" s="87"/>
      <c r="AN1109" s="87"/>
      <c r="AO1109" s="87"/>
    </row>
    <row r="1110" spans="1:41" s="17" customFormat="1" ht="18" customHeight="1" x14ac:dyDescent="0.2">
      <c r="A1110" s="20" t="s">
        <v>37</v>
      </c>
      <c r="B1110" s="15">
        <f>[1]consoCURRENT!E23728</f>
        <v>23655.64</v>
      </c>
      <c r="C1110" s="15">
        <f>[1]consoCURRENT!F23728</f>
        <v>0</v>
      </c>
      <c r="D1110" s="15">
        <f>[1]consoCURRENT!G23728</f>
        <v>0</v>
      </c>
      <c r="E1110" s="15">
        <f>[1]consoCURRENT!H23728</f>
        <v>0</v>
      </c>
      <c r="F1110" s="15">
        <f>[1]consoCURRENT!I23728</f>
        <v>0</v>
      </c>
      <c r="G1110" s="15">
        <f>[1]consoCURRENT!J23728</f>
        <v>0</v>
      </c>
      <c r="H1110" s="15">
        <f>[1]consoCURRENT!K23728</f>
        <v>0</v>
      </c>
      <c r="I1110" s="15">
        <f>[1]consoCURRENT!L23728</f>
        <v>0</v>
      </c>
      <c r="J1110" s="15">
        <f>[1]consoCURRENT!M23728</f>
        <v>0</v>
      </c>
      <c r="K1110" s="15">
        <f>[1]consoCURRENT!N23728</f>
        <v>0</v>
      </c>
      <c r="L1110" s="15">
        <f>[1]consoCURRENT!O23728</f>
        <v>0</v>
      </c>
      <c r="M1110" s="15">
        <f>[1]consoCURRENT!P23728</f>
        <v>0</v>
      </c>
      <c r="N1110" s="15">
        <f>[1]consoCURRENT!Q23728</f>
        <v>0</v>
      </c>
      <c r="O1110" s="15">
        <f>[1]consoCURRENT!R23728</f>
        <v>0</v>
      </c>
      <c r="P1110" s="15">
        <f>[1]consoCURRENT!S23728</f>
        <v>0</v>
      </c>
      <c r="Q1110" s="15">
        <f>[1]consoCURRENT!T23728</f>
        <v>0</v>
      </c>
      <c r="R1110" s="15">
        <f>[1]consoCURRENT!U23728</f>
        <v>0</v>
      </c>
      <c r="S1110" s="15">
        <f>[1]consoCURRENT!V23728</f>
        <v>0</v>
      </c>
      <c r="T1110" s="15">
        <f>[1]consoCURRENT!W23728</f>
        <v>0</v>
      </c>
      <c r="U1110" s="15">
        <f>[1]consoCURRENT!X23728</f>
        <v>0</v>
      </c>
      <c r="V1110" s="15">
        <f>[1]consoCURRENT!Y23728</f>
        <v>0</v>
      </c>
      <c r="W1110" s="15">
        <f>[1]consoCURRENT!Z23728</f>
        <v>0</v>
      </c>
      <c r="X1110" s="15">
        <f>[1]consoCURRENT!AA23728</f>
        <v>0</v>
      </c>
      <c r="Y1110" s="15">
        <f>[1]consoCURRENT!AB23728</f>
        <v>0</v>
      </c>
      <c r="Z1110" s="15">
        <f t="shared" ref="Z1110:Z1112" si="786">SUM(M1110:Y1110)</f>
        <v>0</v>
      </c>
      <c r="AA1110" s="15">
        <f t="shared" ref="AA1110:AA1112" si="787">B1110-Z1110</f>
        <v>23655.64</v>
      </c>
      <c r="AB1110" s="22">
        <f t="shared" ref="AB1110:AB1115" si="788">Z1110/B1110</f>
        <v>0</v>
      </c>
      <c r="AC1110" s="16"/>
      <c r="AG1110" s="86"/>
      <c r="AH1110" s="87"/>
      <c r="AI1110" s="87"/>
      <c r="AJ1110" s="87"/>
      <c r="AK1110" s="87"/>
      <c r="AL1110" s="87"/>
      <c r="AM1110" s="87"/>
      <c r="AN1110" s="87"/>
      <c r="AO1110" s="87"/>
    </row>
    <row r="1111" spans="1:41" s="17" customFormat="1" ht="18" customHeight="1" x14ac:dyDescent="0.2">
      <c r="A1111" s="20" t="s">
        <v>38</v>
      </c>
      <c r="B1111" s="15">
        <f>[1]consoCURRENT!E23734</f>
        <v>0</v>
      </c>
      <c r="C1111" s="15">
        <f>[1]consoCURRENT!F23734</f>
        <v>0</v>
      </c>
      <c r="D1111" s="15">
        <f>[1]consoCURRENT!G23734</f>
        <v>0</v>
      </c>
      <c r="E1111" s="15">
        <f>[1]consoCURRENT!H23734</f>
        <v>0</v>
      </c>
      <c r="F1111" s="15">
        <f>[1]consoCURRENT!I23734</f>
        <v>0</v>
      </c>
      <c r="G1111" s="15">
        <f>[1]consoCURRENT!J23734</f>
        <v>0</v>
      </c>
      <c r="H1111" s="15">
        <f>[1]consoCURRENT!K23734</f>
        <v>0</v>
      </c>
      <c r="I1111" s="15">
        <f>[1]consoCURRENT!L23734</f>
        <v>0</v>
      </c>
      <c r="J1111" s="15">
        <f>[1]consoCURRENT!M23734</f>
        <v>0</v>
      </c>
      <c r="K1111" s="15">
        <f>[1]consoCURRENT!N23734</f>
        <v>0</v>
      </c>
      <c r="L1111" s="15">
        <f>[1]consoCURRENT!O23734</f>
        <v>0</v>
      </c>
      <c r="M1111" s="15">
        <f>[1]consoCURRENT!P23734</f>
        <v>0</v>
      </c>
      <c r="N1111" s="15">
        <f>[1]consoCURRENT!Q23734</f>
        <v>0</v>
      </c>
      <c r="O1111" s="15">
        <f>[1]consoCURRENT!R23734</f>
        <v>0</v>
      </c>
      <c r="P1111" s="15">
        <f>[1]consoCURRENT!S23734</f>
        <v>0</v>
      </c>
      <c r="Q1111" s="15">
        <f>[1]consoCURRENT!T23734</f>
        <v>0</v>
      </c>
      <c r="R1111" s="15">
        <f>[1]consoCURRENT!U23734</f>
        <v>0</v>
      </c>
      <c r="S1111" s="15">
        <f>[1]consoCURRENT!V23734</f>
        <v>0</v>
      </c>
      <c r="T1111" s="15">
        <f>[1]consoCURRENT!W23734</f>
        <v>0</v>
      </c>
      <c r="U1111" s="15">
        <f>[1]consoCURRENT!X23734</f>
        <v>0</v>
      </c>
      <c r="V1111" s="15">
        <f>[1]consoCURRENT!Y23734</f>
        <v>0</v>
      </c>
      <c r="W1111" s="15">
        <f>[1]consoCURRENT!Z23734</f>
        <v>0</v>
      </c>
      <c r="X1111" s="15">
        <f>[1]consoCURRENT!AA23734</f>
        <v>0</v>
      </c>
      <c r="Y1111" s="15">
        <f>[1]consoCURRENT!AB23734</f>
        <v>0</v>
      </c>
      <c r="Z1111" s="15">
        <f t="shared" si="786"/>
        <v>0</v>
      </c>
      <c r="AA1111" s="15">
        <f t="shared" si="787"/>
        <v>0</v>
      </c>
      <c r="AB1111" s="22"/>
      <c r="AC1111" s="16"/>
      <c r="AG1111" s="86"/>
      <c r="AH1111" s="87"/>
      <c r="AI1111" s="87"/>
      <c r="AJ1111" s="87"/>
      <c r="AK1111" s="87"/>
      <c r="AL1111" s="87"/>
      <c r="AM1111" s="87"/>
      <c r="AN1111" s="87"/>
      <c r="AO1111" s="87"/>
    </row>
    <row r="1112" spans="1:41" s="17" customFormat="1" ht="18" customHeight="1" x14ac:dyDescent="0.2">
      <c r="A1112" s="20" t="s">
        <v>39</v>
      </c>
      <c r="B1112" s="15">
        <f>[1]consoCURRENT!E23763</f>
        <v>0</v>
      </c>
      <c r="C1112" s="15">
        <f>[1]consoCURRENT!F23763</f>
        <v>0</v>
      </c>
      <c r="D1112" s="15">
        <f>[1]consoCURRENT!G23763</f>
        <v>0</v>
      </c>
      <c r="E1112" s="15">
        <f>[1]consoCURRENT!H23763</f>
        <v>0</v>
      </c>
      <c r="F1112" s="15">
        <f>[1]consoCURRENT!I23763</f>
        <v>0</v>
      </c>
      <c r="G1112" s="15">
        <f>[1]consoCURRENT!J23763</f>
        <v>0</v>
      </c>
      <c r="H1112" s="15">
        <f>[1]consoCURRENT!K23763</f>
        <v>0</v>
      </c>
      <c r="I1112" s="15">
        <f>[1]consoCURRENT!L23763</f>
        <v>0</v>
      </c>
      <c r="J1112" s="15">
        <f>[1]consoCURRENT!M23763</f>
        <v>0</v>
      </c>
      <c r="K1112" s="15">
        <f>[1]consoCURRENT!N23763</f>
        <v>0</v>
      </c>
      <c r="L1112" s="15">
        <f>[1]consoCURRENT!O23763</f>
        <v>0</v>
      </c>
      <c r="M1112" s="15">
        <f>[1]consoCURRENT!P23763</f>
        <v>0</v>
      </c>
      <c r="N1112" s="15">
        <f>[1]consoCURRENT!Q23763</f>
        <v>0</v>
      </c>
      <c r="O1112" s="15">
        <f>[1]consoCURRENT!R23763</f>
        <v>0</v>
      </c>
      <c r="P1112" s="15">
        <f>[1]consoCURRENT!S23763</f>
        <v>0</v>
      </c>
      <c r="Q1112" s="15">
        <f>[1]consoCURRENT!T23763</f>
        <v>0</v>
      </c>
      <c r="R1112" s="15">
        <f>[1]consoCURRENT!U23763</f>
        <v>0</v>
      </c>
      <c r="S1112" s="15">
        <f>[1]consoCURRENT!V23763</f>
        <v>0</v>
      </c>
      <c r="T1112" s="15">
        <f>[1]consoCURRENT!W23763</f>
        <v>0</v>
      </c>
      <c r="U1112" s="15">
        <f>[1]consoCURRENT!X23763</f>
        <v>0</v>
      </c>
      <c r="V1112" s="15">
        <f>[1]consoCURRENT!Y23763</f>
        <v>0</v>
      </c>
      <c r="W1112" s="15">
        <f>[1]consoCURRENT!Z23763</f>
        <v>0</v>
      </c>
      <c r="X1112" s="15">
        <f>[1]consoCURRENT!AA23763</f>
        <v>0</v>
      </c>
      <c r="Y1112" s="15">
        <f>[1]consoCURRENT!AB23763</f>
        <v>0</v>
      </c>
      <c r="Z1112" s="15">
        <f t="shared" si="786"/>
        <v>0</v>
      </c>
      <c r="AA1112" s="15">
        <f t="shared" si="787"/>
        <v>0</v>
      </c>
      <c r="AB1112" s="22"/>
      <c r="AC1112" s="16"/>
      <c r="AG1112" s="86"/>
      <c r="AH1112" s="87"/>
      <c r="AI1112" s="87"/>
      <c r="AJ1112" s="87"/>
      <c r="AK1112" s="87"/>
      <c r="AL1112" s="87"/>
      <c r="AM1112" s="87"/>
      <c r="AN1112" s="87"/>
      <c r="AO1112" s="87"/>
    </row>
    <row r="1113" spans="1:41" s="17" customFormat="1" ht="18" hidden="1" customHeight="1" x14ac:dyDescent="0.25">
      <c r="A1113" s="23" t="s">
        <v>40</v>
      </c>
      <c r="B1113" s="24">
        <f>SUM(B1109:B1112)</f>
        <v>23655.64</v>
      </c>
      <c r="C1113" s="24">
        <f t="shared" ref="C1113:AA1113" si="789">SUM(C1109:C1112)</f>
        <v>0</v>
      </c>
      <c r="D1113" s="24">
        <f t="shared" si="789"/>
        <v>0</v>
      </c>
      <c r="E1113" s="24">
        <f t="shared" si="789"/>
        <v>0</v>
      </c>
      <c r="F1113" s="24">
        <f t="shared" si="789"/>
        <v>0</v>
      </c>
      <c r="G1113" s="24">
        <f t="shared" si="789"/>
        <v>0</v>
      </c>
      <c r="H1113" s="24">
        <f t="shared" si="789"/>
        <v>0</v>
      </c>
      <c r="I1113" s="24">
        <f t="shared" si="789"/>
        <v>0</v>
      </c>
      <c r="J1113" s="24">
        <f t="shared" si="789"/>
        <v>0</v>
      </c>
      <c r="K1113" s="24">
        <f t="shared" si="789"/>
        <v>0</v>
      </c>
      <c r="L1113" s="24">
        <f t="shared" si="789"/>
        <v>0</v>
      </c>
      <c r="M1113" s="24">
        <f t="shared" si="789"/>
        <v>0</v>
      </c>
      <c r="N1113" s="24">
        <f t="shared" si="789"/>
        <v>0</v>
      </c>
      <c r="O1113" s="24">
        <f t="shared" si="789"/>
        <v>0</v>
      </c>
      <c r="P1113" s="24">
        <f t="shared" si="789"/>
        <v>0</v>
      </c>
      <c r="Q1113" s="24">
        <f t="shared" si="789"/>
        <v>0</v>
      </c>
      <c r="R1113" s="24">
        <f t="shared" si="789"/>
        <v>0</v>
      </c>
      <c r="S1113" s="24">
        <f t="shared" si="789"/>
        <v>0</v>
      </c>
      <c r="T1113" s="24">
        <f t="shared" si="789"/>
        <v>0</v>
      </c>
      <c r="U1113" s="24">
        <f t="shared" si="789"/>
        <v>0</v>
      </c>
      <c r="V1113" s="24">
        <f t="shared" si="789"/>
        <v>0</v>
      </c>
      <c r="W1113" s="24">
        <f t="shared" si="789"/>
        <v>0</v>
      </c>
      <c r="X1113" s="24">
        <f t="shared" si="789"/>
        <v>0</v>
      </c>
      <c r="Y1113" s="24">
        <f t="shared" si="789"/>
        <v>0</v>
      </c>
      <c r="Z1113" s="24">
        <f t="shared" si="789"/>
        <v>0</v>
      </c>
      <c r="AA1113" s="24">
        <f t="shared" si="789"/>
        <v>23655.64</v>
      </c>
      <c r="AB1113" s="25">
        <f t="shared" si="788"/>
        <v>0</v>
      </c>
      <c r="AC1113" s="16"/>
      <c r="AG1113" s="86"/>
      <c r="AH1113" s="87"/>
      <c r="AI1113" s="87"/>
      <c r="AJ1113" s="87"/>
      <c r="AK1113" s="87"/>
      <c r="AL1113" s="87"/>
      <c r="AM1113" s="87"/>
      <c r="AN1113" s="87"/>
      <c r="AO1113" s="87"/>
    </row>
    <row r="1114" spans="1:41" s="17" customFormat="1" ht="18" hidden="1" customHeight="1" x14ac:dyDescent="0.25">
      <c r="A1114" s="26" t="s">
        <v>41</v>
      </c>
      <c r="B1114" s="15">
        <f>[1]consoCURRENT!E23767</f>
        <v>0</v>
      </c>
      <c r="C1114" s="15">
        <f>[1]consoCURRENT!F23767</f>
        <v>0</v>
      </c>
      <c r="D1114" s="15">
        <f>[1]consoCURRENT!G23767</f>
        <v>0</v>
      </c>
      <c r="E1114" s="15">
        <f>[1]consoCURRENT!H23767</f>
        <v>0</v>
      </c>
      <c r="F1114" s="15">
        <f>[1]consoCURRENT!I23767</f>
        <v>0</v>
      </c>
      <c r="G1114" s="15">
        <f>[1]consoCURRENT!J23767</f>
        <v>0</v>
      </c>
      <c r="H1114" s="15">
        <f>[1]consoCURRENT!K23767</f>
        <v>0</v>
      </c>
      <c r="I1114" s="15">
        <f>[1]consoCURRENT!L23767</f>
        <v>0</v>
      </c>
      <c r="J1114" s="15">
        <f>[1]consoCURRENT!M23767</f>
        <v>0</v>
      </c>
      <c r="K1114" s="15">
        <f>[1]consoCURRENT!N23767</f>
        <v>0</v>
      </c>
      <c r="L1114" s="15">
        <f>[1]consoCURRENT!O23767</f>
        <v>0</v>
      </c>
      <c r="M1114" s="15">
        <f>[1]consoCURRENT!P23767</f>
        <v>0</v>
      </c>
      <c r="N1114" s="15">
        <f>[1]consoCURRENT!Q23767</f>
        <v>0</v>
      </c>
      <c r="O1114" s="15">
        <f>[1]consoCURRENT!R23767</f>
        <v>0</v>
      </c>
      <c r="P1114" s="15">
        <f>[1]consoCURRENT!S23767</f>
        <v>0</v>
      </c>
      <c r="Q1114" s="15">
        <f>[1]consoCURRENT!T23767</f>
        <v>0</v>
      </c>
      <c r="R1114" s="15">
        <f>[1]consoCURRENT!U23767</f>
        <v>0</v>
      </c>
      <c r="S1114" s="15">
        <f>[1]consoCURRENT!V23767</f>
        <v>0</v>
      </c>
      <c r="T1114" s="15">
        <f>[1]consoCURRENT!W23767</f>
        <v>0</v>
      </c>
      <c r="U1114" s="15">
        <f>[1]consoCURRENT!X23767</f>
        <v>0</v>
      </c>
      <c r="V1114" s="15">
        <f>[1]consoCURRENT!Y23767</f>
        <v>0</v>
      </c>
      <c r="W1114" s="15">
        <f>[1]consoCURRENT!Z23767</f>
        <v>0</v>
      </c>
      <c r="X1114" s="15">
        <f>[1]consoCURRENT!AA23767</f>
        <v>0</v>
      </c>
      <c r="Y1114" s="15">
        <f>[1]consoCURRENT!AB23767</f>
        <v>0</v>
      </c>
      <c r="Z1114" s="15">
        <f t="shared" ref="Z1114" si="790">SUM(M1114:Y1114)</f>
        <v>0</v>
      </c>
      <c r="AA1114" s="15">
        <f t="shared" ref="AA1114" si="791">B1114-Z1114</f>
        <v>0</v>
      </c>
      <c r="AB1114" s="21" t="e">
        <f t="shared" si="788"/>
        <v>#DIV/0!</v>
      </c>
      <c r="AC1114" s="16"/>
      <c r="AG1114" s="86"/>
      <c r="AH1114" s="87"/>
      <c r="AI1114" s="87"/>
      <c r="AJ1114" s="87"/>
      <c r="AK1114" s="87"/>
      <c r="AL1114" s="87"/>
      <c r="AM1114" s="87"/>
      <c r="AN1114" s="87"/>
      <c r="AO1114" s="87"/>
    </row>
    <row r="1115" spans="1:41" s="17" customFormat="1" ht="18" customHeight="1" x14ac:dyDescent="0.25">
      <c r="A1115" s="23" t="s">
        <v>42</v>
      </c>
      <c r="B1115" s="24">
        <f>B1114+B1113</f>
        <v>23655.64</v>
      </c>
      <c r="C1115" s="24">
        <f t="shared" ref="C1115:AA1115" si="792">C1114+C1113</f>
        <v>0</v>
      </c>
      <c r="D1115" s="24">
        <f t="shared" si="792"/>
        <v>0</v>
      </c>
      <c r="E1115" s="24">
        <f t="shared" si="792"/>
        <v>0</v>
      </c>
      <c r="F1115" s="24">
        <f t="shared" si="792"/>
        <v>0</v>
      </c>
      <c r="G1115" s="24">
        <f t="shared" si="792"/>
        <v>0</v>
      </c>
      <c r="H1115" s="24">
        <f t="shared" si="792"/>
        <v>0</v>
      </c>
      <c r="I1115" s="24">
        <f t="shared" si="792"/>
        <v>0</v>
      </c>
      <c r="J1115" s="24">
        <f t="shared" si="792"/>
        <v>0</v>
      </c>
      <c r="K1115" s="24">
        <f t="shared" si="792"/>
        <v>0</v>
      </c>
      <c r="L1115" s="24">
        <f t="shared" si="792"/>
        <v>0</v>
      </c>
      <c r="M1115" s="24">
        <f t="shared" si="792"/>
        <v>0</v>
      </c>
      <c r="N1115" s="24">
        <f t="shared" si="792"/>
        <v>0</v>
      </c>
      <c r="O1115" s="24">
        <f t="shared" si="792"/>
        <v>0</v>
      </c>
      <c r="P1115" s="24">
        <f t="shared" si="792"/>
        <v>0</v>
      </c>
      <c r="Q1115" s="24">
        <f t="shared" si="792"/>
        <v>0</v>
      </c>
      <c r="R1115" s="24">
        <f t="shared" si="792"/>
        <v>0</v>
      </c>
      <c r="S1115" s="24">
        <f t="shared" si="792"/>
        <v>0</v>
      </c>
      <c r="T1115" s="24">
        <f t="shared" si="792"/>
        <v>0</v>
      </c>
      <c r="U1115" s="24">
        <f t="shared" si="792"/>
        <v>0</v>
      </c>
      <c r="V1115" s="24">
        <f t="shared" si="792"/>
        <v>0</v>
      </c>
      <c r="W1115" s="24">
        <f t="shared" si="792"/>
        <v>0</v>
      </c>
      <c r="X1115" s="24">
        <f t="shared" si="792"/>
        <v>0</v>
      </c>
      <c r="Y1115" s="24">
        <f t="shared" si="792"/>
        <v>0</v>
      </c>
      <c r="Z1115" s="24">
        <f t="shared" si="792"/>
        <v>0</v>
      </c>
      <c r="AA1115" s="24">
        <f t="shared" si="792"/>
        <v>23655.64</v>
      </c>
      <c r="AB1115" s="25">
        <f t="shared" si="788"/>
        <v>0</v>
      </c>
      <c r="AC1115" s="27"/>
      <c r="AG1115" s="86"/>
      <c r="AH1115" s="87"/>
      <c r="AI1115" s="87"/>
      <c r="AJ1115" s="87"/>
      <c r="AK1115" s="87"/>
      <c r="AL1115" s="87"/>
      <c r="AM1115" s="87"/>
      <c r="AN1115" s="87"/>
      <c r="AO1115" s="87"/>
    </row>
    <row r="1116" spans="1:41" s="17" customFormat="1" ht="15" customHeight="1" x14ac:dyDescent="0.25">
      <c r="A1116" s="14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6"/>
      <c r="AG1116" s="86"/>
      <c r="AH1116" s="87"/>
      <c r="AI1116" s="87"/>
      <c r="AJ1116" s="87"/>
      <c r="AK1116" s="87"/>
      <c r="AL1116" s="87"/>
      <c r="AM1116" s="87"/>
      <c r="AN1116" s="87"/>
      <c r="AO1116" s="87"/>
    </row>
    <row r="1117" spans="1:41" s="17" customFormat="1" ht="15" customHeight="1" x14ac:dyDescent="0.25">
      <c r="A1117" s="14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6"/>
      <c r="AG1117" s="86"/>
      <c r="AH1117" s="87"/>
      <c r="AI1117" s="87"/>
      <c r="AJ1117" s="87"/>
      <c r="AK1117" s="87"/>
      <c r="AL1117" s="87"/>
      <c r="AM1117" s="87"/>
      <c r="AN1117" s="87"/>
      <c r="AO1117" s="87"/>
    </row>
    <row r="1118" spans="1:41" s="17" customFormat="1" ht="15" customHeight="1" x14ac:dyDescent="0.25">
      <c r="A1118" s="19" t="s">
        <v>60</v>
      </c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6"/>
      <c r="AG1118" s="86"/>
      <c r="AH1118" s="87"/>
      <c r="AI1118" s="87"/>
      <c r="AJ1118" s="87"/>
      <c r="AK1118" s="87"/>
      <c r="AL1118" s="87"/>
      <c r="AM1118" s="87"/>
      <c r="AN1118" s="87"/>
      <c r="AO1118" s="87"/>
    </row>
    <row r="1119" spans="1:41" s="17" customFormat="1" ht="18" customHeight="1" x14ac:dyDescent="0.2">
      <c r="A1119" s="20" t="s">
        <v>36</v>
      </c>
      <c r="B1119" s="15">
        <f>[1]consoCURRENT!E23827</f>
        <v>0</v>
      </c>
      <c r="C1119" s="15">
        <f>[1]consoCURRENT!F23827</f>
        <v>0</v>
      </c>
      <c r="D1119" s="15">
        <f>[1]consoCURRENT!G23827</f>
        <v>0</v>
      </c>
      <c r="E1119" s="15">
        <f>[1]consoCURRENT!H23827</f>
        <v>0</v>
      </c>
      <c r="F1119" s="15">
        <f>[1]consoCURRENT!I23827</f>
        <v>0</v>
      </c>
      <c r="G1119" s="15">
        <f>[1]consoCURRENT!J23827</f>
        <v>0</v>
      </c>
      <c r="H1119" s="15">
        <f>[1]consoCURRENT!K23827</f>
        <v>0</v>
      </c>
      <c r="I1119" s="15">
        <f>[1]consoCURRENT!L23827</f>
        <v>0</v>
      </c>
      <c r="J1119" s="15">
        <f>[1]consoCURRENT!M23827</f>
        <v>0</v>
      </c>
      <c r="K1119" s="15">
        <f>[1]consoCURRENT!N23827</f>
        <v>0</v>
      </c>
      <c r="L1119" s="15">
        <f>[1]consoCURRENT!O23827</f>
        <v>0</v>
      </c>
      <c r="M1119" s="15">
        <f>[1]consoCURRENT!P23827</f>
        <v>0</v>
      </c>
      <c r="N1119" s="15">
        <f>[1]consoCURRENT!Q23827</f>
        <v>0</v>
      </c>
      <c r="O1119" s="15">
        <f>[1]consoCURRENT!R23827</f>
        <v>0</v>
      </c>
      <c r="P1119" s="15">
        <f>[1]consoCURRENT!S23827</f>
        <v>0</v>
      </c>
      <c r="Q1119" s="15">
        <f>[1]consoCURRENT!T23827</f>
        <v>0</v>
      </c>
      <c r="R1119" s="15">
        <f>[1]consoCURRENT!U23827</f>
        <v>0</v>
      </c>
      <c r="S1119" s="15">
        <f>[1]consoCURRENT!V23827</f>
        <v>0</v>
      </c>
      <c r="T1119" s="15">
        <f>[1]consoCURRENT!W23827</f>
        <v>0</v>
      </c>
      <c r="U1119" s="15">
        <f>[1]consoCURRENT!X23827</f>
        <v>0</v>
      </c>
      <c r="V1119" s="15">
        <f>[1]consoCURRENT!Y23827</f>
        <v>0</v>
      </c>
      <c r="W1119" s="15">
        <f>[1]consoCURRENT!Z23827</f>
        <v>0</v>
      </c>
      <c r="X1119" s="15">
        <f>[1]consoCURRENT!AA23827</f>
        <v>0</v>
      </c>
      <c r="Y1119" s="15">
        <f>[1]consoCURRENT!AB23827</f>
        <v>0</v>
      </c>
      <c r="Z1119" s="15">
        <f>SUM(M1119:Y1119)</f>
        <v>0</v>
      </c>
      <c r="AA1119" s="15">
        <f>B1119-Z1119</f>
        <v>0</v>
      </c>
      <c r="AB1119" s="21" t="e">
        <f>Z1119/B1119</f>
        <v>#DIV/0!</v>
      </c>
      <c r="AC1119" s="16"/>
      <c r="AG1119" s="86"/>
      <c r="AH1119" s="87"/>
      <c r="AI1119" s="87"/>
      <c r="AJ1119" s="87"/>
      <c r="AK1119" s="87"/>
      <c r="AL1119" s="87"/>
      <c r="AM1119" s="87"/>
      <c r="AN1119" s="87"/>
      <c r="AO1119" s="87"/>
    </row>
    <row r="1120" spans="1:41" s="17" customFormat="1" ht="18" customHeight="1" x14ac:dyDescent="0.2">
      <c r="A1120" s="20" t="s">
        <v>37</v>
      </c>
      <c r="B1120" s="15">
        <f>[1]consoCURRENT!E23915</f>
        <v>205947.51999999999</v>
      </c>
      <c r="C1120" s="15">
        <f>[1]consoCURRENT!F23915</f>
        <v>0</v>
      </c>
      <c r="D1120" s="15">
        <f>[1]consoCURRENT!G23915</f>
        <v>0</v>
      </c>
      <c r="E1120" s="15">
        <f>[1]consoCURRENT!H23915</f>
        <v>73014.929999999993</v>
      </c>
      <c r="F1120" s="15">
        <f>[1]consoCURRENT!I23915</f>
        <v>132932.59</v>
      </c>
      <c r="G1120" s="15">
        <f>[1]consoCURRENT!J23915</f>
        <v>0</v>
      </c>
      <c r="H1120" s="15">
        <f>[1]consoCURRENT!K23915</f>
        <v>0</v>
      </c>
      <c r="I1120" s="15">
        <f>[1]consoCURRENT!L23915</f>
        <v>0</v>
      </c>
      <c r="J1120" s="15">
        <f>[1]consoCURRENT!M23915</f>
        <v>0</v>
      </c>
      <c r="K1120" s="15">
        <f>[1]consoCURRENT!N23915</f>
        <v>0</v>
      </c>
      <c r="L1120" s="15">
        <f>[1]consoCURRENT!O23915</f>
        <v>0</v>
      </c>
      <c r="M1120" s="15">
        <f>[1]consoCURRENT!P23915</f>
        <v>0</v>
      </c>
      <c r="N1120" s="15">
        <f>[1]consoCURRENT!Q23915</f>
        <v>0</v>
      </c>
      <c r="O1120" s="15">
        <f>[1]consoCURRENT!R23915</f>
        <v>0</v>
      </c>
      <c r="P1120" s="15">
        <f>[1]consoCURRENT!S23915</f>
        <v>73014.929999999993</v>
      </c>
      <c r="Q1120" s="15">
        <f>[1]consoCURRENT!T23915</f>
        <v>132932.59</v>
      </c>
      <c r="R1120" s="15">
        <f>[1]consoCURRENT!U23915</f>
        <v>0</v>
      </c>
      <c r="S1120" s="15">
        <f>[1]consoCURRENT!V23915</f>
        <v>0</v>
      </c>
      <c r="T1120" s="15">
        <f>[1]consoCURRENT!W23915</f>
        <v>0</v>
      </c>
      <c r="U1120" s="15">
        <f>[1]consoCURRENT!X23915</f>
        <v>0</v>
      </c>
      <c r="V1120" s="15">
        <f>[1]consoCURRENT!Y23915</f>
        <v>0</v>
      </c>
      <c r="W1120" s="15">
        <f>[1]consoCURRENT!Z23915</f>
        <v>0</v>
      </c>
      <c r="X1120" s="15">
        <f>[1]consoCURRENT!AA23915</f>
        <v>0</v>
      </c>
      <c r="Y1120" s="15">
        <f>[1]consoCURRENT!AB23915</f>
        <v>0</v>
      </c>
      <c r="Z1120" s="15">
        <f t="shared" ref="Z1120:Z1122" si="793">SUM(M1120:Y1120)</f>
        <v>205947.51999999999</v>
      </c>
      <c r="AA1120" s="15">
        <f t="shared" ref="AA1120:AA1122" si="794">B1120-Z1120</f>
        <v>0</v>
      </c>
      <c r="AB1120" s="22">
        <f t="shared" ref="AB1120:AB1125" si="795">Z1120/B1120</f>
        <v>1</v>
      </c>
      <c r="AC1120" s="16"/>
      <c r="AG1120" s="86"/>
      <c r="AH1120" s="87"/>
      <c r="AI1120" s="87"/>
      <c r="AJ1120" s="87"/>
      <c r="AK1120" s="87"/>
      <c r="AL1120" s="87"/>
      <c r="AM1120" s="87"/>
      <c r="AN1120" s="87"/>
      <c r="AO1120" s="87"/>
    </row>
    <row r="1121" spans="1:41" s="17" customFormat="1" ht="18" customHeight="1" x14ac:dyDescent="0.2">
      <c r="A1121" s="20" t="s">
        <v>38</v>
      </c>
      <c r="B1121" s="15">
        <f>[1]consoCURRENT!E23921</f>
        <v>0</v>
      </c>
      <c r="C1121" s="15">
        <f>[1]consoCURRENT!F23921</f>
        <v>0</v>
      </c>
      <c r="D1121" s="15">
        <f>[1]consoCURRENT!G23921</f>
        <v>0</v>
      </c>
      <c r="E1121" s="15">
        <f>[1]consoCURRENT!H23921</f>
        <v>0</v>
      </c>
      <c r="F1121" s="15">
        <f>[1]consoCURRENT!I23921</f>
        <v>0</v>
      </c>
      <c r="G1121" s="15">
        <f>[1]consoCURRENT!J23921</f>
        <v>0</v>
      </c>
      <c r="H1121" s="15">
        <f>[1]consoCURRENT!K23921</f>
        <v>0</v>
      </c>
      <c r="I1121" s="15">
        <f>[1]consoCURRENT!L23921</f>
        <v>0</v>
      </c>
      <c r="J1121" s="15">
        <f>[1]consoCURRENT!M23921</f>
        <v>0</v>
      </c>
      <c r="K1121" s="15">
        <f>[1]consoCURRENT!N23921</f>
        <v>0</v>
      </c>
      <c r="L1121" s="15">
        <f>[1]consoCURRENT!O23921</f>
        <v>0</v>
      </c>
      <c r="M1121" s="15">
        <f>[1]consoCURRENT!P23921</f>
        <v>0</v>
      </c>
      <c r="N1121" s="15">
        <f>[1]consoCURRENT!Q23921</f>
        <v>0</v>
      </c>
      <c r="O1121" s="15">
        <f>[1]consoCURRENT!R23921</f>
        <v>0</v>
      </c>
      <c r="P1121" s="15">
        <f>[1]consoCURRENT!S23921</f>
        <v>0</v>
      </c>
      <c r="Q1121" s="15">
        <f>[1]consoCURRENT!T23921</f>
        <v>0</v>
      </c>
      <c r="R1121" s="15">
        <f>[1]consoCURRENT!U23921</f>
        <v>0</v>
      </c>
      <c r="S1121" s="15">
        <f>[1]consoCURRENT!V23921</f>
        <v>0</v>
      </c>
      <c r="T1121" s="15">
        <f>[1]consoCURRENT!W23921</f>
        <v>0</v>
      </c>
      <c r="U1121" s="15">
        <f>[1]consoCURRENT!X23921</f>
        <v>0</v>
      </c>
      <c r="V1121" s="15">
        <f>[1]consoCURRENT!Y23921</f>
        <v>0</v>
      </c>
      <c r="W1121" s="15">
        <f>[1]consoCURRENT!Z23921</f>
        <v>0</v>
      </c>
      <c r="X1121" s="15">
        <f>[1]consoCURRENT!AA23921</f>
        <v>0</v>
      </c>
      <c r="Y1121" s="15">
        <f>[1]consoCURRENT!AB23921</f>
        <v>0</v>
      </c>
      <c r="Z1121" s="15">
        <f t="shared" si="793"/>
        <v>0</v>
      </c>
      <c r="AA1121" s="15">
        <f t="shared" si="794"/>
        <v>0</v>
      </c>
      <c r="AB1121" s="22"/>
      <c r="AC1121" s="16"/>
      <c r="AG1121" s="86"/>
      <c r="AH1121" s="87"/>
      <c r="AI1121" s="87"/>
      <c r="AJ1121" s="87"/>
      <c r="AK1121" s="87"/>
      <c r="AL1121" s="87"/>
      <c r="AM1121" s="87"/>
      <c r="AN1121" s="87"/>
      <c r="AO1121" s="87"/>
    </row>
    <row r="1122" spans="1:41" s="17" customFormat="1" ht="18" customHeight="1" x14ac:dyDescent="0.2">
      <c r="A1122" s="20" t="s">
        <v>39</v>
      </c>
      <c r="B1122" s="15">
        <f>[1]consoCURRENT!E23950</f>
        <v>0</v>
      </c>
      <c r="C1122" s="15">
        <f>[1]consoCURRENT!F23950</f>
        <v>0</v>
      </c>
      <c r="D1122" s="15">
        <f>[1]consoCURRENT!G23950</f>
        <v>0</v>
      </c>
      <c r="E1122" s="15">
        <f>[1]consoCURRENT!H23950</f>
        <v>0</v>
      </c>
      <c r="F1122" s="15">
        <f>[1]consoCURRENT!I23950</f>
        <v>0</v>
      </c>
      <c r="G1122" s="15">
        <f>[1]consoCURRENT!J23950</f>
        <v>0</v>
      </c>
      <c r="H1122" s="15">
        <f>[1]consoCURRENT!K23950</f>
        <v>0</v>
      </c>
      <c r="I1122" s="15">
        <f>[1]consoCURRENT!L23950</f>
        <v>0</v>
      </c>
      <c r="J1122" s="15">
        <f>[1]consoCURRENT!M23950</f>
        <v>0</v>
      </c>
      <c r="K1122" s="15">
        <f>[1]consoCURRENT!N23950</f>
        <v>0</v>
      </c>
      <c r="L1122" s="15">
        <f>[1]consoCURRENT!O23950</f>
        <v>0</v>
      </c>
      <c r="M1122" s="15">
        <f>[1]consoCURRENT!P23950</f>
        <v>0</v>
      </c>
      <c r="N1122" s="15">
        <f>[1]consoCURRENT!Q23950</f>
        <v>0</v>
      </c>
      <c r="O1122" s="15">
        <f>[1]consoCURRENT!R23950</f>
        <v>0</v>
      </c>
      <c r="P1122" s="15">
        <f>[1]consoCURRENT!S23950</f>
        <v>0</v>
      </c>
      <c r="Q1122" s="15">
        <f>[1]consoCURRENT!T23950</f>
        <v>0</v>
      </c>
      <c r="R1122" s="15">
        <f>[1]consoCURRENT!U23950</f>
        <v>0</v>
      </c>
      <c r="S1122" s="15">
        <f>[1]consoCURRENT!V23950</f>
        <v>0</v>
      </c>
      <c r="T1122" s="15">
        <f>[1]consoCURRENT!W23950</f>
        <v>0</v>
      </c>
      <c r="U1122" s="15">
        <f>[1]consoCURRENT!X23950</f>
        <v>0</v>
      </c>
      <c r="V1122" s="15">
        <f>[1]consoCURRENT!Y23950</f>
        <v>0</v>
      </c>
      <c r="W1122" s="15">
        <f>[1]consoCURRENT!Z23950</f>
        <v>0</v>
      </c>
      <c r="X1122" s="15">
        <f>[1]consoCURRENT!AA23950</f>
        <v>0</v>
      </c>
      <c r="Y1122" s="15">
        <f>[1]consoCURRENT!AB23950</f>
        <v>0</v>
      </c>
      <c r="Z1122" s="15">
        <f t="shared" si="793"/>
        <v>0</v>
      </c>
      <c r="AA1122" s="15">
        <f t="shared" si="794"/>
        <v>0</v>
      </c>
      <c r="AB1122" s="22"/>
      <c r="AC1122" s="16"/>
      <c r="AG1122" s="86"/>
      <c r="AH1122" s="87"/>
      <c r="AI1122" s="87"/>
      <c r="AJ1122" s="87"/>
      <c r="AK1122" s="87"/>
      <c r="AL1122" s="87"/>
      <c r="AM1122" s="87"/>
      <c r="AN1122" s="87"/>
      <c r="AO1122" s="87"/>
    </row>
    <row r="1123" spans="1:41" s="17" customFormat="1" ht="18" hidden="1" customHeight="1" x14ac:dyDescent="0.25">
      <c r="A1123" s="23" t="s">
        <v>40</v>
      </c>
      <c r="B1123" s="24">
        <f>SUM(B1119:B1122)</f>
        <v>205947.51999999999</v>
      </c>
      <c r="C1123" s="24">
        <f t="shared" ref="C1123:AA1123" si="796">SUM(C1119:C1122)</f>
        <v>0</v>
      </c>
      <c r="D1123" s="24">
        <f t="shared" si="796"/>
        <v>0</v>
      </c>
      <c r="E1123" s="24">
        <f t="shared" si="796"/>
        <v>73014.929999999993</v>
      </c>
      <c r="F1123" s="24">
        <f t="shared" si="796"/>
        <v>132932.59</v>
      </c>
      <c r="G1123" s="24">
        <f t="shared" si="796"/>
        <v>0</v>
      </c>
      <c r="H1123" s="24">
        <f t="shared" si="796"/>
        <v>0</v>
      </c>
      <c r="I1123" s="24">
        <f t="shared" si="796"/>
        <v>0</v>
      </c>
      <c r="J1123" s="24">
        <f t="shared" si="796"/>
        <v>0</v>
      </c>
      <c r="K1123" s="24">
        <f t="shared" si="796"/>
        <v>0</v>
      </c>
      <c r="L1123" s="24">
        <f t="shared" si="796"/>
        <v>0</v>
      </c>
      <c r="M1123" s="24">
        <f t="shared" si="796"/>
        <v>0</v>
      </c>
      <c r="N1123" s="24">
        <f t="shared" si="796"/>
        <v>0</v>
      </c>
      <c r="O1123" s="24">
        <f t="shared" si="796"/>
        <v>0</v>
      </c>
      <c r="P1123" s="24">
        <f t="shared" si="796"/>
        <v>73014.929999999993</v>
      </c>
      <c r="Q1123" s="24">
        <f t="shared" si="796"/>
        <v>132932.59</v>
      </c>
      <c r="R1123" s="24">
        <f t="shared" si="796"/>
        <v>0</v>
      </c>
      <c r="S1123" s="24">
        <f t="shared" si="796"/>
        <v>0</v>
      </c>
      <c r="T1123" s="24">
        <f t="shared" si="796"/>
        <v>0</v>
      </c>
      <c r="U1123" s="24">
        <f t="shared" si="796"/>
        <v>0</v>
      </c>
      <c r="V1123" s="24">
        <f t="shared" si="796"/>
        <v>0</v>
      </c>
      <c r="W1123" s="24">
        <f t="shared" si="796"/>
        <v>0</v>
      </c>
      <c r="X1123" s="24">
        <f t="shared" si="796"/>
        <v>0</v>
      </c>
      <c r="Y1123" s="24">
        <f t="shared" si="796"/>
        <v>0</v>
      </c>
      <c r="Z1123" s="24">
        <f t="shared" si="796"/>
        <v>205947.51999999999</v>
      </c>
      <c r="AA1123" s="24">
        <f t="shared" si="796"/>
        <v>0</v>
      </c>
      <c r="AB1123" s="25">
        <f t="shared" si="795"/>
        <v>1</v>
      </c>
      <c r="AC1123" s="16"/>
      <c r="AG1123" s="86"/>
      <c r="AH1123" s="87"/>
      <c r="AI1123" s="87"/>
      <c r="AJ1123" s="87"/>
      <c r="AK1123" s="87"/>
      <c r="AL1123" s="87"/>
      <c r="AM1123" s="87"/>
      <c r="AN1123" s="87"/>
      <c r="AO1123" s="87"/>
    </row>
    <row r="1124" spans="1:41" s="17" customFormat="1" ht="18" hidden="1" customHeight="1" x14ac:dyDescent="0.25">
      <c r="A1124" s="26" t="s">
        <v>41</v>
      </c>
      <c r="B1124" s="15">
        <f>[1]consoCURRENT!E23954</f>
        <v>0</v>
      </c>
      <c r="C1124" s="15">
        <f>[1]consoCURRENT!F23954</f>
        <v>0</v>
      </c>
      <c r="D1124" s="15">
        <f>[1]consoCURRENT!G23954</f>
        <v>0</v>
      </c>
      <c r="E1124" s="15">
        <f>[1]consoCURRENT!H23954</f>
        <v>0</v>
      </c>
      <c r="F1124" s="15">
        <f>[1]consoCURRENT!I23954</f>
        <v>0</v>
      </c>
      <c r="G1124" s="15">
        <f>[1]consoCURRENT!J23954</f>
        <v>0</v>
      </c>
      <c r="H1124" s="15">
        <f>[1]consoCURRENT!K23954</f>
        <v>0</v>
      </c>
      <c r="I1124" s="15">
        <f>[1]consoCURRENT!L23954</f>
        <v>0</v>
      </c>
      <c r="J1124" s="15">
        <f>[1]consoCURRENT!M23954</f>
        <v>0</v>
      </c>
      <c r="K1124" s="15">
        <f>[1]consoCURRENT!N23954</f>
        <v>0</v>
      </c>
      <c r="L1124" s="15">
        <f>[1]consoCURRENT!O23954</f>
        <v>0</v>
      </c>
      <c r="M1124" s="15">
        <f>[1]consoCURRENT!P23954</f>
        <v>0</v>
      </c>
      <c r="N1124" s="15">
        <f>[1]consoCURRENT!Q23954</f>
        <v>0</v>
      </c>
      <c r="O1124" s="15">
        <f>[1]consoCURRENT!R23954</f>
        <v>0</v>
      </c>
      <c r="P1124" s="15">
        <f>[1]consoCURRENT!S23954</f>
        <v>0</v>
      </c>
      <c r="Q1124" s="15">
        <f>[1]consoCURRENT!T23954</f>
        <v>0</v>
      </c>
      <c r="R1124" s="15">
        <f>[1]consoCURRENT!U23954</f>
        <v>0</v>
      </c>
      <c r="S1124" s="15">
        <f>[1]consoCURRENT!V23954</f>
        <v>0</v>
      </c>
      <c r="T1124" s="15">
        <f>[1]consoCURRENT!W23954</f>
        <v>0</v>
      </c>
      <c r="U1124" s="15">
        <f>[1]consoCURRENT!X23954</f>
        <v>0</v>
      </c>
      <c r="V1124" s="15">
        <f>[1]consoCURRENT!Y23954</f>
        <v>0</v>
      </c>
      <c r="W1124" s="15">
        <f>[1]consoCURRENT!Z23954</f>
        <v>0</v>
      </c>
      <c r="X1124" s="15">
        <f>[1]consoCURRENT!AA23954</f>
        <v>0</v>
      </c>
      <c r="Y1124" s="15">
        <f>[1]consoCURRENT!AB23954</f>
        <v>0</v>
      </c>
      <c r="Z1124" s="15">
        <f t="shared" ref="Z1124" si="797">SUM(M1124:Y1124)</f>
        <v>0</v>
      </c>
      <c r="AA1124" s="15">
        <f t="shared" ref="AA1124" si="798">B1124-Z1124</f>
        <v>0</v>
      </c>
      <c r="AB1124" s="21" t="e">
        <f t="shared" si="795"/>
        <v>#DIV/0!</v>
      </c>
      <c r="AC1124" s="16"/>
      <c r="AG1124" s="86"/>
      <c r="AH1124" s="87"/>
      <c r="AI1124" s="87"/>
      <c r="AJ1124" s="87"/>
      <c r="AK1124" s="87"/>
      <c r="AL1124" s="87"/>
      <c r="AM1124" s="87"/>
      <c r="AN1124" s="87"/>
      <c r="AO1124" s="87"/>
    </row>
    <row r="1125" spans="1:41" s="17" customFormat="1" ht="18" customHeight="1" x14ac:dyDescent="0.25">
      <c r="A1125" s="23" t="s">
        <v>42</v>
      </c>
      <c r="B1125" s="24">
        <f>B1124+B1123</f>
        <v>205947.51999999999</v>
      </c>
      <c r="C1125" s="24">
        <f t="shared" ref="C1125:AA1125" si="799">C1124+C1123</f>
        <v>0</v>
      </c>
      <c r="D1125" s="24">
        <f t="shared" si="799"/>
        <v>0</v>
      </c>
      <c r="E1125" s="24">
        <f t="shared" si="799"/>
        <v>73014.929999999993</v>
      </c>
      <c r="F1125" s="24">
        <f t="shared" si="799"/>
        <v>132932.59</v>
      </c>
      <c r="G1125" s="24">
        <f t="shared" si="799"/>
        <v>0</v>
      </c>
      <c r="H1125" s="24">
        <f t="shared" si="799"/>
        <v>0</v>
      </c>
      <c r="I1125" s="24">
        <f t="shared" si="799"/>
        <v>0</v>
      </c>
      <c r="J1125" s="24">
        <f t="shared" si="799"/>
        <v>0</v>
      </c>
      <c r="K1125" s="24">
        <f t="shared" si="799"/>
        <v>0</v>
      </c>
      <c r="L1125" s="24">
        <f t="shared" si="799"/>
        <v>0</v>
      </c>
      <c r="M1125" s="24">
        <f t="shared" si="799"/>
        <v>0</v>
      </c>
      <c r="N1125" s="24">
        <f t="shared" si="799"/>
        <v>0</v>
      </c>
      <c r="O1125" s="24">
        <f t="shared" si="799"/>
        <v>0</v>
      </c>
      <c r="P1125" s="24">
        <f t="shared" si="799"/>
        <v>73014.929999999993</v>
      </c>
      <c r="Q1125" s="24">
        <f t="shared" si="799"/>
        <v>132932.59</v>
      </c>
      <c r="R1125" s="24">
        <f t="shared" si="799"/>
        <v>0</v>
      </c>
      <c r="S1125" s="24">
        <f t="shared" si="799"/>
        <v>0</v>
      </c>
      <c r="T1125" s="24">
        <f t="shared" si="799"/>
        <v>0</v>
      </c>
      <c r="U1125" s="24">
        <f t="shared" si="799"/>
        <v>0</v>
      </c>
      <c r="V1125" s="24">
        <f t="shared" si="799"/>
        <v>0</v>
      </c>
      <c r="W1125" s="24">
        <f t="shared" si="799"/>
        <v>0</v>
      </c>
      <c r="X1125" s="24">
        <f t="shared" si="799"/>
        <v>0</v>
      </c>
      <c r="Y1125" s="24">
        <f t="shared" si="799"/>
        <v>0</v>
      </c>
      <c r="Z1125" s="24">
        <f t="shared" si="799"/>
        <v>205947.51999999999</v>
      </c>
      <c r="AA1125" s="24">
        <f t="shared" si="799"/>
        <v>0</v>
      </c>
      <c r="AB1125" s="25">
        <f t="shared" si="795"/>
        <v>1</v>
      </c>
      <c r="AC1125" s="27"/>
      <c r="AG1125" s="86"/>
      <c r="AH1125" s="87"/>
      <c r="AI1125" s="87"/>
      <c r="AJ1125" s="87"/>
      <c r="AK1125" s="87"/>
      <c r="AL1125" s="87"/>
      <c r="AM1125" s="87"/>
      <c r="AN1125" s="87"/>
      <c r="AO1125" s="87"/>
    </row>
    <row r="1126" spans="1:41" s="17" customFormat="1" ht="15" customHeight="1" x14ac:dyDescent="0.25">
      <c r="A1126" s="14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6"/>
      <c r="AG1126" s="86"/>
      <c r="AH1126" s="87"/>
      <c r="AI1126" s="87"/>
      <c r="AJ1126" s="87"/>
      <c r="AK1126" s="87"/>
      <c r="AL1126" s="87"/>
      <c r="AM1126" s="87"/>
      <c r="AN1126" s="87"/>
      <c r="AO1126" s="87"/>
    </row>
    <row r="1127" spans="1:41" s="17" customFormat="1" ht="15" customHeight="1" x14ac:dyDescent="0.25">
      <c r="A1127" s="14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6"/>
      <c r="AG1127" s="86"/>
      <c r="AH1127" s="87"/>
      <c r="AI1127" s="87"/>
      <c r="AJ1127" s="87"/>
      <c r="AK1127" s="87"/>
      <c r="AL1127" s="87"/>
      <c r="AM1127" s="87"/>
      <c r="AN1127" s="87"/>
      <c r="AO1127" s="87"/>
    </row>
    <row r="1128" spans="1:41" s="17" customFormat="1" ht="15" customHeight="1" x14ac:dyDescent="0.25">
      <c r="A1128" s="19" t="s">
        <v>61</v>
      </c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6"/>
      <c r="AG1128" s="86"/>
      <c r="AH1128" s="87"/>
      <c r="AI1128" s="87"/>
      <c r="AJ1128" s="87"/>
      <c r="AK1128" s="87"/>
      <c r="AL1128" s="87"/>
      <c r="AM1128" s="87"/>
      <c r="AN1128" s="87"/>
      <c r="AO1128" s="87"/>
    </row>
    <row r="1129" spans="1:41" s="17" customFormat="1" ht="18" customHeight="1" x14ac:dyDescent="0.2">
      <c r="A1129" s="20" t="s">
        <v>36</v>
      </c>
      <c r="B1129" s="15">
        <f>[1]consoCURRENT!E24014</f>
        <v>0</v>
      </c>
      <c r="C1129" s="15">
        <f>[1]consoCURRENT!F24014</f>
        <v>0</v>
      </c>
      <c r="D1129" s="15">
        <f>[1]consoCURRENT!G24014</f>
        <v>0</v>
      </c>
      <c r="E1129" s="15">
        <f>[1]consoCURRENT!H24014</f>
        <v>0</v>
      </c>
      <c r="F1129" s="15">
        <f>[1]consoCURRENT!I24014</f>
        <v>0</v>
      </c>
      <c r="G1129" s="15">
        <f>[1]consoCURRENT!J24014</f>
        <v>0</v>
      </c>
      <c r="H1129" s="15">
        <f>[1]consoCURRENT!K24014</f>
        <v>0</v>
      </c>
      <c r="I1129" s="15">
        <f>[1]consoCURRENT!L24014</f>
        <v>0</v>
      </c>
      <c r="J1129" s="15">
        <f>[1]consoCURRENT!M24014</f>
        <v>0</v>
      </c>
      <c r="K1129" s="15">
        <f>[1]consoCURRENT!N24014</f>
        <v>0</v>
      </c>
      <c r="L1129" s="15">
        <f>[1]consoCURRENT!O24014</f>
        <v>0</v>
      </c>
      <c r="M1129" s="15">
        <f>[1]consoCURRENT!P24014</f>
        <v>0</v>
      </c>
      <c r="N1129" s="15">
        <f>[1]consoCURRENT!Q24014</f>
        <v>0</v>
      </c>
      <c r="O1129" s="15">
        <f>[1]consoCURRENT!R24014</f>
        <v>0</v>
      </c>
      <c r="P1129" s="15">
        <f>[1]consoCURRENT!S24014</f>
        <v>0</v>
      </c>
      <c r="Q1129" s="15">
        <f>[1]consoCURRENT!T24014</f>
        <v>0</v>
      </c>
      <c r="R1129" s="15">
        <f>[1]consoCURRENT!U24014</f>
        <v>0</v>
      </c>
      <c r="S1129" s="15">
        <f>[1]consoCURRENT!V24014</f>
        <v>0</v>
      </c>
      <c r="T1129" s="15">
        <f>[1]consoCURRENT!W24014</f>
        <v>0</v>
      </c>
      <c r="U1129" s="15">
        <f>[1]consoCURRENT!X24014</f>
        <v>0</v>
      </c>
      <c r="V1129" s="15">
        <f>[1]consoCURRENT!Y24014</f>
        <v>0</v>
      </c>
      <c r="W1129" s="15">
        <f>[1]consoCURRENT!Z24014</f>
        <v>0</v>
      </c>
      <c r="X1129" s="15">
        <f>[1]consoCURRENT!AA24014</f>
        <v>0</v>
      </c>
      <c r="Y1129" s="15">
        <f>[1]consoCURRENT!AB24014</f>
        <v>0</v>
      </c>
      <c r="Z1129" s="15">
        <f>SUM(M1129:Y1129)</f>
        <v>0</v>
      </c>
      <c r="AA1129" s="15">
        <f>B1129-Z1129</f>
        <v>0</v>
      </c>
      <c r="AB1129" s="21" t="e">
        <f>Z1129/B1129</f>
        <v>#DIV/0!</v>
      </c>
      <c r="AC1129" s="16"/>
      <c r="AG1129" s="86"/>
      <c r="AH1129" s="87"/>
      <c r="AI1129" s="87"/>
      <c r="AJ1129" s="87"/>
      <c r="AK1129" s="87"/>
      <c r="AL1129" s="87"/>
      <c r="AM1129" s="87"/>
      <c r="AN1129" s="87"/>
      <c r="AO1129" s="87"/>
    </row>
    <row r="1130" spans="1:41" s="17" customFormat="1" ht="18" customHeight="1" x14ac:dyDescent="0.2">
      <c r="A1130" s="20" t="s">
        <v>37</v>
      </c>
      <c r="B1130" s="15">
        <f>[1]consoCURRENT!E24102</f>
        <v>1478257.17</v>
      </c>
      <c r="C1130" s="15">
        <f>[1]consoCURRENT!F24102</f>
        <v>0</v>
      </c>
      <c r="D1130" s="15">
        <f>[1]consoCURRENT!G24102</f>
        <v>0</v>
      </c>
      <c r="E1130" s="15">
        <f>[1]consoCURRENT!H24102</f>
        <v>1474807.34</v>
      </c>
      <c r="F1130" s="15">
        <f>[1]consoCURRENT!I24102</f>
        <v>2363.3200000000002</v>
      </c>
      <c r="G1130" s="15">
        <f>[1]consoCURRENT!J24102</f>
        <v>0</v>
      </c>
      <c r="H1130" s="15">
        <f>[1]consoCURRENT!K24102</f>
        <v>1086.51</v>
      </c>
      <c r="I1130" s="15">
        <f>[1]consoCURRENT!L24102</f>
        <v>0</v>
      </c>
      <c r="J1130" s="15">
        <f>[1]consoCURRENT!M24102</f>
        <v>0</v>
      </c>
      <c r="K1130" s="15">
        <f>[1]consoCURRENT!N24102</f>
        <v>0</v>
      </c>
      <c r="L1130" s="15">
        <f>[1]consoCURRENT!O24102</f>
        <v>0</v>
      </c>
      <c r="M1130" s="15">
        <f>[1]consoCURRENT!P24102</f>
        <v>0</v>
      </c>
      <c r="N1130" s="15">
        <f>[1]consoCURRENT!Q24102</f>
        <v>61806.76</v>
      </c>
      <c r="O1130" s="15">
        <f>[1]consoCURRENT!R24102</f>
        <v>29034.07</v>
      </c>
      <c r="P1130" s="15">
        <f>[1]consoCURRENT!S24102</f>
        <v>1383966.51</v>
      </c>
      <c r="Q1130" s="15">
        <f>[1]consoCURRENT!T24102</f>
        <v>2363.3200000000002</v>
      </c>
      <c r="R1130" s="15">
        <f>[1]consoCURRENT!U24102</f>
        <v>0</v>
      </c>
      <c r="S1130" s="15">
        <f>[1]consoCURRENT!V24102</f>
        <v>0</v>
      </c>
      <c r="T1130" s="15">
        <f>[1]consoCURRENT!W24102</f>
        <v>0</v>
      </c>
      <c r="U1130" s="15">
        <f>[1]consoCURRENT!X24102</f>
        <v>0</v>
      </c>
      <c r="V1130" s="15">
        <f>[1]consoCURRENT!Y24102</f>
        <v>0</v>
      </c>
      <c r="W1130" s="15">
        <f>[1]consoCURRENT!Z24102</f>
        <v>0</v>
      </c>
      <c r="X1130" s="15">
        <f>[1]consoCURRENT!AA24102</f>
        <v>0</v>
      </c>
      <c r="Y1130" s="15">
        <f>[1]consoCURRENT!AB24102</f>
        <v>1086.51</v>
      </c>
      <c r="Z1130" s="15">
        <f t="shared" ref="Z1130:Z1132" si="800">SUM(M1130:Y1130)</f>
        <v>1478257.1700000002</v>
      </c>
      <c r="AA1130" s="15">
        <f t="shared" ref="AA1130:AA1132" si="801">B1130-Z1130</f>
        <v>0</v>
      </c>
      <c r="AB1130" s="22">
        <f t="shared" ref="AB1130:AB1135" si="802">Z1130/B1130</f>
        <v>1.0000000000000002</v>
      </c>
      <c r="AC1130" s="16"/>
      <c r="AG1130" s="86"/>
      <c r="AH1130" s="87"/>
      <c r="AI1130" s="87"/>
      <c r="AJ1130" s="87"/>
      <c r="AK1130" s="87"/>
      <c r="AL1130" s="87"/>
      <c r="AM1130" s="87"/>
      <c r="AN1130" s="87"/>
      <c r="AO1130" s="87"/>
    </row>
    <row r="1131" spans="1:41" s="17" customFormat="1" ht="18" customHeight="1" x14ac:dyDescent="0.2">
      <c r="A1131" s="20" t="s">
        <v>38</v>
      </c>
      <c r="B1131" s="15">
        <f>[1]consoCURRENT!E24108</f>
        <v>0</v>
      </c>
      <c r="C1131" s="15">
        <f>[1]consoCURRENT!F24108</f>
        <v>0</v>
      </c>
      <c r="D1131" s="15">
        <f>[1]consoCURRENT!G24108</f>
        <v>0</v>
      </c>
      <c r="E1131" s="15">
        <f>[1]consoCURRENT!H24108</f>
        <v>0</v>
      </c>
      <c r="F1131" s="15">
        <f>[1]consoCURRENT!I24108</f>
        <v>0</v>
      </c>
      <c r="G1131" s="15">
        <f>[1]consoCURRENT!J24108</f>
        <v>0</v>
      </c>
      <c r="H1131" s="15">
        <f>[1]consoCURRENT!K24108</f>
        <v>0</v>
      </c>
      <c r="I1131" s="15">
        <f>[1]consoCURRENT!L24108</f>
        <v>0</v>
      </c>
      <c r="J1131" s="15">
        <f>[1]consoCURRENT!M24108</f>
        <v>0</v>
      </c>
      <c r="K1131" s="15">
        <f>[1]consoCURRENT!N24108</f>
        <v>0</v>
      </c>
      <c r="L1131" s="15">
        <f>[1]consoCURRENT!O24108</f>
        <v>0</v>
      </c>
      <c r="M1131" s="15">
        <f>[1]consoCURRENT!P24108</f>
        <v>0</v>
      </c>
      <c r="N1131" s="15">
        <f>[1]consoCURRENT!Q24108</f>
        <v>0</v>
      </c>
      <c r="O1131" s="15">
        <f>[1]consoCURRENT!R24108</f>
        <v>0</v>
      </c>
      <c r="P1131" s="15">
        <f>[1]consoCURRENT!S24108</f>
        <v>0</v>
      </c>
      <c r="Q1131" s="15">
        <f>[1]consoCURRENT!T24108</f>
        <v>0</v>
      </c>
      <c r="R1131" s="15">
        <f>[1]consoCURRENT!U24108</f>
        <v>0</v>
      </c>
      <c r="S1131" s="15">
        <f>[1]consoCURRENT!V24108</f>
        <v>0</v>
      </c>
      <c r="T1131" s="15">
        <f>[1]consoCURRENT!W24108</f>
        <v>0</v>
      </c>
      <c r="U1131" s="15">
        <f>[1]consoCURRENT!X24108</f>
        <v>0</v>
      </c>
      <c r="V1131" s="15">
        <f>[1]consoCURRENT!Y24108</f>
        <v>0</v>
      </c>
      <c r="W1131" s="15">
        <f>[1]consoCURRENT!Z24108</f>
        <v>0</v>
      </c>
      <c r="X1131" s="15">
        <f>[1]consoCURRENT!AA24108</f>
        <v>0</v>
      </c>
      <c r="Y1131" s="15">
        <f>[1]consoCURRENT!AB24108</f>
        <v>0</v>
      </c>
      <c r="Z1131" s="15">
        <f t="shared" si="800"/>
        <v>0</v>
      </c>
      <c r="AA1131" s="15">
        <f t="shared" si="801"/>
        <v>0</v>
      </c>
      <c r="AB1131" s="22"/>
      <c r="AC1131" s="16"/>
      <c r="AG1131" s="86"/>
      <c r="AH1131" s="87"/>
      <c r="AI1131" s="87"/>
      <c r="AJ1131" s="87"/>
      <c r="AK1131" s="87"/>
      <c r="AL1131" s="87"/>
      <c r="AM1131" s="87"/>
      <c r="AN1131" s="87"/>
      <c r="AO1131" s="87"/>
    </row>
    <row r="1132" spans="1:41" s="17" customFormat="1" ht="18" customHeight="1" x14ac:dyDescent="0.2">
      <c r="A1132" s="20" t="s">
        <v>39</v>
      </c>
      <c r="B1132" s="15">
        <f>[1]consoCURRENT!E24137</f>
        <v>0</v>
      </c>
      <c r="C1132" s="15">
        <f>[1]consoCURRENT!F24137</f>
        <v>0</v>
      </c>
      <c r="D1132" s="15">
        <f>[1]consoCURRENT!G24137</f>
        <v>0</v>
      </c>
      <c r="E1132" s="15">
        <f>[1]consoCURRENT!H24137</f>
        <v>0</v>
      </c>
      <c r="F1132" s="15">
        <f>[1]consoCURRENT!I24137</f>
        <v>0</v>
      </c>
      <c r="G1132" s="15">
        <f>[1]consoCURRENT!J24137</f>
        <v>0</v>
      </c>
      <c r="H1132" s="15">
        <f>[1]consoCURRENT!K24137</f>
        <v>0</v>
      </c>
      <c r="I1132" s="15">
        <f>[1]consoCURRENT!L24137</f>
        <v>0</v>
      </c>
      <c r="J1132" s="15">
        <f>[1]consoCURRENT!M24137</f>
        <v>0</v>
      </c>
      <c r="K1132" s="15">
        <f>[1]consoCURRENT!N24137</f>
        <v>0</v>
      </c>
      <c r="L1132" s="15">
        <f>[1]consoCURRENT!O24137</f>
        <v>0</v>
      </c>
      <c r="M1132" s="15">
        <f>[1]consoCURRENT!P24137</f>
        <v>0</v>
      </c>
      <c r="N1132" s="15">
        <f>[1]consoCURRENT!Q24137</f>
        <v>0</v>
      </c>
      <c r="O1132" s="15">
        <f>[1]consoCURRENT!R24137</f>
        <v>0</v>
      </c>
      <c r="P1132" s="15">
        <f>[1]consoCURRENT!S24137</f>
        <v>0</v>
      </c>
      <c r="Q1132" s="15">
        <f>[1]consoCURRENT!T24137</f>
        <v>0</v>
      </c>
      <c r="R1132" s="15">
        <f>[1]consoCURRENT!U24137</f>
        <v>0</v>
      </c>
      <c r="S1132" s="15">
        <f>[1]consoCURRENT!V24137</f>
        <v>0</v>
      </c>
      <c r="T1132" s="15">
        <f>[1]consoCURRENT!W24137</f>
        <v>0</v>
      </c>
      <c r="U1132" s="15">
        <f>[1]consoCURRENT!X24137</f>
        <v>0</v>
      </c>
      <c r="V1132" s="15">
        <f>[1]consoCURRENT!Y24137</f>
        <v>0</v>
      </c>
      <c r="W1132" s="15">
        <f>[1]consoCURRENT!Z24137</f>
        <v>0</v>
      </c>
      <c r="X1132" s="15">
        <f>[1]consoCURRENT!AA24137</f>
        <v>0</v>
      </c>
      <c r="Y1132" s="15">
        <f>[1]consoCURRENT!AB24137</f>
        <v>0</v>
      </c>
      <c r="Z1132" s="15">
        <f t="shared" si="800"/>
        <v>0</v>
      </c>
      <c r="AA1132" s="15">
        <f t="shared" si="801"/>
        <v>0</v>
      </c>
      <c r="AB1132" s="22"/>
      <c r="AC1132" s="16"/>
      <c r="AG1132" s="86"/>
      <c r="AH1132" s="87"/>
      <c r="AI1132" s="87"/>
      <c r="AJ1132" s="87"/>
      <c r="AK1132" s="87"/>
      <c r="AL1132" s="87"/>
      <c r="AM1132" s="87"/>
      <c r="AN1132" s="87"/>
      <c r="AO1132" s="87"/>
    </row>
    <row r="1133" spans="1:41" s="17" customFormat="1" ht="18" hidden="1" customHeight="1" x14ac:dyDescent="0.25">
      <c r="A1133" s="23" t="s">
        <v>40</v>
      </c>
      <c r="B1133" s="24">
        <f>SUM(B1129:B1132)</f>
        <v>1478257.17</v>
      </c>
      <c r="C1133" s="24">
        <f t="shared" ref="C1133:AA1133" si="803">SUM(C1129:C1132)</f>
        <v>0</v>
      </c>
      <c r="D1133" s="24">
        <f t="shared" si="803"/>
        <v>0</v>
      </c>
      <c r="E1133" s="24">
        <f t="shared" si="803"/>
        <v>1474807.34</v>
      </c>
      <c r="F1133" s="24">
        <f t="shared" si="803"/>
        <v>2363.3200000000002</v>
      </c>
      <c r="G1133" s="24">
        <f t="shared" si="803"/>
        <v>0</v>
      </c>
      <c r="H1133" s="24">
        <f t="shared" si="803"/>
        <v>1086.51</v>
      </c>
      <c r="I1133" s="24">
        <f t="shared" si="803"/>
        <v>0</v>
      </c>
      <c r="J1133" s="24">
        <f t="shared" si="803"/>
        <v>0</v>
      </c>
      <c r="K1133" s="24">
        <f t="shared" si="803"/>
        <v>0</v>
      </c>
      <c r="L1133" s="24">
        <f t="shared" si="803"/>
        <v>0</v>
      </c>
      <c r="M1133" s="24">
        <f t="shared" si="803"/>
        <v>0</v>
      </c>
      <c r="N1133" s="24">
        <f t="shared" si="803"/>
        <v>61806.76</v>
      </c>
      <c r="O1133" s="24">
        <f t="shared" si="803"/>
        <v>29034.07</v>
      </c>
      <c r="P1133" s="24">
        <f t="shared" si="803"/>
        <v>1383966.51</v>
      </c>
      <c r="Q1133" s="24">
        <f t="shared" si="803"/>
        <v>2363.3200000000002</v>
      </c>
      <c r="R1133" s="24">
        <f t="shared" si="803"/>
        <v>0</v>
      </c>
      <c r="S1133" s="24">
        <f t="shared" si="803"/>
        <v>0</v>
      </c>
      <c r="T1133" s="24">
        <f t="shared" si="803"/>
        <v>0</v>
      </c>
      <c r="U1133" s="24">
        <f t="shared" si="803"/>
        <v>0</v>
      </c>
      <c r="V1133" s="24">
        <f t="shared" si="803"/>
        <v>0</v>
      </c>
      <c r="W1133" s="24">
        <f t="shared" si="803"/>
        <v>0</v>
      </c>
      <c r="X1133" s="24">
        <f t="shared" si="803"/>
        <v>0</v>
      </c>
      <c r="Y1133" s="24">
        <f t="shared" si="803"/>
        <v>1086.51</v>
      </c>
      <c r="Z1133" s="24">
        <f t="shared" si="803"/>
        <v>1478257.1700000002</v>
      </c>
      <c r="AA1133" s="24">
        <f t="shared" si="803"/>
        <v>0</v>
      </c>
      <c r="AB1133" s="25">
        <f t="shared" si="802"/>
        <v>1.0000000000000002</v>
      </c>
      <c r="AC1133" s="16"/>
      <c r="AG1133" s="86"/>
      <c r="AH1133" s="87"/>
      <c r="AI1133" s="87"/>
      <c r="AJ1133" s="87"/>
      <c r="AK1133" s="87"/>
      <c r="AL1133" s="87"/>
      <c r="AM1133" s="87"/>
      <c r="AN1133" s="87"/>
      <c r="AO1133" s="87"/>
    </row>
    <row r="1134" spans="1:41" s="17" customFormat="1" ht="18" hidden="1" customHeight="1" x14ac:dyDescent="0.25">
      <c r="A1134" s="26" t="s">
        <v>41</v>
      </c>
      <c r="B1134" s="15">
        <f>[1]consoCURRENT!E24141</f>
        <v>0</v>
      </c>
      <c r="C1134" s="15">
        <f>[1]consoCURRENT!F24141</f>
        <v>0</v>
      </c>
      <c r="D1134" s="15">
        <f>[1]consoCURRENT!G24141</f>
        <v>0</v>
      </c>
      <c r="E1134" s="15">
        <f>[1]consoCURRENT!H24141</f>
        <v>0</v>
      </c>
      <c r="F1134" s="15">
        <f>[1]consoCURRENT!I24141</f>
        <v>0</v>
      </c>
      <c r="G1134" s="15">
        <f>[1]consoCURRENT!J24141</f>
        <v>0</v>
      </c>
      <c r="H1134" s="15">
        <f>[1]consoCURRENT!K24141</f>
        <v>0</v>
      </c>
      <c r="I1134" s="15">
        <f>[1]consoCURRENT!L24141</f>
        <v>0</v>
      </c>
      <c r="J1134" s="15">
        <f>[1]consoCURRENT!M24141</f>
        <v>0</v>
      </c>
      <c r="K1134" s="15">
        <f>[1]consoCURRENT!N24141</f>
        <v>0</v>
      </c>
      <c r="L1134" s="15">
        <f>[1]consoCURRENT!O24141</f>
        <v>0</v>
      </c>
      <c r="M1134" s="15">
        <f>[1]consoCURRENT!P24141</f>
        <v>0</v>
      </c>
      <c r="N1134" s="15">
        <f>[1]consoCURRENT!Q24141</f>
        <v>0</v>
      </c>
      <c r="O1134" s="15">
        <f>[1]consoCURRENT!R24141</f>
        <v>0</v>
      </c>
      <c r="P1134" s="15">
        <f>[1]consoCURRENT!S24141</f>
        <v>0</v>
      </c>
      <c r="Q1134" s="15">
        <f>[1]consoCURRENT!T24141</f>
        <v>0</v>
      </c>
      <c r="R1134" s="15">
        <f>[1]consoCURRENT!U24141</f>
        <v>0</v>
      </c>
      <c r="S1134" s="15">
        <f>[1]consoCURRENT!V24141</f>
        <v>0</v>
      </c>
      <c r="T1134" s="15">
        <f>[1]consoCURRENT!W24141</f>
        <v>0</v>
      </c>
      <c r="U1134" s="15">
        <f>[1]consoCURRENT!X24141</f>
        <v>0</v>
      </c>
      <c r="V1134" s="15">
        <f>[1]consoCURRENT!Y24141</f>
        <v>0</v>
      </c>
      <c r="W1134" s="15">
        <f>[1]consoCURRENT!Z24141</f>
        <v>0</v>
      </c>
      <c r="X1134" s="15">
        <f>[1]consoCURRENT!AA24141</f>
        <v>0</v>
      </c>
      <c r="Y1134" s="15">
        <f>[1]consoCURRENT!AB24141</f>
        <v>0</v>
      </c>
      <c r="Z1134" s="15">
        <f t="shared" ref="Z1134" si="804">SUM(M1134:Y1134)</f>
        <v>0</v>
      </c>
      <c r="AA1134" s="15">
        <f t="shared" ref="AA1134" si="805">B1134-Z1134</f>
        <v>0</v>
      </c>
      <c r="AB1134" s="21" t="e">
        <f t="shared" si="802"/>
        <v>#DIV/0!</v>
      </c>
      <c r="AC1134" s="16"/>
      <c r="AG1134" s="86"/>
      <c r="AH1134" s="87"/>
      <c r="AI1134" s="87"/>
      <c r="AJ1134" s="87"/>
      <c r="AK1134" s="87"/>
      <c r="AL1134" s="87"/>
      <c r="AM1134" s="87"/>
      <c r="AN1134" s="87"/>
      <c r="AO1134" s="87"/>
    </row>
    <row r="1135" spans="1:41" s="17" customFormat="1" ht="18" customHeight="1" x14ac:dyDescent="0.25">
      <c r="A1135" s="23" t="s">
        <v>42</v>
      </c>
      <c r="B1135" s="24">
        <f>B1134+B1133</f>
        <v>1478257.17</v>
      </c>
      <c r="C1135" s="24">
        <f t="shared" ref="C1135:AA1135" si="806">C1134+C1133</f>
        <v>0</v>
      </c>
      <c r="D1135" s="24">
        <f t="shared" si="806"/>
        <v>0</v>
      </c>
      <c r="E1135" s="24">
        <f t="shared" si="806"/>
        <v>1474807.34</v>
      </c>
      <c r="F1135" s="24">
        <f t="shared" si="806"/>
        <v>2363.3200000000002</v>
      </c>
      <c r="G1135" s="24">
        <f t="shared" si="806"/>
        <v>0</v>
      </c>
      <c r="H1135" s="24">
        <f t="shared" si="806"/>
        <v>1086.51</v>
      </c>
      <c r="I1135" s="24">
        <f t="shared" si="806"/>
        <v>0</v>
      </c>
      <c r="J1135" s="24">
        <f t="shared" si="806"/>
        <v>0</v>
      </c>
      <c r="K1135" s="24">
        <f t="shared" si="806"/>
        <v>0</v>
      </c>
      <c r="L1135" s="24">
        <f t="shared" si="806"/>
        <v>0</v>
      </c>
      <c r="M1135" s="24">
        <f t="shared" si="806"/>
        <v>0</v>
      </c>
      <c r="N1135" s="24">
        <f t="shared" si="806"/>
        <v>61806.76</v>
      </c>
      <c r="O1135" s="24">
        <f t="shared" si="806"/>
        <v>29034.07</v>
      </c>
      <c r="P1135" s="24">
        <f t="shared" si="806"/>
        <v>1383966.51</v>
      </c>
      <c r="Q1135" s="24">
        <f t="shared" si="806"/>
        <v>2363.3200000000002</v>
      </c>
      <c r="R1135" s="24">
        <f t="shared" si="806"/>
        <v>0</v>
      </c>
      <c r="S1135" s="24">
        <f t="shared" si="806"/>
        <v>0</v>
      </c>
      <c r="T1135" s="24">
        <f t="shared" si="806"/>
        <v>0</v>
      </c>
      <c r="U1135" s="24">
        <f t="shared" si="806"/>
        <v>0</v>
      </c>
      <c r="V1135" s="24">
        <f t="shared" si="806"/>
        <v>0</v>
      </c>
      <c r="W1135" s="24">
        <f t="shared" si="806"/>
        <v>0</v>
      </c>
      <c r="X1135" s="24">
        <f t="shared" si="806"/>
        <v>0</v>
      </c>
      <c r="Y1135" s="24">
        <f t="shared" si="806"/>
        <v>1086.51</v>
      </c>
      <c r="Z1135" s="24">
        <f t="shared" si="806"/>
        <v>1478257.1700000002</v>
      </c>
      <c r="AA1135" s="24">
        <f t="shared" si="806"/>
        <v>0</v>
      </c>
      <c r="AB1135" s="25">
        <f t="shared" si="802"/>
        <v>1.0000000000000002</v>
      </c>
      <c r="AC1135" s="27"/>
      <c r="AG1135" s="86"/>
      <c r="AH1135" s="87"/>
      <c r="AI1135" s="87"/>
      <c r="AJ1135" s="87"/>
      <c r="AK1135" s="87"/>
      <c r="AL1135" s="87"/>
      <c r="AM1135" s="87"/>
      <c r="AN1135" s="87"/>
      <c r="AO1135" s="87"/>
    </row>
    <row r="1136" spans="1:41" s="17" customFormat="1" ht="15" customHeight="1" x14ac:dyDescent="0.25">
      <c r="A1136" s="14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6"/>
      <c r="AG1136" s="86"/>
      <c r="AH1136" s="87"/>
      <c r="AI1136" s="87"/>
      <c r="AJ1136" s="87"/>
      <c r="AK1136" s="87"/>
      <c r="AL1136" s="87"/>
      <c r="AM1136" s="87"/>
      <c r="AN1136" s="87"/>
      <c r="AO1136" s="87"/>
    </row>
    <row r="1137" spans="1:41" s="17" customFormat="1" ht="15" customHeight="1" x14ac:dyDescent="0.25">
      <c r="A1137" s="14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6"/>
      <c r="AG1137" s="86"/>
      <c r="AH1137" s="87"/>
      <c r="AI1137" s="87"/>
      <c r="AJ1137" s="87"/>
      <c r="AK1137" s="87"/>
      <c r="AL1137" s="87"/>
      <c r="AM1137" s="87"/>
      <c r="AN1137" s="87"/>
      <c r="AO1137" s="87"/>
    </row>
    <row r="1138" spans="1:41" s="17" customFormat="1" ht="15" customHeight="1" x14ac:dyDescent="0.25">
      <c r="A1138" s="19" t="s">
        <v>62</v>
      </c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6"/>
      <c r="AG1138" s="86"/>
      <c r="AH1138" s="87"/>
      <c r="AI1138" s="87"/>
      <c r="AJ1138" s="87"/>
      <c r="AK1138" s="87"/>
      <c r="AL1138" s="87"/>
      <c r="AM1138" s="87"/>
      <c r="AN1138" s="87"/>
      <c r="AO1138" s="87"/>
    </row>
    <row r="1139" spans="1:41" s="17" customFormat="1" ht="18" customHeight="1" x14ac:dyDescent="0.2">
      <c r="A1139" s="20" t="s">
        <v>36</v>
      </c>
      <c r="B1139" s="15">
        <f>[1]consoCURRENT!E24201</f>
        <v>0</v>
      </c>
      <c r="C1139" s="15">
        <f>[1]consoCURRENT!F24201</f>
        <v>0</v>
      </c>
      <c r="D1139" s="15">
        <f>[1]consoCURRENT!G24201</f>
        <v>0</v>
      </c>
      <c r="E1139" s="15">
        <f>[1]consoCURRENT!H24201</f>
        <v>0</v>
      </c>
      <c r="F1139" s="15">
        <f>[1]consoCURRENT!I24201</f>
        <v>0</v>
      </c>
      <c r="G1139" s="15">
        <f>[1]consoCURRENT!J24201</f>
        <v>0</v>
      </c>
      <c r="H1139" s="15">
        <f>[1]consoCURRENT!K24201</f>
        <v>0</v>
      </c>
      <c r="I1139" s="15">
        <f>[1]consoCURRENT!L24201</f>
        <v>0</v>
      </c>
      <c r="J1139" s="15">
        <f>[1]consoCURRENT!M24201</f>
        <v>0</v>
      </c>
      <c r="K1139" s="15">
        <f>[1]consoCURRENT!N24201</f>
        <v>0</v>
      </c>
      <c r="L1139" s="15">
        <f>[1]consoCURRENT!O24201</f>
        <v>0</v>
      </c>
      <c r="M1139" s="15">
        <f>[1]consoCURRENT!P24201</f>
        <v>0</v>
      </c>
      <c r="N1139" s="15">
        <f>[1]consoCURRENT!Q24201</f>
        <v>0</v>
      </c>
      <c r="O1139" s="15">
        <f>[1]consoCURRENT!R24201</f>
        <v>0</v>
      </c>
      <c r="P1139" s="15">
        <f>[1]consoCURRENT!S24201</f>
        <v>0</v>
      </c>
      <c r="Q1139" s="15">
        <f>[1]consoCURRENT!T24201</f>
        <v>0</v>
      </c>
      <c r="R1139" s="15">
        <f>[1]consoCURRENT!U24201</f>
        <v>0</v>
      </c>
      <c r="S1139" s="15">
        <f>[1]consoCURRENT!V24201</f>
        <v>0</v>
      </c>
      <c r="T1139" s="15">
        <f>[1]consoCURRENT!W24201</f>
        <v>0</v>
      </c>
      <c r="U1139" s="15">
        <f>[1]consoCURRENT!X24201</f>
        <v>0</v>
      </c>
      <c r="V1139" s="15">
        <f>[1]consoCURRENT!Y24201</f>
        <v>0</v>
      </c>
      <c r="W1139" s="15">
        <f>[1]consoCURRENT!Z24201</f>
        <v>0</v>
      </c>
      <c r="X1139" s="15">
        <f>[1]consoCURRENT!AA24201</f>
        <v>0</v>
      </c>
      <c r="Y1139" s="15">
        <f>[1]consoCURRENT!AB24201</f>
        <v>0</v>
      </c>
      <c r="Z1139" s="15">
        <f>SUM(M1139:Y1139)</f>
        <v>0</v>
      </c>
      <c r="AA1139" s="15">
        <f>B1139-Z1139</f>
        <v>0</v>
      </c>
      <c r="AB1139" s="21" t="e">
        <f>Z1139/B1139</f>
        <v>#DIV/0!</v>
      </c>
      <c r="AC1139" s="16"/>
      <c r="AG1139" s="86"/>
      <c r="AH1139" s="87"/>
      <c r="AI1139" s="87"/>
      <c r="AJ1139" s="87"/>
      <c r="AK1139" s="87"/>
      <c r="AL1139" s="87"/>
      <c r="AM1139" s="87"/>
      <c r="AN1139" s="87"/>
      <c r="AO1139" s="87"/>
    </row>
    <row r="1140" spans="1:41" s="17" customFormat="1" ht="18" customHeight="1" x14ac:dyDescent="0.2">
      <c r="A1140" s="20" t="s">
        <v>37</v>
      </c>
      <c r="B1140" s="15">
        <f>[1]consoCURRENT!E24289</f>
        <v>29336.74</v>
      </c>
      <c r="C1140" s="15">
        <f>[1]consoCURRENT!F24289</f>
        <v>0</v>
      </c>
      <c r="D1140" s="15">
        <f>[1]consoCURRENT!G24289</f>
        <v>0</v>
      </c>
      <c r="E1140" s="15">
        <f>[1]consoCURRENT!H24289</f>
        <v>0</v>
      </c>
      <c r="F1140" s="15">
        <f>[1]consoCURRENT!I24289</f>
        <v>26936.74</v>
      </c>
      <c r="G1140" s="15">
        <f>[1]consoCURRENT!J24289</f>
        <v>2400</v>
      </c>
      <c r="H1140" s="15">
        <f>[1]consoCURRENT!K24289</f>
        <v>0</v>
      </c>
      <c r="I1140" s="15">
        <f>[1]consoCURRENT!L24289</f>
        <v>0</v>
      </c>
      <c r="J1140" s="15">
        <f>[1]consoCURRENT!M24289</f>
        <v>0</v>
      </c>
      <c r="K1140" s="15">
        <f>[1]consoCURRENT!N24289</f>
        <v>0</v>
      </c>
      <c r="L1140" s="15">
        <f>[1]consoCURRENT!O24289</f>
        <v>0</v>
      </c>
      <c r="M1140" s="15">
        <f>[1]consoCURRENT!P24289</f>
        <v>0</v>
      </c>
      <c r="N1140" s="15">
        <f>[1]consoCURRENT!Q24289</f>
        <v>0</v>
      </c>
      <c r="O1140" s="15">
        <f>[1]consoCURRENT!R24289</f>
        <v>0</v>
      </c>
      <c r="P1140" s="15">
        <f>[1]consoCURRENT!S24289</f>
        <v>0</v>
      </c>
      <c r="Q1140" s="15">
        <f>[1]consoCURRENT!T24289</f>
        <v>1400</v>
      </c>
      <c r="R1140" s="15">
        <f>[1]consoCURRENT!U24289</f>
        <v>1700</v>
      </c>
      <c r="S1140" s="15">
        <f>[1]consoCURRENT!V24289</f>
        <v>23836.74</v>
      </c>
      <c r="T1140" s="15">
        <f>[1]consoCURRENT!W24289</f>
        <v>2400</v>
      </c>
      <c r="U1140" s="15">
        <f>[1]consoCURRENT!X24289</f>
        <v>0</v>
      </c>
      <c r="V1140" s="15">
        <f>[1]consoCURRENT!Y24289</f>
        <v>0</v>
      </c>
      <c r="W1140" s="15">
        <f>[1]consoCURRENT!Z24289</f>
        <v>0</v>
      </c>
      <c r="X1140" s="15">
        <f>[1]consoCURRENT!AA24289</f>
        <v>0</v>
      </c>
      <c r="Y1140" s="15">
        <f>[1]consoCURRENT!AB24289</f>
        <v>0</v>
      </c>
      <c r="Z1140" s="15">
        <f t="shared" ref="Z1140:Z1142" si="807">SUM(M1140:Y1140)</f>
        <v>29336.74</v>
      </c>
      <c r="AA1140" s="15">
        <f t="shared" ref="AA1140:AA1142" si="808">B1140-Z1140</f>
        <v>0</v>
      </c>
      <c r="AB1140" s="22">
        <f t="shared" ref="AB1140:AB1145" si="809">Z1140/B1140</f>
        <v>1</v>
      </c>
      <c r="AC1140" s="16"/>
      <c r="AG1140" s="86"/>
      <c r="AH1140" s="87"/>
      <c r="AI1140" s="87"/>
      <c r="AJ1140" s="87"/>
      <c r="AK1140" s="87"/>
      <c r="AL1140" s="87"/>
      <c r="AM1140" s="87"/>
      <c r="AN1140" s="87"/>
      <c r="AO1140" s="87"/>
    </row>
    <row r="1141" spans="1:41" s="17" customFormat="1" ht="18" customHeight="1" x14ac:dyDescent="0.2">
      <c r="A1141" s="20" t="s">
        <v>38</v>
      </c>
      <c r="B1141" s="15">
        <f>[1]consoCURRENT!E24295</f>
        <v>0</v>
      </c>
      <c r="C1141" s="15">
        <f>[1]consoCURRENT!F24295</f>
        <v>0</v>
      </c>
      <c r="D1141" s="15">
        <f>[1]consoCURRENT!G24295</f>
        <v>0</v>
      </c>
      <c r="E1141" s="15">
        <f>[1]consoCURRENT!H24295</f>
        <v>0</v>
      </c>
      <c r="F1141" s="15">
        <f>[1]consoCURRENT!I24295</f>
        <v>0</v>
      </c>
      <c r="G1141" s="15">
        <f>[1]consoCURRENT!J24295</f>
        <v>0</v>
      </c>
      <c r="H1141" s="15">
        <f>[1]consoCURRENT!K24295</f>
        <v>0</v>
      </c>
      <c r="I1141" s="15">
        <f>[1]consoCURRENT!L24295</f>
        <v>0</v>
      </c>
      <c r="J1141" s="15">
        <f>[1]consoCURRENT!M24295</f>
        <v>0</v>
      </c>
      <c r="K1141" s="15">
        <f>[1]consoCURRENT!N24295</f>
        <v>0</v>
      </c>
      <c r="L1141" s="15">
        <f>[1]consoCURRENT!O24295</f>
        <v>0</v>
      </c>
      <c r="M1141" s="15">
        <f>[1]consoCURRENT!P24295</f>
        <v>0</v>
      </c>
      <c r="N1141" s="15">
        <f>[1]consoCURRENT!Q24295</f>
        <v>0</v>
      </c>
      <c r="O1141" s="15">
        <f>[1]consoCURRENT!R24295</f>
        <v>0</v>
      </c>
      <c r="P1141" s="15">
        <f>[1]consoCURRENT!S24295</f>
        <v>0</v>
      </c>
      <c r="Q1141" s="15">
        <f>[1]consoCURRENT!T24295</f>
        <v>0</v>
      </c>
      <c r="R1141" s="15">
        <f>[1]consoCURRENT!U24295</f>
        <v>0</v>
      </c>
      <c r="S1141" s="15">
        <f>[1]consoCURRENT!V24295</f>
        <v>0</v>
      </c>
      <c r="T1141" s="15">
        <f>[1]consoCURRENT!W24295</f>
        <v>0</v>
      </c>
      <c r="U1141" s="15">
        <f>[1]consoCURRENT!X24295</f>
        <v>0</v>
      </c>
      <c r="V1141" s="15">
        <f>[1]consoCURRENT!Y24295</f>
        <v>0</v>
      </c>
      <c r="W1141" s="15">
        <f>[1]consoCURRENT!Z24295</f>
        <v>0</v>
      </c>
      <c r="X1141" s="15">
        <f>[1]consoCURRENT!AA24295</f>
        <v>0</v>
      </c>
      <c r="Y1141" s="15">
        <f>[1]consoCURRENT!AB24295</f>
        <v>0</v>
      </c>
      <c r="Z1141" s="15">
        <f t="shared" si="807"/>
        <v>0</v>
      </c>
      <c r="AA1141" s="15">
        <f t="shared" si="808"/>
        <v>0</v>
      </c>
      <c r="AB1141" s="22"/>
      <c r="AC1141" s="16"/>
      <c r="AG1141" s="86"/>
      <c r="AH1141" s="87"/>
      <c r="AI1141" s="87"/>
      <c r="AJ1141" s="87"/>
      <c r="AK1141" s="87"/>
      <c r="AL1141" s="87"/>
      <c r="AM1141" s="87"/>
      <c r="AN1141" s="87"/>
      <c r="AO1141" s="87"/>
    </row>
    <row r="1142" spans="1:41" s="17" customFormat="1" ht="18" customHeight="1" x14ac:dyDescent="0.2">
      <c r="A1142" s="20" t="s">
        <v>39</v>
      </c>
      <c r="B1142" s="15">
        <f>[1]consoCURRENT!E24324</f>
        <v>0</v>
      </c>
      <c r="C1142" s="15">
        <f>[1]consoCURRENT!F24324</f>
        <v>0</v>
      </c>
      <c r="D1142" s="15">
        <f>[1]consoCURRENT!G24324</f>
        <v>0</v>
      </c>
      <c r="E1142" s="15">
        <f>[1]consoCURRENT!H24324</f>
        <v>0</v>
      </c>
      <c r="F1142" s="15">
        <f>[1]consoCURRENT!I24324</f>
        <v>0</v>
      </c>
      <c r="G1142" s="15">
        <f>[1]consoCURRENT!J24324</f>
        <v>0</v>
      </c>
      <c r="H1142" s="15">
        <f>[1]consoCURRENT!K24324</f>
        <v>0</v>
      </c>
      <c r="I1142" s="15">
        <f>[1]consoCURRENT!L24324</f>
        <v>0</v>
      </c>
      <c r="J1142" s="15">
        <f>[1]consoCURRENT!M24324</f>
        <v>0</v>
      </c>
      <c r="K1142" s="15">
        <f>[1]consoCURRENT!N24324</f>
        <v>0</v>
      </c>
      <c r="L1142" s="15">
        <f>[1]consoCURRENT!O24324</f>
        <v>0</v>
      </c>
      <c r="M1142" s="15">
        <f>[1]consoCURRENT!P24324</f>
        <v>0</v>
      </c>
      <c r="N1142" s="15">
        <f>[1]consoCURRENT!Q24324</f>
        <v>0</v>
      </c>
      <c r="O1142" s="15">
        <f>[1]consoCURRENT!R24324</f>
        <v>0</v>
      </c>
      <c r="P1142" s="15">
        <f>[1]consoCURRENT!S24324</f>
        <v>0</v>
      </c>
      <c r="Q1142" s="15">
        <f>[1]consoCURRENT!T24324</f>
        <v>0</v>
      </c>
      <c r="R1142" s="15">
        <f>[1]consoCURRENT!U24324</f>
        <v>0</v>
      </c>
      <c r="S1142" s="15">
        <f>[1]consoCURRENT!V24324</f>
        <v>0</v>
      </c>
      <c r="T1142" s="15">
        <f>[1]consoCURRENT!W24324</f>
        <v>0</v>
      </c>
      <c r="U1142" s="15">
        <f>[1]consoCURRENT!X24324</f>
        <v>0</v>
      </c>
      <c r="V1142" s="15">
        <f>[1]consoCURRENT!Y24324</f>
        <v>0</v>
      </c>
      <c r="W1142" s="15">
        <f>[1]consoCURRENT!Z24324</f>
        <v>0</v>
      </c>
      <c r="X1142" s="15">
        <f>[1]consoCURRENT!AA24324</f>
        <v>0</v>
      </c>
      <c r="Y1142" s="15">
        <f>[1]consoCURRENT!AB24324</f>
        <v>0</v>
      </c>
      <c r="Z1142" s="15">
        <f t="shared" si="807"/>
        <v>0</v>
      </c>
      <c r="AA1142" s="15">
        <f t="shared" si="808"/>
        <v>0</v>
      </c>
      <c r="AB1142" s="22"/>
      <c r="AC1142" s="16"/>
      <c r="AG1142" s="86"/>
      <c r="AH1142" s="87"/>
      <c r="AI1142" s="87"/>
      <c r="AJ1142" s="87"/>
      <c r="AK1142" s="87"/>
      <c r="AL1142" s="87"/>
      <c r="AM1142" s="87"/>
      <c r="AN1142" s="87"/>
      <c r="AO1142" s="87"/>
    </row>
    <row r="1143" spans="1:41" s="17" customFormat="1" ht="18" hidden="1" customHeight="1" x14ac:dyDescent="0.25">
      <c r="A1143" s="23" t="s">
        <v>40</v>
      </c>
      <c r="B1143" s="24">
        <f>SUM(B1139:B1142)</f>
        <v>29336.74</v>
      </c>
      <c r="C1143" s="24">
        <f t="shared" ref="C1143:AA1143" si="810">SUM(C1139:C1142)</f>
        <v>0</v>
      </c>
      <c r="D1143" s="24">
        <f t="shared" si="810"/>
        <v>0</v>
      </c>
      <c r="E1143" s="24">
        <f t="shared" si="810"/>
        <v>0</v>
      </c>
      <c r="F1143" s="24">
        <f t="shared" si="810"/>
        <v>26936.74</v>
      </c>
      <c r="G1143" s="24">
        <f t="shared" si="810"/>
        <v>2400</v>
      </c>
      <c r="H1143" s="24">
        <f t="shared" si="810"/>
        <v>0</v>
      </c>
      <c r="I1143" s="24">
        <f t="shared" si="810"/>
        <v>0</v>
      </c>
      <c r="J1143" s="24">
        <f t="shared" si="810"/>
        <v>0</v>
      </c>
      <c r="K1143" s="24">
        <f t="shared" si="810"/>
        <v>0</v>
      </c>
      <c r="L1143" s="24">
        <f t="shared" si="810"/>
        <v>0</v>
      </c>
      <c r="M1143" s="24">
        <f t="shared" si="810"/>
        <v>0</v>
      </c>
      <c r="N1143" s="24">
        <f t="shared" si="810"/>
        <v>0</v>
      </c>
      <c r="O1143" s="24">
        <f t="shared" si="810"/>
        <v>0</v>
      </c>
      <c r="P1143" s="24">
        <f t="shared" si="810"/>
        <v>0</v>
      </c>
      <c r="Q1143" s="24">
        <f t="shared" si="810"/>
        <v>1400</v>
      </c>
      <c r="R1143" s="24">
        <f t="shared" si="810"/>
        <v>1700</v>
      </c>
      <c r="S1143" s="24">
        <f t="shared" si="810"/>
        <v>23836.74</v>
      </c>
      <c r="T1143" s="24">
        <f t="shared" si="810"/>
        <v>2400</v>
      </c>
      <c r="U1143" s="24">
        <f t="shared" si="810"/>
        <v>0</v>
      </c>
      <c r="V1143" s="24">
        <f t="shared" si="810"/>
        <v>0</v>
      </c>
      <c r="W1143" s="24">
        <f t="shared" si="810"/>
        <v>0</v>
      </c>
      <c r="X1143" s="24">
        <f t="shared" si="810"/>
        <v>0</v>
      </c>
      <c r="Y1143" s="24">
        <f t="shared" si="810"/>
        <v>0</v>
      </c>
      <c r="Z1143" s="24">
        <f t="shared" si="810"/>
        <v>29336.74</v>
      </c>
      <c r="AA1143" s="24">
        <f t="shared" si="810"/>
        <v>0</v>
      </c>
      <c r="AB1143" s="25">
        <f t="shared" si="809"/>
        <v>1</v>
      </c>
      <c r="AC1143" s="16"/>
      <c r="AG1143" s="86"/>
      <c r="AH1143" s="87"/>
      <c r="AI1143" s="87"/>
      <c r="AJ1143" s="87"/>
      <c r="AK1143" s="87"/>
      <c r="AL1143" s="87"/>
      <c r="AM1143" s="87"/>
      <c r="AN1143" s="87"/>
      <c r="AO1143" s="87"/>
    </row>
    <row r="1144" spans="1:41" s="17" customFormat="1" ht="18" hidden="1" customHeight="1" x14ac:dyDescent="0.25">
      <c r="A1144" s="26" t="s">
        <v>41</v>
      </c>
      <c r="B1144" s="15">
        <f>[1]consoCURRENT!E24328</f>
        <v>0</v>
      </c>
      <c r="C1144" s="15">
        <f>[1]consoCURRENT!F24328</f>
        <v>0</v>
      </c>
      <c r="D1144" s="15">
        <f>[1]consoCURRENT!G24328</f>
        <v>0</v>
      </c>
      <c r="E1144" s="15">
        <f>[1]consoCURRENT!H24328</f>
        <v>0</v>
      </c>
      <c r="F1144" s="15">
        <f>[1]consoCURRENT!I24328</f>
        <v>0</v>
      </c>
      <c r="G1144" s="15">
        <f>[1]consoCURRENT!J24328</f>
        <v>0</v>
      </c>
      <c r="H1144" s="15">
        <f>[1]consoCURRENT!K24328</f>
        <v>0</v>
      </c>
      <c r="I1144" s="15">
        <f>[1]consoCURRENT!L24328</f>
        <v>0</v>
      </c>
      <c r="J1144" s="15">
        <f>[1]consoCURRENT!M24328</f>
        <v>0</v>
      </c>
      <c r="K1144" s="15">
        <f>[1]consoCURRENT!N24328</f>
        <v>0</v>
      </c>
      <c r="L1144" s="15">
        <f>[1]consoCURRENT!O24328</f>
        <v>0</v>
      </c>
      <c r="M1144" s="15">
        <f>[1]consoCURRENT!P24328</f>
        <v>0</v>
      </c>
      <c r="N1144" s="15">
        <f>[1]consoCURRENT!Q24328</f>
        <v>0</v>
      </c>
      <c r="O1144" s="15">
        <f>[1]consoCURRENT!R24328</f>
        <v>0</v>
      </c>
      <c r="P1144" s="15">
        <f>[1]consoCURRENT!S24328</f>
        <v>0</v>
      </c>
      <c r="Q1144" s="15">
        <f>[1]consoCURRENT!T24328</f>
        <v>0</v>
      </c>
      <c r="R1144" s="15">
        <f>[1]consoCURRENT!U24328</f>
        <v>0</v>
      </c>
      <c r="S1144" s="15">
        <f>[1]consoCURRENT!V24328</f>
        <v>0</v>
      </c>
      <c r="T1144" s="15">
        <f>[1]consoCURRENT!W24328</f>
        <v>0</v>
      </c>
      <c r="U1144" s="15">
        <f>[1]consoCURRENT!X24328</f>
        <v>0</v>
      </c>
      <c r="V1144" s="15">
        <f>[1]consoCURRENT!Y24328</f>
        <v>0</v>
      </c>
      <c r="W1144" s="15">
        <f>[1]consoCURRENT!Z24328</f>
        <v>0</v>
      </c>
      <c r="X1144" s="15">
        <f>[1]consoCURRENT!AA24328</f>
        <v>0</v>
      </c>
      <c r="Y1144" s="15">
        <f>[1]consoCURRENT!AB24328</f>
        <v>0</v>
      </c>
      <c r="Z1144" s="15">
        <f t="shared" ref="Z1144" si="811">SUM(M1144:Y1144)</f>
        <v>0</v>
      </c>
      <c r="AA1144" s="15">
        <f t="shared" ref="AA1144" si="812">B1144-Z1144</f>
        <v>0</v>
      </c>
      <c r="AB1144" s="21" t="e">
        <f t="shared" si="809"/>
        <v>#DIV/0!</v>
      </c>
      <c r="AC1144" s="16"/>
      <c r="AG1144" s="86"/>
      <c r="AH1144" s="87"/>
      <c r="AI1144" s="87"/>
      <c r="AJ1144" s="87"/>
      <c r="AK1144" s="87"/>
      <c r="AL1144" s="87"/>
      <c r="AM1144" s="87"/>
      <c r="AN1144" s="87"/>
      <c r="AO1144" s="87"/>
    </row>
    <row r="1145" spans="1:41" s="17" customFormat="1" ht="18" customHeight="1" x14ac:dyDescent="0.25">
      <c r="A1145" s="23" t="s">
        <v>42</v>
      </c>
      <c r="B1145" s="24">
        <f>B1144+B1143</f>
        <v>29336.74</v>
      </c>
      <c r="C1145" s="24">
        <f t="shared" ref="C1145:AA1145" si="813">C1144+C1143</f>
        <v>0</v>
      </c>
      <c r="D1145" s="24">
        <f t="shared" si="813"/>
        <v>0</v>
      </c>
      <c r="E1145" s="24">
        <f t="shared" si="813"/>
        <v>0</v>
      </c>
      <c r="F1145" s="24">
        <f t="shared" si="813"/>
        <v>26936.74</v>
      </c>
      <c r="G1145" s="24">
        <f t="shared" si="813"/>
        <v>2400</v>
      </c>
      <c r="H1145" s="24">
        <f t="shared" si="813"/>
        <v>0</v>
      </c>
      <c r="I1145" s="24">
        <f t="shared" si="813"/>
        <v>0</v>
      </c>
      <c r="J1145" s="24">
        <f t="shared" si="813"/>
        <v>0</v>
      </c>
      <c r="K1145" s="24">
        <f t="shared" si="813"/>
        <v>0</v>
      </c>
      <c r="L1145" s="24">
        <f t="shared" si="813"/>
        <v>0</v>
      </c>
      <c r="M1145" s="24">
        <f t="shared" si="813"/>
        <v>0</v>
      </c>
      <c r="N1145" s="24">
        <f t="shared" si="813"/>
        <v>0</v>
      </c>
      <c r="O1145" s="24">
        <f t="shared" si="813"/>
        <v>0</v>
      </c>
      <c r="P1145" s="24">
        <f t="shared" si="813"/>
        <v>0</v>
      </c>
      <c r="Q1145" s="24">
        <f t="shared" si="813"/>
        <v>1400</v>
      </c>
      <c r="R1145" s="24">
        <f t="shared" si="813"/>
        <v>1700</v>
      </c>
      <c r="S1145" s="24">
        <f t="shared" si="813"/>
        <v>23836.74</v>
      </c>
      <c r="T1145" s="24">
        <f t="shared" si="813"/>
        <v>2400</v>
      </c>
      <c r="U1145" s="24">
        <f t="shared" si="813"/>
        <v>0</v>
      </c>
      <c r="V1145" s="24">
        <f t="shared" si="813"/>
        <v>0</v>
      </c>
      <c r="W1145" s="24">
        <f t="shared" si="813"/>
        <v>0</v>
      </c>
      <c r="X1145" s="24">
        <f t="shared" si="813"/>
        <v>0</v>
      </c>
      <c r="Y1145" s="24">
        <f t="shared" si="813"/>
        <v>0</v>
      </c>
      <c r="Z1145" s="24">
        <f t="shared" si="813"/>
        <v>29336.74</v>
      </c>
      <c r="AA1145" s="24">
        <f t="shared" si="813"/>
        <v>0</v>
      </c>
      <c r="AB1145" s="25">
        <f t="shared" si="809"/>
        <v>1</v>
      </c>
      <c r="AC1145" s="27"/>
      <c r="AG1145" s="86"/>
      <c r="AH1145" s="87"/>
      <c r="AI1145" s="87"/>
      <c r="AJ1145" s="87"/>
      <c r="AK1145" s="87"/>
      <c r="AL1145" s="87"/>
      <c r="AM1145" s="87"/>
      <c r="AN1145" s="87"/>
      <c r="AO1145" s="87"/>
    </row>
    <row r="1146" spans="1:41" s="17" customFormat="1" ht="15" customHeight="1" x14ac:dyDescent="0.25">
      <c r="A1146" s="14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6"/>
      <c r="AG1146" s="86"/>
      <c r="AH1146" s="87"/>
      <c r="AI1146" s="87"/>
      <c r="AJ1146" s="87"/>
      <c r="AK1146" s="87"/>
      <c r="AL1146" s="87"/>
      <c r="AM1146" s="87"/>
      <c r="AN1146" s="87"/>
      <c r="AO1146" s="87"/>
    </row>
    <row r="1147" spans="1:41" s="17" customFormat="1" ht="15" customHeight="1" x14ac:dyDescent="0.25">
      <c r="A1147" s="14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6"/>
      <c r="AG1147" s="86"/>
      <c r="AH1147" s="87"/>
      <c r="AI1147" s="87"/>
      <c r="AJ1147" s="87"/>
      <c r="AK1147" s="87"/>
      <c r="AL1147" s="87"/>
      <c r="AM1147" s="87"/>
      <c r="AN1147" s="87"/>
      <c r="AO1147" s="87"/>
    </row>
    <row r="1148" spans="1:41" s="17" customFormat="1" ht="15" customHeight="1" x14ac:dyDescent="0.25">
      <c r="A1148" s="19" t="s">
        <v>63</v>
      </c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6"/>
      <c r="AG1148" s="86"/>
      <c r="AH1148" s="87"/>
      <c r="AI1148" s="87"/>
      <c r="AJ1148" s="87"/>
      <c r="AK1148" s="87"/>
      <c r="AL1148" s="87"/>
      <c r="AM1148" s="87"/>
      <c r="AN1148" s="87"/>
      <c r="AO1148" s="87"/>
    </row>
    <row r="1149" spans="1:41" s="17" customFormat="1" ht="18" customHeight="1" x14ac:dyDescent="0.2">
      <c r="A1149" s="20" t="s">
        <v>36</v>
      </c>
      <c r="B1149" s="15">
        <f>[1]consoCURRENT!E24388</f>
        <v>0</v>
      </c>
      <c r="C1149" s="15">
        <f>[1]consoCURRENT!F24388</f>
        <v>0</v>
      </c>
      <c r="D1149" s="15">
        <f>[1]consoCURRENT!G24388</f>
        <v>0</v>
      </c>
      <c r="E1149" s="15">
        <f>[1]consoCURRENT!H24388</f>
        <v>0</v>
      </c>
      <c r="F1149" s="15">
        <f>[1]consoCURRENT!I24388</f>
        <v>0</v>
      </c>
      <c r="G1149" s="15">
        <f>[1]consoCURRENT!J24388</f>
        <v>0</v>
      </c>
      <c r="H1149" s="15">
        <f>[1]consoCURRENT!K24388</f>
        <v>0</v>
      </c>
      <c r="I1149" s="15">
        <f>[1]consoCURRENT!L24388</f>
        <v>0</v>
      </c>
      <c r="J1149" s="15">
        <f>[1]consoCURRENT!M24388</f>
        <v>0</v>
      </c>
      <c r="K1149" s="15">
        <f>[1]consoCURRENT!N24388</f>
        <v>0</v>
      </c>
      <c r="L1149" s="15">
        <f>[1]consoCURRENT!O24388</f>
        <v>0</v>
      </c>
      <c r="M1149" s="15">
        <f>[1]consoCURRENT!P24388</f>
        <v>0</v>
      </c>
      <c r="N1149" s="15">
        <f>[1]consoCURRENT!Q24388</f>
        <v>0</v>
      </c>
      <c r="O1149" s="15">
        <f>[1]consoCURRENT!R24388</f>
        <v>0</v>
      </c>
      <c r="P1149" s="15">
        <f>[1]consoCURRENT!S24388</f>
        <v>0</v>
      </c>
      <c r="Q1149" s="15">
        <f>[1]consoCURRENT!T24388</f>
        <v>0</v>
      </c>
      <c r="R1149" s="15">
        <f>[1]consoCURRENT!U24388</f>
        <v>0</v>
      </c>
      <c r="S1149" s="15">
        <f>[1]consoCURRENT!V24388</f>
        <v>0</v>
      </c>
      <c r="T1149" s="15">
        <f>[1]consoCURRENT!W24388</f>
        <v>0</v>
      </c>
      <c r="U1149" s="15">
        <f>[1]consoCURRENT!X24388</f>
        <v>0</v>
      </c>
      <c r="V1149" s="15">
        <f>[1]consoCURRENT!Y24388</f>
        <v>0</v>
      </c>
      <c r="W1149" s="15">
        <f>[1]consoCURRENT!Z24388</f>
        <v>0</v>
      </c>
      <c r="X1149" s="15">
        <f>[1]consoCURRENT!AA24388</f>
        <v>0</v>
      </c>
      <c r="Y1149" s="15">
        <f>[1]consoCURRENT!AB24388</f>
        <v>0</v>
      </c>
      <c r="Z1149" s="15">
        <f>SUM(M1149:Y1149)</f>
        <v>0</v>
      </c>
      <c r="AA1149" s="15">
        <f>B1149-Z1149</f>
        <v>0</v>
      </c>
      <c r="AB1149" s="21" t="e">
        <f>Z1149/B1149</f>
        <v>#DIV/0!</v>
      </c>
      <c r="AC1149" s="16"/>
      <c r="AG1149" s="86"/>
      <c r="AH1149" s="87"/>
      <c r="AI1149" s="87"/>
      <c r="AJ1149" s="87"/>
      <c r="AK1149" s="87"/>
      <c r="AL1149" s="87"/>
      <c r="AM1149" s="87"/>
      <c r="AN1149" s="87"/>
      <c r="AO1149" s="87"/>
    </row>
    <row r="1150" spans="1:41" s="17" customFormat="1" ht="18" customHeight="1" x14ac:dyDescent="0.2">
      <c r="A1150" s="20" t="s">
        <v>37</v>
      </c>
      <c r="B1150" s="15">
        <f>[1]consoCURRENT!E24476</f>
        <v>1029407.3</v>
      </c>
      <c r="C1150" s="15">
        <f>[1]consoCURRENT!F24476</f>
        <v>0</v>
      </c>
      <c r="D1150" s="15">
        <f>[1]consoCURRENT!G24476</f>
        <v>0</v>
      </c>
      <c r="E1150" s="15">
        <f>[1]consoCURRENT!H24476</f>
        <v>578566.12</v>
      </c>
      <c r="F1150" s="15">
        <f>[1]consoCURRENT!I24476</f>
        <v>176244.42</v>
      </c>
      <c r="G1150" s="15">
        <f>[1]consoCURRENT!J24476</f>
        <v>96500.169999999984</v>
      </c>
      <c r="H1150" s="15">
        <f>[1]consoCURRENT!K24476</f>
        <v>127829.99999999997</v>
      </c>
      <c r="I1150" s="15">
        <f>[1]consoCURRENT!L24476</f>
        <v>0</v>
      </c>
      <c r="J1150" s="15">
        <f>[1]consoCURRENT!M24476</f>
        <v>0</v>
      </c>
      <c r="K1150" s="15">
        <f>[1]consoCURRENT!N24476</f>
        <v>0</v>
      </c>
      <c r="L1150" s="15">
        <f>[1]consoCURRENT!O24476</f>
        <v>0</v>
      </c>
      <c r="M1150" s="15">
        <f>[1]consoCURRENT!P24476</f>
        <v>0</v>
      </c>
      <c r="N1150" s="15">
        <f>[1]consoCURRENT!Q24476</f>
        <v>314841.12</v>
      </c>
      <c r="O1150" s="15">
        <f>[1]consoCURRENT!R24476</f>
        <v>176605</v>
      </c>
      <c r="P1150" s="15">
        <f>[1]consoCURRENT!S24476</f>
        <v>87120</v>
      </c>
      <c r="Q1150" s="15">
        <f>[1]consoCURRENT!T24476</f>
        <v>78077.51999999999</v>
      </c>
      <c r="R1150" s="15">
        <f>[1]consoCURRENT!U24476</f>
        <v>51090.6</v>
      </c>
      <c r="S1150" s="15">
        <f>[1]consoCURRENT!V24476</f>
        <v>47076.3</v>
      </c>
      <c r="T1150" s="15">
        <f>[1]consoCURRENT!W24476</f>
        <v>24606.78</v>
      </c>
      <c r="U1150" s="15">
        <f>[1]consoCURRENT!X24476</f>
        <v>37289.22</v>
      </c>
      <c r="V1150" s="15">
        <f>[1]consoCURRENT!Y24476</f>
        <v>34604.17</v>
      </c>
      <c r="W1150" s="15">
        <f>[1]consoCURRENT!Z24476</f>
        <v>19543.91</v>
      </c>
      <c r="X1150" s="15">
        <f>[1]consoCURRENT!AA24476</f>
        <v>44980.450000000004</v>
      </c>
      <c r="Y1150" s="15">
        <f>[1]consoCURRENT!AB24476</f>
        <v>63305.640000000007</v>
      </c>
      <c r="Z1150" s="15">
        <f t="shared" ref="Z1150:Z1152" si="814">SUM(M1150:Y1150)</f>
        <v>979140.71000000008</v>
      </c>
      <c r="AA1150" s="15">
        <f t="shared" ref="AA1150:AA1152" si="815">B1150-Z1150</f>
        <v>50266.589999999967</v>
      </c>
      <c r="AB1150" s="22">
        <f t="shared" ref="AB1150:AB1155" si="816">Z1150/B1150</f>
        <v>0.95116938650036775</v>
      </c>
      <c r="AC1150" s="16"/>
      <c r="AG1150" s="86"/>
      <c r="AH1150" s="87"/>
      <c r="AI1150" s="87"/>
      <c r="AJ1150" s="87"/>
      <c r="AK1150" s="87"/>
      <c r="AL1150" s="87"/>
      <c r="AM1150" s="87"/>
      <c r="AN1150" s="87"/>
      <c r="AO1150" s="87"/>
    </row>
    <row r="1151" spans="1:41" s="17" customFormat="1" ht="18" customHeight="1" x14ac:dyDescent="0.2">
      <c r="A1151" s="20" t="s">
        <v>38</v>
      </c>
      <c r="B1151" s="15">
        <f>[1]consoCURRENT!E24482</f>
        <v>0</v>
      </c>
      <c r="C1151" s="15">
        <f>[1]consoCURRENT!F24482</f>
        <v>0</v>
      </c>
      <c r="D1151" s="15">
        <f>[1]consoCURRENT!G24482</f>
        <v>0</v>
      </c>
      <c r="E1151" s="15">
        <f>[1]consoCURRENT!H24482</f>
        <v>0</v>
      </c>
      <c r="F1151" s="15">
        <f>[1]consoCURRENT!I24482</f>
        <v>0</v>
      </c>
      <c r="G1151" s="15">
        <f>[1]consoCURRENT!J24482</f>
        <v>0</v>
      </c>
      <c r="H1151" s="15">
        <f>[1]consoCURRENT!K24482</f>
        <v>0</v>
      </c>
      <c r="I1151" s="15">
        <f>[1]consoCURRENT!L24482</f>
        <v>0</v>
      </c>
      <c r="J1151" s="15">
        <f>[1]consoCURRENT!M24482</f>
        <v>0</v>
      </c>
      <c r="K1151" s="15">
        <f>[1]consoCURRENT!N24482</f>
        <v>0</v>
      </c>
      <c r="L1151" s="15">
        <f>[1]consoCURRENT!O24482</f>
        <v>0</v>
      </c>
      <c r="M1151" s="15">
        <f>[1]consoCURRENT!P24482</f>
        <v>0</v>
      </c>
      <c r="N1151" s="15">
        <f>[1]consoCURRENT!Q24482</f>
        <v>0</v>
      </c>
      <c r="O1151" s="15">
        <f>[1]consoCURRENT!R24482</f>
        <v>0</v>
      </c>
      <c r="P1151" s="15">
        <f>[1]consoCURRENT!S24482</f>
        <v>0</v>
      </c>
      <c r="Q1151" s="15">
        <f>[1]consoCURRENT!T24482</f>
        <v>0</v>
      </c>
      <c r="R1151" s="15">
        <f>[1]consoCURRENT!U24482</f>
        <v>0</v>
      </c>
      <c r="S1151" s="15">
        <f>[1]consoCURRENT!V24482</f>
        <v>0</v>
      </c>
      <c r="T1151" s="15">
        <f>[1]consoCURRENT!W24482</f>
        <v>0</v>
      </c>
      <c r="U1151" s="15">
        <f>[1]consoCURRENT!X24482</f>
        <v>0</v>
      </c>
      <c r="V1151" s="15">
        <f>[1]consoCURRENT!Y24482</f>
        <v>0</v>
      </c>
      <c r="W1151" s="15">
        <f>[1]consoCURRENT!Z24482</f>
        <v>0</v>
      </c>
      <c r="X1151" s="15">
        <f>[1]consoCURRENT!AA24482</f>
        <v>0</v>
      </c>
      <c r="Y1151" s="15">
        <f>[1]consoCURRENT!AB24482</f>
        <v>0</v>
      </c>
      <c r="Z1151" s="15">
        <f t="shared" si="814"/>
        <v>0</v>
      </c>
      <c r="AA1151" s="15">
        <f t="shared" si="815"/>
        <v>0</v>
      </c>
      <c r="AB1151" s="22"/>
      <c r="AC1151" s="16"/>
      <c r="AG1151" s="86"/>
      <c r="AH1151" s="87"/>
      <c r="AI1151" s="87"/>
      <c r="AJ1151" s="87"/>
      <c r="AK1151" s="87"/>
      <c r="AL1151" s="87"/>
      <c r="AM1151" s="87"/>
      <c r="AN1151" s="87"/>
      <c r="AO1151" s="87"/>
    </row>
    <row r="1152" spans="1:41" s="17" customFormat="1" ht="18" customHeight="1" x14ac:dyDescent="0.2">
      <c r="A1152" s="20" t="s">
        <v>39</v>
      </c>
      <c r="B1152" s="15">
        <f>[1]consoCURRENT!E24511</f>
        <v>0</v>
      </c>
      <c r="C1152" s="15">
        <f>[1]consoCURRENT!F24511</f>
        <v>0</v>
      </c>
      <c r="D1152" s="15">
        <f>[1]consoCURRENT!G24511</f>
        <v>0</v>
      </c>
      <c r="E1152" s="15">
        <f>[1]consoCURRENT!H24511</f>
        <v>0</v>
      </c>
      <c r="F1152" s="15">
        <f>[1]consoCURRENT!I24511</f>
        <v>0</v>
      </c>
      <c r="G1152" s="15">
        <f>[1]consoCURRENT!J24511</f>
        <v>0</v>
      </c>
      <c r="H1152" s="15">
        <f>[1]consoCURRENT!K24511</f>
        <v>0</v>
      </c>
      <c r="I1152" s="15">
        <f>[1]consoCURRENT!L24511</f>
        <v>0</v>
      </c>
      <c r="J1152" s="15">
        <f>[1]consoCURRENT!M24511</f>
        <v>0</v>
      </c>
      <c r="K1152" s="15">
        <f>[1]consoCURRENT!N24511</f>
        <v>0</v>
      </c>
      <c r="L1152" s="15">
        <f>[1]consoCURRENT!O24511</f>
        <v>0</v>
      </c>
      <c r="M1152" s="15">
        <f>[1]consoCURRENT!P24511</f>
        <v>0</v>
      </c>
      <c r="N1152" s="15">
        <f>[1]consoCURRENT!Q24511</f>
        <v>0</v>
      </c>
      <c r="O1152" s="15">
        <f>[1]consoCURRENT!R24511</f>
        <v>0</v>
      </c>
      <c r="P1152" s="15">
        <f>[1]consoCURRENT!S24511</f>
        <v>0</v>
      </c>
      <c r="Q1152" s="15">
        <f>[1]consoCURRENT!T24511</f>
        <v>0</v>
      </c>
      <c r="R1152" s="15">
        <f>[1]consoCURRENT!U24511</f>
        <v>0</v>
      </c>
      <c r="S1152" s="15">
        <f>[1]consoCURRENT!V24511</f>
        <v>0</v>
      </c>
      <c r="T1152" s="15">
        <f>[1]consoCURRENT!W24511</f>
        <v>0</v>
      </c>
      <c r="U1152" s="15">
        <f>[1]consoCURRENT!X24511</f>
        <v>0</v>
      </c>
      <c r="V1152" s="15">
        <f>[1]consoCURRENT!Y24511</f>
        <v>0</v>
      </c>
      <c r="W1152" s="15">
        <f>[1]consoCURRENT!Z24511</f>
        <v>0</v>
      </c>
      <c r="X1152" s="15">
        <f>[1]consoCURRENT!AA24511</f>
        <v>0</v>
      </c>
      <c r="Y1152" s="15">
        <f>[1]consoCURRENT!AB24511</f>
        <v>0</v>
      </c>
      <c r="Z1152" s="15">
        <f t="shared" si="814"/>
        <v>0</v>
      </c>
      <c r="AA1152" s="15">
        <f t="shared" si="815"/>
        <v>0</v>
      </c>
      <c r="AB1152" s="22"/>
      <c r="AC1152" s="16"/>
      <c r="AG1152" s="86"/>
      <c r="AH1152" s="87"/>
      <c r="AI1152" s="87"/>
      <c r="AJ1152" s="87"/>
      <c r="AK1152" s="87"/>
      <c r="AL1152" s="87"/>
      <c r="AM1152" s="87"/>
      <c r="AN1152" s="87"/>
      <c r="AO1152" s="87"/>
    </row>
    <row r="1153" spans="1:41" s="17" customFormat="1" ht="18" hidden="1" customHeight="1" x14ac:dyDescent="0.25">
      <c r="A1153" s="23" t="s">
        <v>40</v>
      </c>
      <c r="B1153" s="24">
        <f>SUM(B1149:B1152)</f>
        <v>1029407.3</v>
      </c>
      <c r="C1153" s="24">
        <f t="shared" ref="C1153:AA1153" si="817">SUM(C1149:C1152)</f>
        <v>0</v>
      </c>
      <c r="D1153" s="24">
        <f t="shared" si="817"/>
        <v>0</v>
      </c>
      <c r="E1153" s="24">
        <f t="shared" si="817"/>
        <v>578566.12</v>
      </c>
      <c r="F1153" s="24">
        <f t="shared" si="817"/>
        <v>176244.42</v>
      </c>
      <c r="G1153" s="24">
        <f t="shared" si="817"/>
        <v>96500.169999999984</v>
      </c>
      <c r="H1153" s="24">
        <f t="shared" si="817"/>
        <v>127829.99999999997</v>
      </c>
      <c r="I1153" s="24">
        <f t="shared" si="817"/>
        <v>0</v>
      </c>
      <c r="J1153" s="24">
        <f t="shared" si="817"/>
        <v>0</v>
      </c>
      <c r="K1153" s="24">
        <f t="shared" si="817"/>
        <v>0</v>
      </c>
      <c r="L1153" s="24">
        <f t="shared" si="817"/>
        <v>0</v>
      </c>
      <c r="M1153" s="24">
        <f t="shared" si="817"/>
        <v>0</v>
      </c>
      <c r="N1153" s="24">
        <f t="shared" si="817"/>
        <v>314841.12</v>
      </c>
      <c r="O1153" s="24">
        <f t="shared" si="817"/>
        <v>176605</v>
      </c>
      <c r="P1153" s="24">
        <f t="shared" si="817"/>
        <v>87120</v>
      </c>
      <c r="Q1153" s="24">
        <f t="shared" si="817"/>
        <v>78077.51999999999</v>
      </c>
      <c r="R1153" s="24">
        <f t="shared" si="817"/>
        <v>51090.6</v>
      </c>
      <c r="S1153" s="24">
        <f t="shared" si="817"/>
        <v>47076.3</v>
      </c>
      <c r="T1153" s="24">
        <f t="shared" si="817"/>
        <v>24606.78</v>
      </c>
      <c r="U1153" s="24">
        <f t="shared" si="817"/>
        <v>37289.22</v>
      </c>
      <c r="V1153" s="24">
        <f t="shared" si="817"/>
        <v>34604.17</v>
      </c>
      <c r="W1153" s="24">
        <f t="shared" si="817"/>
        <v>19543.91</v>
      </c>
      <c r="X1153" s="24">
        <f t="shared" si="817"/>
        <v>44980.450000000004</v>
      </c>
      <c r="Y1153" s="24">
        <f t="shared" si="817"/>
        <v>63305.640000000007</v>
      </c>
      <c r="Z1153" s="24">
        <f t="shared" si="817"/>
        <v>979140.71000000008</v>
      </c>
      <c r="AA1153" s="24">
        <f t="shared" si="817"/>
        <v>50266.589999999967</v>
      </c>
      <c r="AB1153" s="25">
        <f t="shared" si="816"/>
        <v>0.95116938650036775</v>
      </c>
      <c r="AC1153" s="16"/>
      <c r="AG1153" s="86"/>
      <c r="AH1153" s="87"/>
      <c r="AI1153" s="87"/>
      <c r="AJ1153" s="87"/>
      <c r="AK1153" s="87"/>
      <c r="AL1153" s="87"/>
      <c r="AM1153" s="87"/>
      <c r="AN1153" s="87"/>
      <c r="AO1153" s="87"/>
    </row>
    <row r="1154" spans="1:41" s="17" customFormat="1" ht="18" hidden="1" customHeight="1" x14ac:dyDescent="0.25">
      <c r="A1154" s="26" t="s">
        <v>41</v>
      </c>
      <c r="B1154" s="15">
        <f>[1]consoCURRENT!E24515</f>
        <v>0</v>
      </c>
      <c r="C1154" s="15">
        <f>[1]consoCURRENT!F24515</f>
        <v>0</v>
      </c>
      <c r="D1154" s="15">
        <f>[1]consoCURRENT!G24515</f>
        <v>0</v>
      </c>
      <c r="E1154" s="15">
        <f>[1]consoCURRENT!H24515</f>
        <v>0</v>
      </c>
      <c r="F1154" s="15">
        <f>[1]consoCURRENT!I24515</f>
        <v>0</v>
      </c>
      <c r="G1154" s="15">
        <f>[1]consoCURRENT!J24515</f>
        <v>0</v>
      </c>
      <c r="H1154" s="15">
        <f>[1]consoCURRENT!K24515</f>
        <v>0</v>
      </c>
      <c r="I1154" s="15">
        <f>[1]consoCURRENT!L24515</f>
        <v>0</v>
      </c>
      <c r="J1154" s="15">
        <f>[1]consoCURRENT!M24515</f>
        <v>0</v>
      </c>
      <c r="K1154" s="15">
        <f>[1]consoCURRENT!N24515</f>
        <v>0</v>
      </c>
      <c r="L1154" s="15">
        <f>[1]consoCURRENT!O24515</f>
        <v>0</v>
      </c>
      <c r="M1154" s="15">
        <f>[1]consoCURRENT!P24515</f>
        <v>0</v>
      </c>
      <c r="N1154" s="15">
        <f>[1]consoCURRENT!Q24515</f>
        <v>0</v>
      </c>
      <c r="O1154" s="15">
        <f>[1]consoCURRENT!R24515</f>
        <v>0</v>
      </c>
      <c r="P1154" s="15">
        <f>[1]consoCURRENT!S24515</f>
        <v>0</v>
      </c>
      <c r="Q1154" s="15">
        <f>[1]consoCURRENT!T24515</f>
        <v>0</v>
      </c>
      <c r="R1154" s="15">
        <f>[1]consoCURRENT!U24515</f>
        <v>0</v>
      </c>
      <c r="S1154" s="15">
        <f>[1]consoCURRENT!V24515</f>
        <v>0</v>
      </c>
      <c r="T1154" s="15">
        <f>[1]consoCURRENT!W24515</f>
        <v>0</v>
      </c>
      <c r="U1154" s="15">
        <f>[1]consoCURRENT!X24515</f>
        <v>0</v>
      </c>
      <c r="V1154" s="15">
        <f>[1]consoCURRENT!Y24515</f>
        <v>0</v>
      </c>
      <c r="W1154" s="15">
        <f>[1]consoCURRENT!Z24515</f>
        <v>0</v>
      </c>
      <c r="X1154" s="15">
        <f>[1]consoCURRENT!AA24515</f>
        <v>0</v>
      </c>
      <c r="Y1154" s="15">
        <f>[1]consoCURRENT!AB24515</f>
        <v>0</v>
      </c>
      <c r="Z1154" s="15">
        <f t="shared" ref="Z1154" si="818">SUM(M1154:Y1154)</f>
        <v>0</v>
      </c>
      <c r="AA1154" s="15">
        <f t="shared" ref="AA1154" si="819">B1154-Z1154</f>
        <v>0</v>
      </c>
      <c r="AB1154" s="21" t="e">
        <f t="shared" si="816"/>
        <v>#DIV/0!</v>
      </c>
      <c r="AC1154" s="16"/>
      <c r="AG1154" s="86"/>
      <c r="AH1154" s="87"/>
      <c r="AI1154" s="87"/>
      <c r="AJ1154" s="87"/>
      <c r="AK1154" s="87"/>
      <c r="AL1154" s="87"/>
      <c r="AM1154" s="87"/>
      <c r="AN1154" s="87"/>
      <c r="AO1154" s="87"/>
    </row>
    <row r="1155" spans="1:41" s="17" customFormat="1" ht="18" customHeight="1" x14ac:dyDescent="0.25">
      <c r="A1155" s="23" t="s">
        <v>42</v>
      </c>
      <c r="B1155" s="24">
        <f>B1154+B1153</f>
        <v>1029407.3</v>
      </c>
      <c r="C1155" s="24">
        <f t="shared" ref="C1155:AA1155" si="820">C1154+C1153</f>
        <v>0</v>
      </c>
      <c r="D1155" s="24">
        <f t="shared" si="820"/>
        <v>0</v>
      </c>
      <c r="E1155" s="24">
        <f t="shared" si="820"/>
        <v>578566.12</v>
      </c>
      <c r="F1155" s="24">
        <f t="shared" si="820"/>
        <v>176244.42</v>
      </c>
      <c r="G1155" s="24">
        <f t="shared" si="820"/>
        <v>96500.169999999984</v>
      </c>
      <c r="H1155" s="24">
        <f t="shared" si="820"/>
        <v>127829.99999999997</v>
      </c>
      <c r="I1155" s="24">
        <f t="shared" si="820"/>
        <v>0</v>
      </c>
      <c r="J1155" s="24">
        <f t="shared" si="820"/>
        <v>0</v>
      </c>
      <c r="K1155" s="24">
        <f t="shared" si="820"/>
        <v>0</v>
      </c>
      <c r="L1155" s="24">
        <f t="shared" si="820"/>
        <v>0</v>
      </c>
      <c r="M1155" s="24">
        <f t="shared" si="820"/>
        <v>0</v>
      </c>
      <c r="N1155" s="24">
        <f t="shared" si="820"/>
        <v>314841.12</v>
      </c>
      <c r="O1155" s="24">
        <f t="shared" si="820"/>
        <v>176605</v>
      </c>
      <c r="P1155" s="24">
        <f t="shared" si="820"/>
        <v>87120</v>
      </c>
      <c r="Q1155" s="24">
        <f t="shared" si="820"/>
        <v>78077.51999999999</v>
      </c>
      <c r="R1155" s="24">
        <f t="shared" si="820"/>
        <v>51090.6</v>
      </c>
      <c r="S1155" s="24">
        <f t="shared" si="820"/>
        <v>47076.3</v>
      </c>
      <c r="T1155" s="24">
        <f t="shared" si="820"/>
        <v>24606.78</v>
      </c>
      <c r="U1155" s="24">
        <f t="shared" si="820"/>
        <v>37289.22</v>
      </c>
      <c r="V1155" s="24">
        <f t="shared" si="820"/>
        <v>34604.17</v>
      </c>
      <c r="W1155" s="24">
        <f t="shared" si="820"/>
        <v>19543.91</v>
      </c>
      <c r="X1155" s="24">
        <f t="shared" si="820"/>
        <v>44980.450000000004</v>
      </c>
      <c r="Y1155" s="24">
        <f t="shared" si="820"/>
        <v>63305.640000000007</v>
      </c>
      <c r="Z1155" s="24">
        <f t="shared" si="820"/>
        <v>979140.71000000008</v>
      </c>
      <c r="AA1155" s="24">
        <f t="shared" si="820"/>
        <v>50266.589999999967</v>
      </c>
      <c r="AB1155" s="25">
        <f t="shared" si="816"/>
        <v>0.95116938650036775</v>
      </c>
      <c r="AC1155" s="27"/>
      <c r="AG1155" s="86"/>
      <c r="AH1155" s="87"/>
      <c r="AI1155" s="87"/>
      <c r="AJ1155" s="87"/>
      <c r="AK1155" s="87"/>
      <c r="AL1155" s="87"/>
      <c r="AM1155" s="87"/>
      <c r="AN1155" s="87"/>
      <c r="AO1155" s="87"/>
    </row>
    <row r="1156" spans="1:41" s="17" customFormat="1" ht="15" customHeight="1" x14ac:dyDescent="0.25">
      <c r="A1156" s="14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6"/>
      <c r="AG1156" s="86"/>
      <c r="AH1156" s="87"/>
      <c r="AI1156" s="87"/>
      <c r="AJ1156" s="87"/>
      <c r="AK1156" s="87"/>
      <c r="AL1156" s="87"/>
      <c r="AM1156" s="87"/>
      <c r="AN1156" s="87"/>
      <c r="AO1156" s="87"/>
    </row>
    <row r="1157" spans="1:41" s="17" customFormat="1" ht="15" customHeight="1" x14ac:dyDescent="0.25">
      <c r="A1157" s="14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6"/>
      <c r="AG1157" s="86"/>
      <c r="AH1157" s="87"/>
      <c r="AI1157" s="87"/>
      <c r="AJ1157" s="87"/>
      <c r="AK1157" s="87"/>
      <c r="AL1157" s="87"/>
      <c r="AM1157" s="87"/>
      <c r="AN1157" s="87"/>
      <c r="AO1157" s="87"/>
    </row>
    <row r="1158" spans="1:41" s="17" customFormat="1" ht="15" customHeight="1" x14ac:dyDescent="0.25">
      <c r="A1158" s="19" t="s">
        <v>64</v>
      </c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6"/>
      <c r="AG1158" s="86"/>
      <c r="AH1158" s="87"/>
      <c r="AI1158" s="87"/>
      <c r="AJ1158" s="87"/>
      <c r="AK1158" s="87"/>
      <c r="AL1158" s="87"/>
      <c r="AM1158" s="87"/>
      <c r="AN1158" s="87"/>
      <c r="AO1158" s="87"/>
    </row>
    <row r="1159" spans="1:41" s="17" customFormat="1" ht="18" customHeight="1" x14ac:dyDescent="0.2">
      <c r="A1159" s="20" t="s">
        <v>36</v>
      </c>
      <c r="B1159" s="15">
        <f>[1]consoCURRENT!E24575</f>
        <v>0</v>
      </c>
      <c r="C1159" s="15">
        <f>[1]consoCURRENT!F24575</f>
        <v>0</v>
      </c>
      <c r="D1159" s="15">
        <f>[1]consoCURRENT!G24575</f>
        <v>0</v>
      </c>
      <c r="E1159" s="15">
        <f>[1]consoCURRENT!H24575</f>
        <v>0</v>
      </c>
      <c r="F1159" s="15">
        <f>[1]consoCURRENT!I24575</f>
        <v>0</v>
      </c>
      <c r="G1159" s="15">
        <f>[1]consoCURRENT!J24575</f>
        <v>0</v>
      </c>
      <c r="H1159" s="15">
        <f>[1]consoCURRENT!K24575</f>
        <v>0</v>
      </c>
      <c r="I1159" s="15">
        <f>[1]consoCURRENT!L24575</f>
        <v>0</v>
      </c>
      <c r="J1159" s="15">
        <f>[1]consoCURRENT!M24575</f>
        <v>0</v>
      </c>
      <c r="K1159" s="15">
        <f>[1]consoCURRENT!N24575</f>
        <v>0</v>
      </c>
      <c r="L1159" s="15">
        <f>[1]consoCURRENT!O24575</f>
        <v>0</v>
      </c>
      <c r="M1159" s="15">
        <f>[1]consoCURRENT!P24575</f>
        <v>0</v>
      </c>
      <c r="N1159" s="15">
        <f>[1]consoCURRENT!Q24575</f>
        <v>0</v>
      </c>
      <c r="O1159" s="15">
        <f>[1]consoCURRENT!R24575</f>
        <v>0</v>
      </c>
      <c r="P1159" s="15">
        <f>[1]consoCURRENT!S24575</f>
        <v>0</v>
      </c>
      <c r="Q1159" s="15">
        <f>[1]consoCURRENT!T24575</f>
        <v>0</v>
      </c>
      <c r="R1159" s="15">
        <f>[1]consoCURRENT!U24575</f>
        <v>0</v>
      </c>
      <c r="S1159" s="15">
        <f>[1]consoCURRENT!V24575</f>
        <v>0</v>
      </c>
      <c r="T1159" s="15">
        <f>[1]consoCURRENT!W24575</f>
        <v>0</v>
      </c>
      <c r="U1159" s="15">
        <f>[1]consoCURRENT!X24575</f>
        <v>0</v>
      </c>
      <c r="V1159" s="15">
        <f>[1]consoCURRENT!Y24575</f>
        <v>0</v>
      </c>
      <c r="W1159" s="15">
        <f>[1]consoCURRENT!Z24575</f>
        <v>0</v>
      </c>
      <c r="X1159" s="15">
        <f>[1]consoCURRENT!AA24575</f>
        <v>0</v>
      </c>
      <c r="Y1159" s="15">
        <f>[1]consoCURRENT!AB24575</f>
        <v>0</v>
      </c>
      <c r="Z1159" s="15">
        <f>SUM(M1159:Y1159)</f>
        <v>0</v>
      </c>
      <c r="AA1159" s="15">
        <f>B1159-Z1159</f>
        <v>0</v>
      </c>
      <c r="AB1159" s="21" t="e">
        <f>Z1159/B1159</f>
        <v>#DIV/0!</v>
      </c>
      <c r="AC1159" s="16"/>
      <c r="AG1159" s="86"/>
      <c r="AH1159" s="87"/>
      <c r="AI1159" s="87"/>
      <c r="AJ1159" s="87"/>
      <c r="AK1159" s="87"/>
      <c r="AL1159" s="87"/>
      <c r="AM1159" s="87"/>
      <c r="AN1159" s="87"/>
      <c r="AO1159" s="87"/>
    </row>
    <row r="1160" spans="1:41" s="17" customFormat="1" ht="18" customHeight="1" x14ac:dyDescent="0.2">
      <c r="A1160" s="20" t="s">
        <v>37</v>
      </c>
      <c r="B1160" s="15">
        <f>[1]consoCURRENT!E24663</f>
        <v>1151019.68</v>
      </c>
      <c r="C1160" s="15">
        <f>[1]consoCURRENT!F24663</f>
        <v>0</v>
      </c>
      <c r="D1160" s="15">
        <f>[1]consoCURRENT!G24663</f>
        <v>0</v>
      </c>
      <c r="E1160" s="15">
        <f>[1]consoCURRENT!H24663</f>
        <v>1065073.1400000001</v>
      </c>
      <c r="F1160" s="15">
        <f>[1]consoCURRENT!I24663</f>
        <v>-9345.2100000000792</v>
      </c>
      <c r="G1160" s="15">
        <f>[1]consoCURRENT!J24663</f>
        <v>95291.75</v>
      </c>
      <c r="H1160" s="15">
        <f>[1]consoCURRENT!K24663</f>
        <v>0</v>
      </c>
      <c r="I1160" s="15">
        <f>[1]consoCURRENT!L24663</f>
        <v>0</v>
      </c>
      <c r="J1160" s="15">
        <f>[1]consoCURRENT!M24663</f>
        <v>0</v>
      </c>
      <c r="K1160" s="15">
        <f>[1]consoCURRENT!N24663</f>
        <v>0</v>
      </c>
      <c r="L1160" s="15">
        <f>[1]consoCURRENT!O24663</f>
        <v>0</v>
      </c>
      <c r="M1160" s="15">
        <f>[1]consoCURRENT!P24663</f>
        <v>0</v>
      </c>
      <c r="N1160" s="15">
        <f>[1]consoCURRENT!Q24663</f>
        <v>426247.42000000004</v>
      </c>
      <c r="O1160" s="15">
        <f>[1]consoCURRENT!R24663</f>
        <v>613055.93000000005</v>
      </c>
      <c r="P1160" s="15">
        <f>[1]consoCURRENT!S24663</f>
        <v>25769.79</v>
      </c>
      <c r="Q1160" s="15">
        <f>[1]consoCURRENT!T24663</f>
        <v>-17368.320000000047</v>
      </c>
      <c r="R1160" s="15">
        <f>[1]consoCURRENT!U24663</f>
        <v>0</v>
      </c>
      <c r="S1160" s="15">
        <f>[1]consoCURRENT!V24663</f>
        <v>8023.1099999999569</v>
      </c>
      <c r="T1160" s="15">
        <f>[1]consoCURRENT!W24663</f>
        <v>291.75</v>
      </c>
      <c r="U1160" s="15">
        <f>[1]consoCURRENT!X24663</f>
        <v>95000</v>
      </c>
      <c r="V1160" s="15">
        <f>[1]consoCURRENT!Y24663</f>
        <v>0</v>
      </c>
      <c r="W1160" s="15">
        <f>[1]consoCURRENT!Z24663</f>
        <v>0</v>
      </c>
      <c r="X1160" s="15">
        <f>[1]consoCURRENT!AA24663</f>
        <v>0</v>
      </c>
      <c r="Y1160" s="15">
        <f>[1]consoCURRENT!AB24663</f>
        <v>0</v>
      </c>
      <c r="Z1160" s="15">
        <f t="shared" ref="Z1160:Z1162" si="821">SUM(M1160:Y1160)</f>
        <v>1151019.68</v>
      </c>
      <c r="AA1160" s="15">
        <f t="shared" ref="AA1160:AA1162" si="822">B1160-Z1160</f>
        <v>0</v>
      </c>
      <c r="AB1160" s="22">
        <f t="shared" ref="AB1160:AB1165" si="823">Z1160/B1160</f>
        <v>1</v>
      </c>
      <c r="AC1160" s="16"/>
      <c r="AG1160" s="86"/>
      <c r="AH1160" s="87"/>
      <c r="AI1160" s="87"/>
      <c r="AJ1160" s="87"/>
      <c r="AK1160" s="87"/>
      <c r="AL1160" s="87"/>
      <c r="AM1160" s="87"/>
      <c r="AN1160" s="87"/>
      <c r="AO1160" s="87"/>
    </row>
    <row r="1161" spans="1:41" s="17" customFormat="1" ht="18" customHeight="1" x14ac:dyDescent="0.2">
      <c r="A1161" s="20" t="s">
        <v>38</v>
      </c>
      <c r="B1161" s="15">
        <f>[1]consoCURRENT!E24669</f>
        <v>0</v>
      </c>
      <c r="C1161" s="15">
        <f>[1]consoCURRENT!F24669</f>
        <v>0</v>
      </c>
      <c r="D1161" s="15">
        <f>[1]consoCURRENT!G24669</f>
        <v>0</v>
      </c>
      <c r="E1161" s="15">
        <f>[1]consoCURRENT!H24669</f>
        <v>0</v>
      </c>
      <c r="F1161" s="15">
        <f>[1]consoCURRENT!I24669</f>
        <v>0</v>
      </c>
      <c r="G1161" s="15">
        <f>[1]consoCURRENT!J24669</f>
        <v>0</v>
      </c>
      <c r="H1161" s="15">
        <f>[1]consoCURRENT!K24669</f>
        <v>0</v>
      </c>
      <c r="I1161" s="15">
        <f>[1]consoCURRENT!L24669</f>
        <v>0</v>
      </c>
      <c r="J1161" s="15">
        <f>[1]consoCURRENT!M24669</f>
        <v>0</v>
      </c>
      <c r="K1161" s="15">
        <f>[1]consoCURRENT!N24669</f>
        <v>0</v>
      </c>
      <c r="L1161" s="15">
        <f>[1]consoCURRENT!O24669</f>
        <v>0</v>
      </c>
      <c r="M1161" s="15">
        <f>[1]consoCURRENT!P24669</f>
        <v>0</v>
      </c>
      <c r="N1161" s="15">
        <f>[1]consoCURRENT!Q24669</f>
        <v>0</v>
      </c>
      <c r="O1161" s="15">
        <f>[1]consoCURRENT!R24669</f>
        <v>0</v>
      </c>
      <c r="P1161" s="15">
        <f>[1]consoCURRENT!S24669</f>
        <v>0</v>
      </c>
      <c r="Q1161" s="15">
        <f>[1]consoCURRENT!T24669</f>
        <v>0</v>
      </c>
      <c r="R1161" s="15">
        <f>[1]consoCURRENT!U24669</f>
        <v>0</v>
      </c>
      <c r="S1161" s="15">
        <f>[1]consoCURRENT!V24669</f>
        <v>0</v>
      </c>
      <c r="T1161" s="15">
        <f>[1]consoCURRENT!W24669</f>
        <v>0</v>
      </c>
      <c r="U1161" s="15">
        <f>[1]consoCURRENT!X24669</f>
        <v>0</v>
      </c>
      <c r="V1161" s="15">
        <f>[1]consoCURRENT!Y24669</f>
        <v>0</v>
      </c>
      <c r="W1161" s="15">
        <f>[1]consoCURRENT!Z24669</f>
        <v>0</v>
      </c>
      <c r="X1161" s="15">
        <f>[1]consoCURRENT!AA24669</f>
        <v>0</v>
      </c>
      <c r="Y1161" s="15">
        <f>[1]consoCURRENT!AB24669</f>
        <v>0</v>
      </c>
      <c r="Z1161" s="15">
        <f t="shared" si="821"/>
        <v>0</v>
      </c>
      <c r="AA1161" s="15">
        <f t="shared" si="822"/>
        <v>0</v>
      </c>
      <c r="AB1161" s="22"/>
      <c r="AC1161" s="16"/>
      <c r="AG1161" s="86"/>
      <c r="AH1161" s="87"/>
      <c r="AI1161" s="87"/>
      <c r="AJ1161" s="87"/>
      <c r="AK1161" s="87"/>
      <c r="AL1161" s="87"/>
      <c r="AM1161" s="87"/>
      <c r="AN1161" s="87"/>
      <c r="AO1161" s="87"/>
    </row>
    <row r="1162" spans="1:41" s="17" customFormat="1" ht="18" customHeight="1" x14ac:dyDescent="0.2">
      <c r="A1162" s="20" t="s">
        <v>39</v>
      </c>
      <c r="B1162" s="15">
        <f>[1]consoCURRENT!E24698</f>
        <v>0</v>
      </c>
      <c r="C1162" s="15">
        <f>[1]consoCURRENT!F24698</f>
        <v>0</v>
      </c>
      <c r="D1162" s="15">
        <f>[1]consoCURRENT!G24698</f>
        <v>0</v>
      </c>
      <c r="E1162" s="15">
        <f>[1]consoCURRENT!H24698</f>
        <v>0</v>
      </c>
      <c r="F1162" s="15">
        <f>[1]consoCURRENT!I24698</f>
        <v>0</v>
      </c>
      <c r="G1162" s="15">
        <f>[1]consoCURRENT!J24698</f>
        <v>0</v>
      </c>
      <c r="H1162" s="15">
        <f>[1]consoCURRENT!K24698</f>
        <v>0</v>
      </c>
      <c r="I1162" s="15">
        <f>[1]consoCURRENT!L24698</f>
        <v>0</v>
      </c>
      <c r="J1162" s="15">
        <f>[1]consoCURRENT!M24698</f>
        <v>0</v>
      </c>
      <c r="K1162" s="15">
        <f>[1]consoCURRENT!N24698</f>
        <v>0</v>
      </c>
      <c r="L1162" s="15">
        <f>[1]consoCURRENT!O24698</f>
        <v>0</v>
      </c>
      <c r="M1162" s="15">
        <f>[1]consoCURRENT!P24698</f>
        <v>0</v>
      </c>
      <c r="N1162" s="15">
        <f>[1]consoCURRENT!Q24698</f>
        <v>0</v>
      </c>
      <c r="O1162" s="15">
        <f>[1]consoCURRENT!R24698</f>
        <v>0</v>
      </c>
      <c r="P1162" s="15">
        <f>[1]consoCURRENT!S24698</f>
        <v>0</v>
      </c>
      <c r="Q1162" s="15">
        <f>[1]consoCURRENT!T24698</f>
        <v>0</v>
      </c>
      <c r="R1162" s="15">
        <f>[1]consoCURRENT!U24698</f>
        <v>0</v>
      </c>
      <c r="S1162" s="15">
        <f>[1]consoCURRENT!V24698</f>
        <v>0</v>
      </c>
      <c r="T1162" s="15">
        <f>[1]consoCURRENT!W24698</f>
        <v>0</v>
      </c>
      <c r="U1162" s="15">
        <f>[1]consoCURRENT!X24698</f>
        <v>0</v>
      </c>
      <c r="V1162" s="15">
        <f>[1]consoCURRENT!Y24698</f>
        <v>0</v>
      </c>
      <c r="W1162" s="15">
        <f>[1]consoCURRENT!Z24698</f>
        <v>0</v>
      </c>
      <c r="X1162" s="15">
        <f>[1]consoCURRENT!AA24698</f>
        <v>0</v>
      </c>
      <c r="Y1162" s="15">
        <f>[1]consoCURRENT!AB24698</f>
        <v>0</v>
      </c>
      <c r="Z1162" s="15">
        <f t="shared" si="821"/>
        <v>0</v>
      </c>
      <c r="AA1162" s="15">
        <f t="shared" si="822"/>
        <v>0</v>
      </c>
      <c r="AB1162" s="22"/>
      <c r="AC1162" s="16"/>
      <c r="AG1162" s="86"/>
      <c r="AH1162" s="87"/>
      <c r="AI1162" s="87"/>
      <c r="AJ1162" s="87"/>
      <c r="AK1162" s="87"/>
      <c r="AL1162" s="87"/>
      <c r="AM1162" s="87"/>
      <c r="AN1162" s="87"/>
      <c r="AO1162" s="87"/>
    </row>
    <row r="1163" spans="1:41" s="17" customFormat="1" ht="18" hidden="1" customHeight="1" x14ac:dyDescent="0.25">
      <c r="A1163" s="23" t="s">
        <v>40</v>
      </c>
      <c r="B1163" s="24">
        <f>SUM(B1159:B1162)</f>
        <v>1151019.68</v>
      </c>
      <c r="C1163" s="24">
        <f t="shared" ref="C1163:AA1163" si="824">SUM(C1159:C1162)</f>
        <v>0</v>
      </c>
      <c r="D1163" s="24">
        <f t="shared" si="824"/>
        <v>0</v>
      </c>
      <c r="E1163" s="24">
        <f t="shared" si="824"/>
        <v>1065073.1400000001</v>
      </c>
      <c r="F1163" s="24">
        <f t="shared" si="824"/>
        <v>-9345.2100000000792</v>
      </c>
      <c r="G1163" s="24">
        <f t="shared" si="824"/>
        <v>95291.75</v>
      </c>
      <c r="H1163" s="24">
        <f t="shared" si="824"/>
        <v>0</v>
      </c>
      <c r="I1163" s="24">
        <f t="shared" si="824"/>
        <v>0</v>
      </c>
      <c r="J1163" s="24">
        <f t="shared" si="824"/>
        <v>0</v>
      </c>
      <c r="K1163" s="24">
        <f t="shared" si="824"/>
        <v>0</v>
      </c>
      <c r="L1163" s="24">
        <f t="shared" si="824"/>
        <v>0</v>
      </c>
      <c r="M1163" s="24">
        <f t="shared" si="824"/>
        <v>0</v>
      </c>
      <c r="N1163" s="24">
        <f t="shared" si="824"/>
        <v>426247.42000000004</v>
      </c>
      <c r="O1163" s="24">
        <f t="shared" si="824"/>
        <v>613055.93000000005</v>
      </c>
      <c r="P1163" s="24">
        <f t="shared" si="824"/>
        <v>25769.79</v>
      </c>
      <c r="Q1163" s="24">
        <f t="shared" si="824"/>
        <v>-17368.320000000047</v>
      </c>
      <c r="R1163" s="24">
        <f t="shared" si="824"/>
        <v>0</v>
      </c>
      <c r="S1163" s="24">
        <f t="shared" si="824"/>
        <v>8023.1099999999569</v>
      </c>
      <c r="T1163" s="24">
        <f t="shared" si="824"/>
        <v>291.75</v>
      </c>
      <c r="U1163" s="24">
        <f t="shared" si="824"/>
        <v>95000</v>
      </c>
      <c r="V1163" s="24">
        <f t="shared" si="824"/>
        <v>0</v>
      </c>
      <c r="W1163" s="24">
        <f t="shared" si="824"/>
        <v>0</v>
      </c>
      <c r="X1163" s="24">
        <f t="shared" si="824"/>
        <v>0</v>
      </c>
      <c r="Y1163" s="24">
        <f t="shared" si="824"/>
        <v>0</v>
      </c>
      <c r="Z1163" s="24">
        <f t="shared" si="824"/>
        <v>1151019.68</v>
      </c>
      <c r="AA1163" s="24">
        <f t="shared" si="824"/>
        <v>0</v>
      </c>
      <c r="AB1163" s="25">
        <f t="shared" si="823"/>
        <v>1</v>
      </c>
      <c r="AC1163" s="16"/>
      <c r="AG1163" s="86"/>
      <c r="AH1163" s="87"/>
      <c r="AI1163" s="87"/>
      <c r="AJ1163" s="87"/>
      <c r="AK1163" s="87"/>
      <c r="AL1163" s="87"/>
      <c r="AM1163" s="87"/>
      <c r="AN1163" s="87"/>
      <c r="AO1163" s="87"/>
    </row>
    <row r="1164" spans="1:41" s="17" customFormat="1" ht="18" hidden="1" customHeight="1" x14ac:dyDescent="0.25">
      <c r="A1164" s="26" t="s">
        <v>41</v>
      </c>
      <c r="B1164" s="15">
        <f>[1]consoCURRENT!E24702</f>
        <v>0</v>
      </c>
      <c r="C1164" s="15">
        <f>[1]consoCURRENT!F24702</f>
        <v>0</v>
      </c>
      <c r="D1164" s="15">
        <f>[1]consoCURRENT!G24702</f>
        <v>0</v>
      </c>
      <c r="E1164" s="15">
        <f>[1]consoCURRENT!H24702</f>
        <v>0</v>
      </c>
      <c r="F1164" s="15">
        <f>[1]consoCURRENT!I24702</f>
        <v>0</v>
      </c>
      <c r="G1164" s="15">
        <f>[1]consoCURRENT!J24702</f>
        <v>0</v>
      </c>
      <c r="H1164" s="15">
        <f>[1]consoCURRENT!K24702</f>
        <v>0</v>
      </c>
      <c r="I1164" s="15">
        <f>[1]consoCURRENT!L24702</f>
        <v>0</v>
      </c>
      <c r="J1164" s="15">
        <f>[1]consoCURRENT!M24702</f>
        <v>0</v>
      </c>
      <c r="K1164" s="15">
        <f>[1]consoCURRENT!N24702</f>
        <v>0</v>
      </c>
      <c r="L1164" s="15">
        <f>[1]consoCURRENT!O24702</f>
        <v>0</v>
      </c>
      <c r="M1164" s="15">
        <f>[1]consoCURRENT!P24702</f>
        <v>0</v>
      </c>
      <c r="N1164" s="15">
        <f>[1]consoCURRENT!Q24702</f>
        <v>0</v>
      </c>
      <c r="O1164" s="15">
        <f>[1]consoCURRENT!R24702</f>
        <v>0</v>
      </c>
      <c r="P1164" s="15">
        <f>[1]consoCURRENT!S24702</f>
        <v>0</v>
      </c>
      <c r="Q1164" s="15">
        <f>[1]consoCURRENT!T24702</f>
        <v>0</v>
      </c>
      <c r="R1164" s="15">
        <f>[1]consoCURRENT!U24702</f>
        <v>0</v>
      </c>
      <c r="S1164" s="15">
        <f>[1]consoCURRENT!V24702</f>
        <v>0</v>
      </c>
      <c r="T1164" s="15">
        <f>[1]consoCURRENT!W24702</f>
        <v>0</v>
      </c>
      <c r="U1164" s="15">
        <f>[1]consoCURRENT!X24702</f>
        <v>0</v>
      </c>
      <c r="V1164" s="15">
        <f>[1]consoCURRENT!Y24702</f>
        <v>0</v>
      </c>
      <c r="W1164" s="15">
        <f>[1]consoCURRENT!Z24702</f>
        <v>0</v>
      </c>
      <c r="X1164" s="15">
        <f>[1]consoCURRENT!AA24702</f>
        <v>0</v>
      </c>
      <c r="Y1164" s="15">
        <f>[1]consoCURRENT!AB24702</f>
        <v>0</v>
      </c>
      <c r="Z1164" s="15">
        <f t="shared" ref="Z1164" si="825">SUM(M1164:Y1164)</f>
        <v>0</v>
      </c>
      <c r="AA1164" s="15">
        <f t="shared" ref="AA1164" si="826">B1164-Z1164</f>
        <v>0</v>
      </c>
      <c r="AB1164" s="21" t="e">
        <f t="shared" si="823"/>
        <v>#DIV/0!</v>
      </c>
      <c r="AC1164" s="16"/>
      <c r="AG1164" s="86"/>
      <c r="AH1164" s="87"/>
      <c r="AI1164" s="87"/>
      <c r="AJ1164" s="87"/>
      <c r="AK1164" s="87"/>
      <c r="AL1164" s="87"/>
      <c r="AM1164" s="87"/>
      <c r="AN1164" s="87"/>
      <c r="AO1164" s="87"/>
    </row>
    <row r="1165" spans="1:41" s="17" customFormat="1" ht="18" customHeight="1" x14ac:dyDescent="0.25">
      <c r="A1165" s="23" t="s">
        <v>42</v>
      </c>
      <c r="B1165" s="24">
        <f>B1164+B1163</f>
        <v>1151019.68</v>
      </c>
      <c r="C1165" s="24">
        <f t="shared" ref="C1165:AA1165" si="827">C1164+C1163</f>
        <v>0</v>
      </c>
      <c r="D1165" s="24">
        <f t="shared" si="827"/>
        <v>0</v>
      </c>
      <c r="E1165" s="24">
        <f t="shared" si="827"/>
        <v>1065073.1400000001</v>
      </c>
      <c r="F1165" s="24">
        <f t="shared" si="827"/>
        <v>-9345.2100000000792</v>
      </c>
      <c r="G1165" s="24">
        <f t="shared" si="827"/>
        <v>95291.75</v>
      </c>
      <c r="H1165" s="24">
        <f t="shared" si="827"/>
        <v>0</v>
      </c>
      <c r="I1165" s="24">
        <f t="shared" si="827"/>
        <v>0</v>
      </c>
      <c r="J1165" s="24">
        <f t="shared" si="827"/>
        <v>0</v>
      </c>
      <c r="K1165" s="24">
        <f t="shared" si="827"/>
        <v>0</v>
      </c>
      <c r="L1165" s="24">
        <f t="shared" si="827"/>
        <v>0</v>
      </c>
      <c r="M1165" s="24">
        <f t="shared" si="827"/>
        <v>0</v>
      </c>
      <c r="N1165" s="24">
        <f t="shared" si="827"/>
        <v>426247.42000000004</v>
      </c>
      <c r="O1165" s="24">
        <f t="shared" si="827"/>
        <v>613055.93000000005</v>
      </c>
      <c r="P1165" s="24">
        <f t="shared" si="827"/>
        <v>25769.79</v>
      </c>
      <c r="Q1165" s="24">
        <f t="shared" si="827"/>
        <v>-17368.320000000047</v>
      </c>
      <c r="R1165" s="24">
        <f t="shared" si="827"/>
        <v>0</v>
      </c>
      <c r="S1165" s="24">
        <f t="shared" si="827"/>
        <v>8023.1099999999569</v>
      </c>
      <c r="T1165" s="24">
        <f t="shared" si="827"/>
        <v>291.75</v>
      </c>
      <c r="U1165" s="24">
        <f t="shared" si="827"/>
        <v>95000</v>
      </c>
      <c r="V1165" s="24">
        <f t="shared" si="827"/>
        <v>0</v>
      </c>
      <c r="W1165" s="24">
        <f t="shared" si="827"/>
        <v>0</v>
      </c>
      <c r="X1165" s="24">
        <f t="shared" si="827"/>
        <v>0</v>
      </c>
      <c r="Y1165" s="24">
        <f t="shared" si="827"/>
        <v>0</v>
      </c>
      <c r="Z1165" s="24">
        <f t="shared" si="827"/>
        <v>1151019.68</v>
      </c>
      <c r="AA1165" s="24">
        <f t="shared" si="827"/>
        <v>0</v>
      </c>
      <c r="AB1165" s="25">
        <f t="shared" si="823"/>
        <v>1</v>
      </c>
      <c r="AC1165" s="27"/>
      <c r="AG1165" s="86"/>
      <c r="AH1165" s="87"/>
      <c r="AI1165" s="87"/>
      <c r="AJ1165" s="87"/>
      <c r="AK1165" s="87"/>
      <c r="AL1165" s="87"/>
      <c r="AM1165" s="87"/>
      <c r="AN1165" s="87"/>
      <c r="AO1165" s="87"/>
    </row>
    <row r="1166" spans="1:41" s="17" customFormat="1" ht="15" customHeight="1" x14ac:dyDescent="0.25">
      <c r="A1166" s="14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6"/>
      <c r="AG1166" s="86"/>
      <c r="AH1166" s="87"/>
      <c r="AI1166" s="87"/>
      <c r="AJ1166" s="87"/>
      <c r="AK1166" s="87"/>
      <c r="AL1166" s="87"/>
      <c r="AM1166" s="87"/>
      <c r="AN1166" s="87"/>
      <c r="AO1166" s="87"/>
    </row>
    <row r="1167" spans="1:41" s="17" customFormat="1" ht="15" customHeight="1" x14ac:dyDescent="0.25">
      <c r="A1167" s="14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6"/>
      <c r="AG1167" s="86"/>
      <c r="AH1167" s="87"/>
      <c r="AI1167" s="87"/>
      <c r="AJ1167" s="87"/>
      <c r="AK1167" s="87"/>
      <c r="AL1167" s="87"/>
      <c r="AM1167" s="87"/>
      <c r="AN1167" s="87"/>
      <c r="AO1167" s="87"/>
    </row>
    <row r="1168" spans="1:41" s="17" customFormat="1" ht="15" customHeight="1" x14ac:dyDescent="0.25">
      <c r="A1168" s="19" t="s">
        <v>65</v>
      </c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6"/>
      <c r="AG1168" s="86"/>
      <c r="AH1168" s="87"/>
      <c r="AI1168" s="87"/>
      <c r="AJ1168" s="87"/>
      <c r="AK1168" s="87"/>
      <c r="AL1168" s="87"/>
      <c r="AM1168" s="87"/>
      <c r="AN1168" s="87"/>
      <c r="AO1168" s="87"/>
    </row>
    <row r="1169" spans="1:41" s="17" customFormat="1" ht="18" customHeight="1" x14ac:dyDescent="0.2">
      <c r="A1169" s="20" t="s">
        <v>36</v>
      </c>
      <c r="B1169" s="15">
        <f>[1]consoCURRENT!E24762</f>
        <v>0</v>
      </c>
      <c r="C1169" s="15">
        <f>[1]consoCURRENT!F24762</f>
        <v>0</v>
      </c>
      <c r="D1169" s="15">
        <f>[1]consoCURRENT!G24762</f>
        <v>0</v>
      </c>
      <c r="E1169" s="15">
        <f>[1]consoCURRENT!H24762</f>
        <v>0</v>
      </c>
      <c r="F1169" s="15">
        <f>[1]consoCURRENT!I24762</f>
        <v>0</v>
      </c>
      <c r="G1169" s="15">
        <f>[1]consoCURRENT!J24762</f>
        <v>0</v>
      </c>
      <c r="H1169" s="15">
        <f>[1]consoCURRENT!K24762</f>
        <v>0</v>
      </c>
      <c r="I1169" s="15">
        <f>[1]consoCURRENT!L24762</f>
        <v>0</v>
      </c>
      <c r="J1169" s="15">
        <f>[1]consoCURRENT!M24762</f>
        <v>0</v>
      </c>
      <c r="K1169" s="15">
        <f>[1]consoCURRENT!N24762</f>
        <v>0</v>
      </c>
      <c r="L1169" s="15">
        <f>[1]consoCURRENT!O24762</f>
        <v>0</v>
      </c>
      <c r="M1169" s="15">
        <f>[1]consoCURRENT!P24762</f>
        <v>0</v>
      </c>
      <c r="N1169" s="15">
        <f>[1]consoCURRENT!Q24762</f>
        <v>0</v>
      </c>
      <c r="O1169" s="15">
        <f>[1]consoCURRENT!R24762</f>
        <v>0</v>
      </c>
      <c r="P1169" s="15">
        <f>[1]consoCURRENT!S24762</f>
        <v>0</v>
      </c>
      <c r="Q1169" s="15">
        <f>[1]consoCURRENT!T24762</f>
        <v>0</v>
      </c>
      <c r="R1169" s="15">
        <f>[1]consoCURRENT!U24762</f>
        <v>0</v>
      </c>
      <c r="S1169" s="15">
        <f>[1]consoCURRENT!V24762</f>
        <v>0</v>
      </c>
      <c r="T1169" s="15">
        <f>[1]consoCURRENT!W24762</f>
        <v>0</v>
      </c>
      <c r="U1169" s="15">
        <f>[1]consoCURRENT!X24762</f>
        <v>0</v>
      </c>
      <c r="V1169" s="15">
        <f>[1]consoCURRENT!Y24762</f>
        <v>0</v>
      </c>
      <c r="W1169" s="15">
        <f>[1]consoCURRENT!Z24762</f>
        <v>0</v>
      </c>
      <c r="X1169" s="15">
        <f>[1]consoCURRENT!AA24762</f>
        <v>0</v>
      </c>
      <c r="Y1169" s="15">
        <f>[1]consoCURRENT!AB24762</f>
        <v>0</v>
      </c>
      <c r="Z1169" s="15">
        <f>SUM(M1169:Y1169)</f>
        <v>0</v>
      </c>
      <c r="AA1169" s="15">
        <f>B1169-Z1169</f>
        <v>0</v>
      </c>
      <c r="AB1169" s="21" t="e">
        <f>Z1169/B1169</f>
        <v>#DIV/0!</v>
      </c>
      <c r="AC1169" s="16"/>
      <c r="AG1169" s="86"/>
      <c r="AH1169" s="87"/>
      <c r="AI1169" s="87"/>
      <c r="AJ1169" s="87"/>
      <c r="AK1169" s="87"/>
      <c r="AL1169" s="87"/>
      <c r="AM1169" s="87"/>
      <c r="AN1169" s="87"/>
      <c r="AO1169" s="87"/>
    </row>
    <row r="1170" spans="1:41" s="17" customFormat="1" ht="18" customHeight="1" x14ac:dyDescent="0.2">
      <c r="A1170" s="20" t="s">
        <v>37</v>
      </c>
      <c r="B1170" s="15">
        <f>[1]consoCURRENT!E24850</f>
        <v>108093.03</v>
      </c>
      <c r="C1170" s="15">
        <f>[1]consoCURRENT!F24850</f>
        <v>0</v>
      </c>
      <c r="D1170" s="15">
        <f>[1]consoCURRENT!G24850</f>
        <v>0</v>
      </c>
      <c r="E1170" s="15">
        <f>[1]consoCURRENT!H24850</f>
        <v>22126.89</v>
      </c>
      <c r="F1170" s="15">
        <f>[1]consoCURRENT!I24850</f>
        <v>0</v>
      </c>
      <c r="G1170" s="15">
        <f>[1]consoCURRENT!J24850</f>
        <v>83569.39</v>
      </c>
      <c r="H1170" s="15">
        <f>[1]consoCURRENT!K24850</f>
        <v>0</v>
      </c>
      <c r="I1170" s="15">
        <f>[1]consoCURRENT!L24850</f>
        <v>0</v>
      </c>
      <c r="J1170" s="15">
        <f>[1]consoCURRENT!M24850</f>
        <v>0</v>
      </c>
      <c r="K1170" s="15">
        <f>[1]consoCURRENT!N24850</f>
        <v>0</v>
      </c>
      <c r="L1170" s="15">
        <f>[1]consoCURRENT!O24850</f>
        <v>0</v>
      </c>
      <c r="M1170" s="15">
        <f>[1]consoCURRENT!P24850</f>
        <v>0</v>
      </c>
      <c r="N1170" s="15">
        <f>[1]consoCURRENT!Q24850</f>
        <v>0</v>
      </c>
      <c r="O1170" s="15">
        <f>[1]consoCURRENT!R24850</f>
        <v>11018.96</v>
      </c>
      <c r="P1170" s="15">
        <f>[1]consoCURRENT!S24850</f>
        <v>11107.93</v>
      </c>
      <c r="Q1170" s="15">
        <f>[1]consoCURRENT!T24850</f>
        <v>0</v>
      </c>
      <c r="R1170" s="15">
        <f>[1]consoCURRENT!U24850</f>
        <v>0</v>
      </c>
      <c r="S1170" s="15">
        <f>[1]consoCURRENT!V24850</f>
        <v>0</v>
      </c>
      <c r="T1170" s="15">
        <f>[1]consoCURRENT!W24850</f>
        <v>30000</v>
      </c>
      <c r="U1170" s="15">
        <f>[1]consoCURRENT!X24850</f>
        <v>42108.99</v>
      </c>
      <c r="V1170" s="15">
        <f>[1]consoCURRENT!Y24850</f>
        <v>11460.4</v>
      </c>
      <c r="W1170" s="15">
        <f>[1]consoCURRENT!Z24850</f>
        <v>0</v>
      </c>
      <c r="X1170" s="15">
        <f>[1]consoCURRENT!AA24850</f>
        <v>0</v>
      </c>
      <c r="Y1170" s="15">
        <f>[1]consoCURRENT!AB24850</f>
        <v>0</v>
      </c>
      <c r="Z1170" s="15">
        <f t="shared" ref="Z1170:Z1172" si="828">SUM(M1170:Y1170)</f>
        <v>105696.28</v>
      </c>
      <c r="AA1170" s="15">
        <f t="shared" ref="AA1170:AA1172" si="829">B1170-Z1170</f>
        <v>2396.75</v>
      </c>
      <c r="AB1170" s="22">
        <f t="shared" ref="AB1170:AB1175" si="830">Z1170/B1170</f>
        <v>0.97782696997206942</v>
      </c>
      <c r="AC1170" s="16"/>
      <c r="AG1170" s="86"/>
      <c r="AH1170" s="87"/>
      <c r="AI1170" s="87"/>
      <c r="AJ1170" s="87"/>
      <c r="AK1170" s="87"/>
      <c r="AL1170" s="87"/>
      <c r="AM1170" s="87"/>
      <c r="AN1170" s="87"/>
      <c r="AO1170" s="87"/>
    </row>
    <row r="1171" spans="1:41" s="17" customFormat="1" ht="18" customHeight="1" x14ac:dyDescent="0.2">
      <c r="A1171" s="20" t="s">
        <v>38</v>
      </c>
      <c r="B1171" s="15">
        <f>[1]consoCURRENT!E24856</f>
        <v>0</v>
      </c>
      <c r="C1171" s="15">
        <f>[1]consoCURRENT!F24856</f>
        <v>0</v>
      </c>
      <c r="D1171" s="15">
        <f>[1]consoCURRENT!G24856</f>
        <v>0</v>
      </c>
      <c r="E1171" s="15">
        <f>[1]consoCURRENT!H24856</f>
        <v>0</v>
      </c>
      <c r="F1171" s="15">
        <f>[1]consoCURRENT!I24856</f>
        <v>0</v>
      </c>
      <c r="G1171" s="15">
        <f>[1]consoCURRENT!J24856</f>
        <v>0</v>
      </c>
      <c r="H1171" s="15">
        <f>[1]consoCURRENT!K24856</f>
        <v>0</v>
      </c>
      <c r="I1171" s="15">
        <f>[1]consoCURRENT!L24856</f>
        <v>0</v>
      </c>
      <c r="J1171" s="15">
        <f>[1]consoCURRENT!M24856</f>
        <v>0</v>
      </c>
      <c r="K1171" s="15">
        <f>[1]consoCURRENT!N24856</f>
        <v>0</v>
      </c>
      <c r="L1171" s="15">
        <f>[1]consoCURRENT!O24856</f>
        <v>0</v>
      </c>
      <c r="M1171" s="15">
        <f>[1]consoCURRENT!P24856</f>
        <v>0</v>
      </c>
      <c r="N1171" s="15">
        <f>[1]consoCURRENT!Q24856</f>
        <v>0</v>
      </c>
      <c r="O1171" s="15">
        <f>[1]consoCURRENT!R24856</f>
        <v>0</v>
      </c>
      <c r="P1171" s="15">
        <f>[1]consoCURRENT!S24856</f>
        <v>0</v>
      </c>
      <c r="Q1171" s="15">
        <f>[1]consoCURRENT!T24856</f>
        <v>0</v>
      </c>
      <c r="R1171" s="15">
        <f>[1]consoCURRENT!U24856</f>
        <v>0</v>
      </c>
      <c r="S1171" s="15">
        <f>[1]consoCURRENT!V24856</f>
        <v>0</v>
      </c>
      <c r="T1171" s="15">
        <f>[1]consoCURRENT!W24856</f>
        <v>0</v>
      </c>
      <c r="U1171" s="15">
        <f>[1]consoCURRENT!X24856</f>
        <v>0</v>
      </c>
      <c r="V1171" s="15">
        <f>[1]consoCURRENT!Y24856</f>
        <v>0</v>
      </c>
      <c r="W1171" s="15">
        <f>[1]consoCURRENT!Z24856</f>
        <v>0</v>
      </c>
      <c r="X1171" s="15">
        <f>[1]consoCURRENT!AA24856</f>
        <v>0</v>
      </c>
      <c r="Y1171" s="15">
        <f>[1]consoCURRENT!AB24856</f>
        <v>0</v>
      </c>
      <c r="Z1171" s="15">
        <f t="shared" si="828"/>
        <v>0</v>
      </c>
      <c r="AA1171" s="15">
        <f t="shared" si="829"/>
        <v>0</v>
      </c>
      <c r="AB1171" s="22"/>
      <c r="AC1171" s="16"/>
      <c r="AG1171" s="86"/>
      <c r="AH1171" s="87"/>
      <c r="AI1171" s="87"/>
      <c r="AJ1171" s="87"/>
      <c r="AK1171" s="87"/>
      <c r="AL1171" s="87"/>
      <c r="AM1171" s="87"/>
      <c r="AN1171" s="87"/>
      <c r="AO1171" s="87"/>
    </row>
    <row r="1172" spans="1:41" s="17" customFormat="1" ht="18" customHeight="1" x14ac:dyDescent="0.2">
      <c r="A1172" s="20" t="s">
        <v>39</v>
      </c>
      <c r="B1172" s="15">
        <f>[1]consoCURRENT!E24885</f>
        <v>0</v>
      </c>
      <c r="C1172" s="15">
        <f>[1]consoCURRENT!F24885</f>
        <v>0</v>
      </c>
      <c r="D1172" s="15">
        <f>[1]consoCURRENT!G24885</f>
        <v>0</v>
      </c>
      <c r="E1172" s="15">
        <f>[1]consoCURRENT!H24885</f>
        <v>0</v>
      </c>
      <c r="F1172" s="15">
        <f>[1]consoCURRENT!I24885</f>
        <v>0</v>
      </c>
      <c r="G1172" s="15">
        <f>[1]consoCURRENT!J24885</f>
        <v>0</v>
      </c>
      <c r="H1172" s="15">
        <f>[1]consoCURRENT!K24885</f>
        <v>0</v>
      </c>
      <c r="I1172" s="15">
        <f>[1]consoCURRENT!L24885</f>
        <v>0</v>
      </c>
      <c r="J1172" s="15">
        <f>[1]consoCURRENT!M24885</f>
        <v>0</v>
      </c>
      <c r="K1172" s="15">
        <f>[1]consoCURRENT!N24885</f>
        <v>0</v>
      </c>
      <c r="L1172" s="15">
        <f>[1]consoCURRENT!O24885</f>
        <v>0</v>
      </c>
      <c r="M1172" s="15">
        <f>[1]consoCURRENT!P24885</f>
        <v>0</v>
      </c>
      <c r="N1172" s="15">
        <f>[1]consoCURRENT!Q24885</f>
        <v>0</v>
      </c>
      <c r="O1172" s="15">
        <f>[1]consoCURRENT!R24885</f>
        <v>0</v>
      </c>
      <c r="P1172" s="15">
        <f>[1]consoCURRENT!S24885</f>
        <v>0</v>
      </c>
      <c r="Q1172" s="15">
        <f>[1]consoCURRENT!T24885</f>
        <v>0</v>
      </c>
      <c r="R1172" s="15">
        <f>[1]consoCURRENT!U24885</f>
        <v>0</v>
      </c>
      <c r="S1172" s="15">
        <f>[1]consoCURRENT!V24885</f>
        <v>0</v>
      </c>
      <c r="T1172" s="15">
        <f>[1]consoCURRENT!W24885</f>
        <v>0</v>
      </c>
      <c r="U1172" s="15">
        <f>[1]consoCURRENT!X24885</f>
        <v>0</v>
      </c>
      <c r="V1172" s="15">
        <f>[1]consoCURRENT!Y24885</f>
        <v>0</v>
      </c>
      <c r="W1172" s="15">
        <f>[1]consoCURRENT!Z24885</f>
        <v>0</v>
      </c>
      <c r="X1172" s="15">
        <f>[1]consoCURRENT!AA24885</f>
        <v>0</v>
      </c>
      <c r="Y1172" s="15">
        <f>[1]consoCURRENT!AB24885</f>
        <v>0</v>
      </c>
      <c r="Z1172" s="15">
        <f t="shared" si="828"/>
        <v>0</v>
      </c>
      <c r="AA1172" s="15">
        <f t="shared" si="829"/>
        <v>0</v>
      </c>
      <c r="AB1172" s="22"/>
      <c r="AC1172" s="16"/>
      <c r="AG1172" s="86"/>
      <c r="AH1172" s="87"/>
      <c r="AI1172" s="87"/>
      <c r="AJ1172" s="87"/>
      <c r="AK1172" s="87"/>
      <c r="AL1172" s="87"/>
      <c r="AM1172" s="87"/>
      <c r="AN1172" s="87"/>
      <c r="AO1172" s="87"/>
    </row>
    <row r="1173" spans="1:41" s="17" customFormat="1" ht="18" hidden="1" customHeight="1" x14ac:dyDescent="0.25">
      <c r="A1173" s="23" t="s">
        <v>40</v>
      </c>
      <c r="B1173" s="24">
        <f>SUM(B1169:B1172)</f>
        <v>108093.03</v>
      </c>
      <c r="C1173" s="24">
        <f t="shared" ref="C1173:AA1173" si="831">SUM(C1169:C1172)</f>
        <v>0</v>
      </c>
      <c r="D1173" s="24">
        <f t="shared" si="831"/>
        <v>0</v>
      </c>
      <c r="E1173" s="24">
        <f t="shared" si="831"/>
        <v>22126.89</v>
      </c>
      <c r="F1173" s="24">
        <f t="shared" si="831"/>
        <v>0</v>
      </c>
      <c r="G1173" s="24">
        <f t="shared" si="831"/>
        <v>83569.39</v>
      </c>
      <c r="H1173" s="24">
        <f t="shared" si="831"/>
        <v>0</v>
      </c>
      <c r="I1173" s="24">
        <f t="shared" si="831"/>
        <v>0</v>
      </c>
      <c r="J1173" s="24">
        <f t="shared" si="831"/>
        <v>0</v>
      </c>
      <c r="K1173" s="24">
        <f t="shared" si="831"/>
        <v>0</v>
      </c>
      <c r="L1173" s="24">
        <f t="shared" si="831"/>
        <v>0</v>
      </c>
      <c r="M1173" s="24">
        <f t="shared" si="831"/>
        <v>0</v>
      </c>
      <c r="N1173" s="24">
        <f t="shared" si="831"/>
        <v>0</v>
      </c>
      <c r="O1173" s="24">
        <f t="shared" si="831"/>
        <v>11018.96</v>
      </c>
      <c r="P1173" s="24">
        <f t="shared" si="831"/>
        <v>11107.93</v>
      </c>
      <c r="Q1173" s="24">
        <f t="shared" si="831"/>
        <v>0</v>
      </c>
      <c r="R1173" s="24">
        <f t="shared" si="831"/>
        <v>0</v>
      </c>
      <c r="S1173" s="24">
        <f t="shared" si="831"/>
        <v>0</v>
      </c>
      <c r="T1173" s="24">
        <f t="shared" si="831"/>
        <v>30000</v>
      </c>
      <c r="U1173" s="24">
        <f t="shared" si="831"/>
        <v>42108.99</v>
      </c>
      <c r="V1173" s="24">
        <f t="shared" si="831"/>
        <v>11460.4</v>
      </c>
      <c r="W1173" s="24">
        <f t="shared" si="831"/>
        <v>0</v>
      </c>
      <c r="X1173" s="24">
        <f t="shared" si="831"/>
        <v>0</v>
      </c>
      <c r="Y1173" s="24">
        <f t="shared" si="831"/>
        <v>0</v>
      </c>
      <c r="Z1173" s="24">
        <f t="shared" si="831"/>
        <v>105696.28</v>
      </c>
      <c r="AA1173" s="24">
        <f t="shared" si="831"/>
        <v>2396.75</v>
      </c>
      <c r="AB1173" s="25">
        <f t="shared" si="830"/>
        <v>0.97782696997206942</v>
      </c>
      <c r="AC1173" s="16"/>
      <c r="AG1173" s="86"/>
      <c r="AH1173" s="87"/>
      <c r="AI1173" s="87"/>
      <c r="AJ1173" s="87"/>
      <c r="AK1173" s="87"/>
      <c r="AL1173" s="87"/>
      <c r="AM1173" s="87"/>
      <c r="AN1173" s="87"/>
      <c r="AO1173" s="87"/>
    </row>
    <row r="1174" spans="1:41" s="17" customFormat="1" ht="18" hidden="1" customHeight="1" x14ac:dyDescent="0.25">
      <c r="A1174" s="26" t="s">
        <v>41</v>
      </c>
      <c r="B1174" s="15">
        <f>[1]consoCURRENT!E24889</f>
        <v>0</v>
      </c>
      <c r="C1174" s="15">
        <f>[1]consoCURRENT!F24889</f>
        <v>0</v>
      </c>
      <c r="D1174" s="15">
        <f>[1]consoCURRENT!G24889</f>
        <v>0</v>
      </c>
      <c r="E1174" s="15">
        <f>[1]consoCURRENT!H24889</f>
        <v>0</v>
      </c>
      <c r="F1174" s="15">
        <f>[1]consoCURRENT!I24889</f>
        <v>0</v>
      </c>
      <c r="G1174" s="15">
        <f>[1]consoCURRENT!J24889</f>
        <v>0</v>
      </c>
      <c r="H1174" s="15">
        <f>[1]consoCURRENT!K24889</f>
        <v>0</v>
      </c>
      <c r="I1174" s="15">
        <f>[1]consoCURRENT!L24889</f>
        <v>0</v>
      </c>
      <c r="J1174" s="15">
        <f>[1]consoCURRENT!M24889</f>
        <v>0</v>
      </c>
      <c r="K1174" s="15">
        <f>[1]consoCURRENT!N24889</f>
        <v>0</v>
      </c>
      <c r="L1174" s="15">
        <f>[1]consoCURRENT!O24889</f>
        <v>0</v>
      </c>
      <c r="M1174" s="15">
        <f>[1]consoCURRENT!P24889</f>
        <v>0</v>
      </c>
      <c r="N1174" s="15">
        <f>[1]consoCURRENT!Q24889</f>
        <v>0</v>
      </c>
      <c r="O1174" s="15">
        <f>[1]consoCURRENT!R24889</f>
        <v>0</v>
      </c>
      <c r="P1174" s="15">
        <f>[1]consoCURRENT!S24889</f>
        <v>0</v>
      </c>
      <c r="Q1174" s="15">
        <f>[1]consoCURRENT!T24889</f>
        <v>0</v>
      </c>
      <c r="R1174" s="15">
        <f>[1]consoCURRENT!U24889</f>
        <v>0</v>
      </c>
      <c r="S1174" s="15">
        <f>[1]consoCURRENT!V24889</f>
        <v>0</v>
      </c>
      <c r="T1174" s="15">
        <f>[1]consoCURRENT!W24889</f>
        <v>0</v>
      </c>
      <c r="U1174" s="15">
        <f>[1]consoCURRENT!X24889</f>
        <v>0</v>
      </c>
      <c r="V1174" s="15">
        <f>[1]consoCURRENT!Y24889</f>
        <v>0</v>
      </c>
      <c r="W1174" s="15">
        <f>[1]consoCURRENT!Z24889</f>
        <v>0</v>
      </c>
      <c r="X1174" s="15">
        <f>[1]consoCURRENT!AA24889</f>
        <v>0</v>
      </c>
      <c r="Y1174" s="15">
        <f>[1]consoCURRENT!AB24889</f>
        <v>0</v>
      </c>
      <c r="Z1174" s="15">
        <f t="shared" ref="Z1174" si="832">SUM(M1174:Y1174)</f>
        <v>0</v>
      </c>
      <c r="AA1174" s="15">
        <f t="shared" ref="AA1174" si="833">B1174-Z1174</f>
        <v>0</v>
      </c>
      <c r="AB1174" s="21" t="e">
        <f t="shared" si="830"/>
        <v>#DIV/0!</v>
      </c>
      <c r="AC1174" s="16"/>
      <c r="AG1174" s="86"/>
      <c r="AH1174" s="87"/>
      <c r="AI1174" s="87"/>
      <c r="AJ1174" s="87"/>
      <c r="AK1174" s="87"/>
      <c r="AL1174" s="87"/>
      <c r="AM1174" s="87"/>
      <c r="AN1174" s="87"/>
      <c r="AO1174" s="87"/>
    </row>
    <row r="1175" spans="1:41" s="17" customFormat="1" ht="18" customHeight="1" x14ac:dyDescent="0.25">
      <c r="A1175" s="23" t="s">
        <v>42</v>
      </c>
      <c r="B1175" s="24">
        <f>B1174+B1173</f>
        <v>108093.03</v>
      </c>
      <c r="C1175" s="24">
        <f t="shared" ref="C1175:AA1175" si="834">C1174+C1173</f>
        <v>0</v>
      </c>
      <c r="D1175" s="24">
        <f t="shared" si="834"/>
        <v>0</v>
      </c>
      <c r="E1175" s="24">
        <f t="shared" si="834"/>
        <v>22126.89</v>
      </c>
      <c r="F1175" s="24">
        <f t="shared" si="834"/>
        <v>0</v>
      </c>
      <c r="G1175" s="24">
        <f t="shared" si="834"/>
        <v>83569.39</v>
      </c>
      <c r="H1175" s="24">
        <f t="shared" si="834"/>
        <v>0</v>
      </c>
      <c r="I1175" s="24">
        <f t="shared" si="834"/>
        <v>0</v>
      </c>
      <c r="J1175" s="24">
        <f t="shared" si="834"/>
        <v>0</v>
      </c>
      <c r="K1175" s="24">
        <f t="shared" si="834"/>
        <v>0</v>
      </c>
      <c r="L1175" s="24">
        <f t="shared" si="834"/>
        <v>0</v>
      </c>
      <c r="M1175" s="24">
        <f t="shared" si="834"/>
        <v>0</v>
      </c>
      <c r="N1175" s="24">
        <f t="shared" si="834"/>
        <v>0</v>
      </c>
      <c r="O1175" s="24">
        <f t="shared" si="834"/>
        <v>11018.96</v>
      </c>
      <c r="P1175" s="24">
        <f t="shared" si="834"/>
        <v>11107.93</v>
      </c>
      <c r="Q1175" s="24">
        <f t="shared" si="834"/>
        <v>0</v>
      </c>
      <c r="R1175" s="24">
        <f t="shared" si="834"/>
        <v>0</v>
      </c>
      <c r="S1175" s="24">
        <f t="shared" si="834"/>
        <v>0</v>
      </c>
      <c r="T1175" s="24">
        <f t="shared" si="834"/>
        <v>30000</v>
      </c>
      <c r="U1175" s="24">
        <f t="shared" si="834"/>
        <v>42108.99</v>
      </c>
      <c r="V1175" s="24">
        <f t="shared" si="834"/>
        <v>11460.4</v>
      </c>
      <c r="W1175" s="24">
        <f t="shared" si="834"/>
        <v>0</v>
      </c>
      <c r="X1175" s="24">
        <f t="shared" si="834"/>
        <v>0</v>
      </c>
      <c r="Y1175" s="24">
        <f t="shared" si="834"/>
        <v>0</v>
      </c>
      <c r="Z1175" s="24">
        <f t="shared" si="834"/>
        <v>105696.28</v>
      </c>
      <c r="AA1175" s="24">
        <f t="shared" si="834"/>
        <v>2396.75</v>
      </c>
      <c r="AB1175" s="25">
        <f t="shared" si="830"/>
        <v>0.97782696997206942</v>
      </c>
      <c r="AC1175" s="27"/>
      <c r="AG1175" s="86"/>
      <c r="AH1175" s="87"/>
      <c r="AI1175" s="87"/>
      <c r="AJ1175" s="87"/>
      <c r="AK1175" s="87"/>
      <c r="AL1175" s="87"/>
      <c r="AM1175" s="87"/>
      <c r="AN1175" s="87"/>
      <c r="AO1175" s="87"/>
    </row>
    <row r="1176" spans="1:41" s="17" customFormat="1" ht="15" customHeight="1" x14ac:dyDescent="0.25">
      <c r="A1176" s="14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6"/>
      <c r="AG1176" s="86"/>
      <c r="AH1176" s="87"/>
      <c r="AI1176" s="87"/>
      <c r="AJ1176" s="87"/>
      <c r="AK1176" s="87"/>
      <c r="AL1176" s="87"/>
      <c r="AM1176" s="87"/>
      <c r="AN1176" s="87"/>
      <c r="AO1176" s="87"/>
    </row>
    <row r="1177" spans="1:41" s="17" customFormat="1" ht="15" customHeight="1" x14ac:dyDescent="0.25">
      <c r="A1177" s="14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6"/>
      <c r="AG1177" s="86"/>
      <c r="AH1177" s="87"/>
      <c r="AI1177" s="87"/>
      <c r="AJ1177" s="87"/>
      <c r="AK1177" s="87"/>
      <c r="AL1177" s="87"/>
      <c r="AM1177" s="87"/>
      <c r="AN1177" s="87"/>
      <c r="AO1177" s="87"/>
    </row>
    <row r="1178" spans="1:41" s="17" customFormat="1" ht="15" customHeight="1" x14ac:dyDescent="0.25">
      <c r="A1178" s="19" t="s">
        <v>66</v>
      </c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6"/>
      <c r="AG1178" s="86"/>
      <c r="AH1178" s="87"/>
      <c r="AI1178" s="87"/>
      <c r="AJ1178" s="87"/>
      <c r="AK1178" s="87"/>
      <c r="AL1178" s="87"/>
      <c r="AM1178" s="87"/>
      <c r="AN1178" s="87"/>
      <c r="AO1178" s="87"/>
    </row>
    <row r="1179" spans="1:41" s="17" customFormat="1" ht="18" customHeight="1" x14ac:dyDescent="0.2">
      <c r="A1179" s="20" t="s">
        <v>36</v>
      </c>
      <c r="B1179" s="15">
        <f>[1]consoCURRENT!E24949</f>
        <v>0</v>
      </c>
      <c r="C1179" s="15">
        <f>[1]consoCURRENT!F24949</f>
        <v>0</v>
      </c>
      <c r="D1179" s="15">
        <f>[1]consoCURRENT!G24949</f>
        <v>0</v>
      </c>
      <c r="E1179" s="15">
        <f>[1]consoCURRENT!H24949</f>
        <v>0</v>
      </c>
      <c r="F1179" s="15">
        <f>[1]consoCURRENT!I24949</f>
        <v>0</v>
      </c>
      <c r="G1179" s="15">
        <f>[1]consoCURRENT!J24949</f>
        <v>0</v>
      </c>
      <c r="H1179" s="15">
        <f>[1]consoCURRENT!K24949</f>
        <v>0</v>
      </c>
      <c r="I1179" s="15">
        <f>[1]consoCURRENT!L24949</f>
        <v>0</v>
      </c>
      <c r="J1179" s="15">
        <f>[1]consoCURRENT!M24949</f>
        <v>0</v>
      </c>
      <c r="K1179" s="15">
        <f>[1]consoCURRENT!N24949</f>
        <v>0</v>
      </c>
      <c r="L1179" s="15">
        <f>[1]consoCURRENT!O24949</f>
        <v>0</v>
      </c>
      <c r="M1179" s="15">
        <f>[1]consoCURRENT!P24949</f>
        <v>0</v>
      </c>
      <c r="N1179" s="15">
        <f>[1]consoCURRENT!Q24949</f>
        <v>0</v>
      </c>
      <c r="O1179" s="15">
        <f>[1]consoCURRENT!R24949</f>
        <v>0</v>
      </c>
      <c r="P1179" s="15">
        <f>[1]consoCURRENT!S24949</f>
        <v>0</v>
      </c>
      <c r="Q1179" s="15">
        <f>[1]consoCURRENT!T24949</f>
        <v>0</v>
      </c>
      <c r="R1179" s="15">
        <f>[1]consoCURRENT!U24949</f>
        <v>0</v>
      </c>
      <c r="S1179" s="15">
        <f>[1]consoCURRENT!V24949</f>
        <v>0</v>
      </c>
      <c r="T1179" s="15">
        <f>[1]consoCURRENT!W24949</f>
        <v>0</v>
      </c>
      <c r="U1179" s="15">
        <f>[1]consoCURRENT!X24949</f>
        <v>0</v>
      </c>
      <c r="V1179" s="15">
        <f>[1]consoCURRENT!Y24949</f>
        <v>0</v>
      </c>
      <c r="W1179" s="15">
        <f>[1]consoCURRENT!Z24949</f>
        <v>0</v>
      </c>
      <c r="X1179" s="15">
        <f>[1]consoCURRENT!AA24949</f>
        <v>0</v>
      </c>
      <c r="Y1179" s="15">
        <f>[1]consoCURRENT!AB24949</f>
        <v>0</v>
      </c>
      <c r="Z1179" s="15">
        <f>SUM(M1179:Y1179)</f>
        <v>0</v>
      </c>
      <c r="AA1179" s="15">
        <f>B1179-Z1179</f>
        <v>0</v>
      </c>
      <c r="AB1179" s="21" t="e">
        <f>Z1179/B1179</f>
        <v>#DIV/0!</v>
      </c>
      <c r="AC1179" s="16"/>
      <c r="AG1179" s="86"/>
      <c r="AH1179" s="87"/>
      <c r="AI1179" s="87"/>
      <c r="AJ1179" s="87"/>
      <c r="AK1179" s="87"/>
      <c r="AL1179" s="87"/>
      <c r="AM1179" s="87"/>
      <c r="AN1179" s="87"/>
      <c r="AO1179" s="87"/>
    </row>
    <row r="1180" spans="1:41" s="17" customFormat="1" ht="18" customHeight="1" x14ac:dyDescent="0.2">
      <c r="A1180" s="20" t="s">
        <v>37</v>
      </c>
      <c r="B1180" s="15">
        <f>[1]consoCURRENT!E25037</f>
        <v>772638.58</v>
      </c>
      <c r="C1180" s="15">
        <f>[1]consoCURRENT!F25037</f>
        <v>0</v>
      </c>
      <c r="D1180" s="15">
        <f>[1]consoCURRENT!G25037</f>
        <v>0</v>
      </c>
      <c r="E1180" s="15">
        <f>[1]consoCURRENT!H25037</f>
        <v>0</v>
      </c>
      <c r="F1180" s="15">
        <f>[1]consoCURRENT!I25037</f>
        <v>510176.57999999996</v>
      </c>
      <c r="G1180" s="15">
        <f>[1]consoCURRENT!J25037</f>
        <v>0</v>
      </c>
      <c r="H1180" s="15">
        <f>[1]consoCURRENT!K25037</f>
        <v>262462</v>
      </c>
      <c r="I1180" s="15">
        <f>[1]consoCURRENT!L25037</f>
        <v>0</v>
      </c>
      <c r="J1180" s="15">
        <f>[1]consoCURRENT!M25037</f>
        <v>0</v>
      </c>
      <c r="K1180" s="15">
        <f>[1]consoCURRENT!N25037</f>
        <v>0</v>
      </c>
      <c r="L1180" s="15">
        <f>[1]consoCURRENT!O25037</f>
        <v>0</v>
      </c>
      <c r="M1180" s="15">
        <f>[1]consoCURRENT!P25037</f>
        <v>0</v>
      </c>
      <c r="N1180" s="15">
        <f>[1]consoCURRENT!Q25037</f>
        <v>0</v>
      </c>
      <c r="O1180" s="15">
        <f>[1]consoCURRENT!R25037</f>
        <v>0</v>
      </c>
      <c r="P1180" s="15">
        <f>[1]consoCURRENT!S25037</f>
        <v>0</v>
      </c>
      <c r="Q1180" s="15">
        <f>[1]consoCURRENT!T25037</f>
        <v>138254.5</v>
      </c>
      <c r="R1180" s="15">
        <f>[1]consoCURRENT!U25037</f>
        <v>371922.07999999996</v>
      </c>
      <c r="S1180" s="15">
        <f>[1]consoCURRENT!V25037</f>
        <v>0</v>
      </c>
      <c r="T1180" s="15">
        <f>[1]consoCURRENT!W25037</f>
        <v>0</v>
      </c>
      <c r="U1180" s="15">
        <f>[1]consoCURRENT!X25037</f>
        <v>0</v>
      </c>
      <c r="V1180" s="15">
        <f>[1]consoCURRENT!Y25037</f>
        <v>0</v>
      </c>
      <c r="W1180" s="15">
        <f>[1]consoCURRENT!Z25037</f>
        <v>0</v>
      </c>
      <c r="X1180" s="15">
        <f>[1]consoCURRENT!AA25037</f>
        <v>0</v>
      </c>
      <c r="Y1180" s="15">
        <f>[1]consoCURRENT!AB25037</f>
        <v>262462</v>
      </c>
      <c r="Z1180" s="15">
        <f t="shared" ref="Z1180:Z1182" si="835">SUM(M1180:Y1180)</f>
        <v>772638.58</v>
      </c>
      <c r="AA1180" s="15">
        <f t="shared" ref="AA1180:AA1182" si="836">B1180-Z1180</f>
        <v>0</v>
      </c>
      <c r="AB1180" s="22">
        <f t="shared" ref="AB1180:AB1185" si="837">Z1180/B1180</f>
        <v>1</v>
      </c>
      <c r="AC1180" s="16"/>
      <c r="AG1180" s="86"/>
      <c r="AH1180" s="87"/>
      <c r="AI1180" s="87"/>
      <c r="AJ1180" s="87"/>
      <c r="AK1180" s="87"/>
      <c r="AL1180" s="87"/>
      <c r="AM1180" s="87"/>
      <c r="AN1180" s="87"/>
      <c r="AO1180" s="87"/>
    </row>
    <row r="1181" spans="1:41" s="17" customFormat="1" ht="18" customHeight="1" x14ac:dyDescent="0.2">
      <c r="A1181" s="20" t="s">
        <v>38</v>
      </c>
      <c r="B1181" s="15">
        <f>[1]consoCURRENT!E25043</f>
        <v>0</v>
      </c>
      <c r="C1181" s="15">
        <f>[1]consoCURRENT!F25043</f>
        <v>0</v>
      </c>
      <c r="D1181" s="15">
        <f>[1]consoCURRENT!G25043</f>
        <v>0</v>
      </c>
      <c r="E1181" s="15">
        <f>[1]consoCURRENT!H25043</f>
        <v>0</v>
      </c>
      <c r="F1181" s="15">
        <f>[1]consoCURRENT!I25043</f>
        <v>0</v>
      </c>
      <c r="G1181" s="15">
        <f>[1]consoCURRENT!J25043</f>
        <v>0</v>
      </c>
      <c r="H1181" s="15">
        <f>[1]consoCURRENT!K25043</f>
        <v>0</v>
      </c>
      <c r="I1181" s="15">
        <f>[1]consoCURRENT!L25043</f>
        <v>0</v>
      </c>
      <c r="J1181" s="15">
        <f>[1]consoCURRENT!M25043</f>
        <v>0</v>
      </c>
      <c r="K1181" s="15">
        <f>[1]consoCURRENT!N25043</f>
        <v>0</v>
      </c>
      <c r="L1181" s="15">
        <f>[1]consoCURRENT!O25043</f>
        <v>0</v>
      </c>
      <c r="M1181" s="15">
        <f>[1]consoCURRENT!P25043</f>
        <v>0</v>
      </c>
      <c r="N1181" s="15">
        <f>[1]consoCURRENT!Q25043</f>
        <v>0</v>
      </c>
      <c r="O1181" s="15">
        <f>[1]consoCURRENT!R25043</f>
        <v>0</v>
      </c>
      <c r="P1181" s="15">
        <f>[1]consoCURRENT!S25043</f>
        <v>0</v>
      </c>
      <c r="Q1181" s="15">
        <f>[1]consoCURRENT!T25043</f>
        <v>0</v>
      </c>
      <c r="R1181" s="15">
        <f>[1]consoCURRENT!U25043</f>
        <v>0</v>
      </c>
      <c r="S1181" s="15">
        <f>[1]consoCURRENT!V25043</f>
        <v>0</v>
      </c>
      <c r="T1181" s="15">
        <f>[1]consoCURRENT!W25043</f>
        <v>0</v>
      </c>
      <c r="U1181" s="15">
        <f>[1]consoCURRENT!X25043</f>
        <v>0</v>
      </c>
      <c r="V1181" s="15">
        <f>[1]consoCURRENT!Y25043</f>
        <v>0</v>
      </c>
      <c r="W1181" s="15">
        <f>[1]consoCURRENT!Z25043</f>
        <v>0</v>
      </c>
      <c r="X1181" s="15">
        <f>[1]consoCURRENT!AA25043</f>
        <v>0</v>
      </c>
      <c r="Y1181" s="15">
        <f>[1]consoCURRENT!AB25043</f>
        <v>0</v>
      </c>
      <c r="Z1181" s="15">
        <f t="shared" si="835"/>
        <v>0</v>
      </c>
      <c r="AA1181" s="15">
        <f t="shared" si="836"/>
        <v>0</v>
      </c>
      <c r="AB1181" s="22"/>
      <c r="AC1181" s="16"/>
      <c r="AG1181" s="86"/>
      <c r="AH1181" s="87"/>
      <c r="AI1181" s="87"/>
      <c r="AJ1181" s="87"/>
      <c r="AK1181" s="87"/>
      <c r="AL1181" s="87"/>
      <c r="AM1181" s="87"/>
      <c r="AN1181" s="87"/>
      <c r="AO1181" s="87"/>
    </row>
    <row r="1182" spans="1:41" s="17" customFormat="1" ht="18" customHeight="1" x14ac:dyDescent="0.2">
      <c r="A1182" s="20" t="s">
        <v>39</v>
      </c>
      <c r="B1182" s="15">
        <f>[1]consoCURRENT!E25072</f>
        <v>0</v>
      </c>
      <c r="C1182" s="15">
        <f>[1]consoCURRENT!F25072</f>
        <v>0</v>
      </c>
      <c r="D1182" s="15">
        <f>[1]consoCURRENT!G25072</f>
        <v>0</v>
      </c>
      <c r="E1182" s="15">
        <f>[1]consoCURRENT!H25072</f>
        <v>0</v>
      </c>
      <c r="F1182" s="15">
        <f>[1]consoCURRENT!I25072</f>
        <v>0</v>
      </c>
      <c r="G1182" s="15">
        <f>[1]consoCURRENT!J25072</f>
        <v>0</v>
      </c>
      <c r="H1182" s="15">
        <f>[1]consoCURRENT!K25072</f>
        <v>0</v>
      </c>
      <c r="I1182" s="15">
        <f>[1]consoCURRENT!L25072</f>
        <v>0</v>
      </c>
      <c r="J1182" s="15">
        <f>[1]consoCURRENT!M25072</f>
        <v>0</v>
      </c>
      <c r="K1182" s="15">
        <f>[1]consoCURRENT!N25072</f>
        <v>0</v>
      </c>
      <c r="L1182" s="15">
        <f>[1]consoCURRENT!O25072</f>
        <v>0</v>
      </c>
      <c r="M1182" s="15">
        <f>[1]consoCURRENT!P25072</f>
        <v>0</v>
      </c>
      <c r="N1182" s="15">
        <f>[1]consoCURRENT!Q25072</f>
        <v>0</v>
      </c>
      <c r="O1182" s="15">
        <f>[1]consoCURRENT!R25072</f>
        <v>0</v>
      </c>
      <c r="P1182" s="15">
        <f>[1]consoCURRENT!S25072</f>
        <v>0</v>
      </c>
      <c r="Q1182" s="15">
        <f>[1]consoCURRENT!T25072</f>
        <v>0</v>
      </c>
      <c r="R1182" s="15">
        <f>[1]consoCURRENT!U25072</f>
        <v>0</v>
      </c>
      <c r="S1182" s="15">
        <f>[1]consoCURRENT!V25072</f>
        <v>0</v>
      </c>
      <c r="T1182" s="15">
        <f>[1]consoCURRENT!W25072</f>
        <v>0</v>
      </c>
      <c r="U1182" s="15">
        <f>[1]consoCURRENT!X25072</f>
        <v>0</v>
      </c>
      <c r="V1182" s="15">
        <f>[1]consoCURRENT!Y25072</f>
        <v>0</v>
      </c>
      <c r="W1182" s="15">
        <f>[1]consoCURRENT!Z25072</f>
        <v>0</v>
      </c>
      <c r="X1182" s="15">
        <f>[1]consoCURRENT!AA25072</f>
        <v>0</v>
      </c>
      <c r="Y1182" s="15">
        <f>[1]consoCURRENT!AB25072</f>
        <v>0</v>
      </c>
      <c r="Z1182" s="15">
        <f t="shared" si="835"/>
        <v>0</v>
      </c>
      <c r="AA1182" s="15">
        <f t="shared" si="836"/>
        <v>0</v>
      </c>
      <c r="AB1182" s="22"/>
      <c r="AC1182" s="16"/>
      <c r="AG1182" s="86"/>
      <c r="AH1182" s="87"/>
      <c r="AI1182" s="87"/>
      <c r="AJ1182" s="87"/>
      <c r="AK1182" s="87"/>
      <c r="AL1182" s="87"/>
      <c r="AM1182" s="87"/>
      <c r="AN1182" s="87"/>
      <c r="AO1182" s="87"/>
    </row>
    <row r="1183" spans="1:41" s="17" customFormat="1" ht="18" hidden="1" customHeight="1" x14ac:dyDescent="0.25">
      <c r="A1183" s="23" t="s">
        <v>40</v>
      </c>
      <c r="B1183" s="24">
        <f>SUM(B1179:B1182)</f>
        <v>772638.58</v>
      </c>
      <c r="C1183" s="24">
        <f t="shared" ref="C1183:AA1183" si="838">SUM(C1179:C1182)</f>
        <v>0</v>
      </c>
      <c r="D1183" s="24">
        <f t="shared" si="838"/>
        <v>0</v>
      </c>
      <c r="E1183" s="24">
        <f t="shared" si="838"/>
        <v>0</v>
      </c>
      <c r="F1183" s="24">
        <f t="shared" si="838"/>
        <v>510176.57999999996</v>
      </c>
      <c r="G1183" s="24">
        <f t="shared" si="838"/>
        <v>0</v>
      </c>
      <c r="H1183" s="24">
        <f t="shared" si="838"/>
        <v>262462</v>
      </c>
      <c r="I1183" s="24">
        <f t="shared" si="838"/>
        <v>0</v>
      </c>
      <c r="J1183" s="24">
        <f t="shared" si="838"/>
        <v>0</v>
      </c>
      <c r="K1183" s="24">
        <f t="shared" si="838"/>
        <v>0</v>
      </c>
      <c r="L1183" s="24">
        <f t="shared" si="838"/>
        <v>0</v>
      </c>
      <c r="M1183" s="24">
        <f t="shared" si="838"/>
        <v>0</v>
      </c>
      <c r="N1183" s="24">
        <f t="shared" si="838"/>
        <v>0</v>
      </c>
      <c r="O1183" s="24">
        <f t="shared" si="838"/>
        <v>0</v>
      </c>
      <c r="P1183" s="24">
        <f t="shared" si="838"/>
        <v>0</v>
      </c>
      <c r="Q1183" s="24">
        <f t="shared" si="838"/>
        <v>138254.5</v>
      </c>
      <c r="R1183" s="24">
        <f t="shared" si="838"/>
        <v>371922.07999999996</v>
      </c>
      <c r="S1183" s="24">
        <f t="shared" si="838"/>
        <v>0</v>
      </c>
      <c r="T1183" s="24">
        <f t="shared" si="838"/>
        <v>0</v>
      </c>
      <c r="U1183" s="24">
        <f t="shared" si="838"/>
        <v>0</v>
      </c>
      <c r="V1183" s="24">
        <f t="shared" si="838"/>
        <v>0</v>
      </c>
      <c r="W1183" s="24">
        <f t="shared" si="838"/>
        <v>0</v>
      </c>
      <c r="X1183" s="24">
        <f t="shared" si="838"/>
        <v>0</v>
      </c>
      <c r="Y1183" s="24">
        <f t="shared" si="838"/>
        <v>262462</v>
      </c>
      <c r="Z1183" s="24">
        <f t="shared" si="838"/>
        <v>772638.58</v>
      </c>
      <c r="AA1183" s="24">
        <f t="shared" si="838"/>
        <v>0</v>
      </c>
      <c r="AB1183" s="25">
        <f t="shared" si="837"/>
        <v>1</v>
      </c>
      <c r="AC1183" s="16"/>
      <c r="AG1183" s="86"/>
      <c r="AH1183" s="87"/>
      <c r="AI1183" s="87"/>
      <c r="AJ1183" s="87"/>
      <c r="AK1183" s="87"/>
      <c r="AL1183" s="87"/>
      <c r="AM1183" s="87"/>
      <c r="AN1183" s="87"/>
      <c r="AO1183" s="87"/>
    </row>
    <row r="1184" spans="1:41" s="17" customFormat="1" ht="18" hidden="1" customHeight="1" x14ac:dyDescent="0.25">
      <c r="A1184" s="26" t="s">
        <v>41</v>
      </c>
      <c r="B1184" s="15">
        <f>[1]consoCURRENT!E25076</f>
        <v>0</v>
      </c>
      <c r="C1184" s="15">
        <f>[1]consoCURRENT!F25076</f>
        <v>0</v>
      </c>
      <c r="D1184" s="15">
        <f>[1]consoCURRENT!G25076</f>
        <v>0</v>
      </c>
      <c r="E1184" s="15">
        <f>[1]consoCURRENT!H25076</f>
        <v>0</v>
      </c>
      <c r="F1184" s="15">
        <f>[1]consoCURRENT!I25076</f>
        <v>0</v>
      </c>
      <c r="G1184" s="15">
        <f>[1]consoCURRENT!J25076</f>
        <v>0</v>
      </c>
      <c r="H1184" s="15">
        <f>[1]consoCURRENT!K25076</f>
        <v>0</v>
      </c>
      <c r="I1184" s="15">
        <f>[1]consoCURRENT!L25076</f>
        <v>0</v>
      </c>
      <c r="J1184" s="15">
        <f>[1]consoCURRENT!M25076</f>
        <v>0</v>
      </c>
      <c r="K1184" s="15">
        <f>[1]consoCURRENT!N25076</f>
        <v>0</v>
      </c>
      <c r="L1184" s="15">
        <f>[1]consoCURRENT!O25076</f>
        <v>0</v>
      </c>
      <c r="M1184" s="15">
        <f>[1]consoCURRENT!P25076</f>
        <v>0</v>
      </c>
      <c r="N1184" s="15">
        <f>[1]consoCURRENT!Q25076</f>
        <v>0</v>
      </c>
      <c r="O1184" s="15">
        <f>[1]consoCURRENT!R25076</f>
        <v>0</v>
      </c>
      <c r="P1184" s="15">
        <f>[1]consoCURRENT!S25076</f>
        <v>0</v>
      </c>
      <c r="Q1184" s="15">
        <f>[1]consoCURRENT!T25076</f>
        <v>0</v>
      </c>
      <c r="R1184" s="15">
        <f>[1]consoCURRENT!U25076</f>
        <v>0</v>
      </c>
      <c r="S1184" s="15">
        <f>[1]consoCURRENT!V25076</f>
        <v>0</v>
      </c>
      <c r="T1184" s="15">
        <f>[1]consoCURRENT!W25076</f>
        <v>0</v>
      </c>
      <c r="U1184" s="15">
        <f>[1]consoCURRENT!X25076</f>
        <v>0</v>
      </c>
      <c r="V1184" s="15">
        <f>[1]consoCURRENT!Y25076</f>
        <v>0</v>
      </c>
      <c r="W1184" s="15">
        <f>[1]consoCURRENT!Z25076</f>
        <v>0</v>
      </c>
      <c r="X1184" s="15">
        <f>[1]consoCURRENT!AA25076</f>
        <v>0</v>
      </c>
      <c r="Y1184" s="15">
        <f>[1]consoCURRENT!AB25076</f>
        <v>0</v>
      </c>
      <c r="Z1184" s="15">
        <f t="shared" ref="Z1184" si="839">SUM(M1184:Y1184)</f>
        <v>0</v>
      </c>
      <c r="AA1184" s="15">
        <f t="shared" ref="AA1184" si="840">B1184-Z1184</f>
        <v>0</v>
      </c>
      <c r="AB1184" s="21" t="e">
        <f t="shared" si="837"/>
        <v>#DIV/0!</v>
      </c>
      <c r="AC1184" s="16"/>
      <c r="AG1184" s="86"/>
      <c r="AH1184" s="87"/>
      <c r="AI1184" s="87"/>
      <c r="AJ1184" s="87"/>
      <c r="AK1184" s="87"/>
      <c r="AL1184" s="87"/>
      <c r="AM1184" s="87"/>
      <c r="AN1184" s="87"/>
      <c r="AO1184" s="87"/>
    </row>
    <row r="1185" spans="1:41" s="17" customFormat="1" ht="18" customHeight="1" x14ac:dyDescent="0.25">
      <c r="A1185" s="23" t="s">
        <v>42</v>
      </c>
      <c r="B1185" s="24">
        <f>B1184+B1183</f>
        <v>772638.58</v>
      </c>
      <c r="C1185" s="24">
        <f t="shared" ref="C1185:AA1185" si="841">C1184+C1183</f>
        <v>0</v>
      </c>
      <c r="D1185" s="24">
        <f t="shared" si="841"/>
        <v>0</v>
      </c>
      <c r="E1185" s="24">
        <f t="shared" si="841"/>
        <v>0</v>
      </c>
      <c r="F1185" s="24">
        <f t="shared" si="841"/>
        <v>510176.57999999996</v>
      </c>
      <c r="G1185" s="24">
        <f t="shared" si="841"/>
        <v>0</v>
      </c>
      <c r="H1185" s="24">
        <f t="shared" si="841"/>
        <v>262462</v>
      </c>
      <c r="I1185" s="24">
        <f t="shared" si="841"/>
        <v>0</v>
      </c>
      <c r="J1185" s="24">
        <f t="shared" si="841"/>
        <v>0</v>
      </c>
      <c r="K1185" s="24">
        <f t="shared" si="841"/>
        <v>0</v>
      </c>
      <c r="L1185" s="24">
        <f t="shared" si="841"/>
        <v>0</v>
      </c>
      <c r="M1185" s="24">
        <f t="shared" si="841"/>
        <v>0</v>
      </c>
      <c r="N1185" s="24">
        <f t="shared" si="841"/>
        <v>0</v>
      </c>
      <c r="O1185" s="24">
        <f t="shared" si="841"/>
        <v>0</v>
      </c>
      <c r="P1185" s="24">
        <f t="shared" si="841"/>
        <v>0</v>
      </c>
      <c r="Q1185" s="24">
        <f t="shared" si="841"/>
        <v>138254.5</v>
      </c>
      <c r="R1185" s="24">
        <f t="shared" si="841"/>
        <v>371922.07999999996</v>
      </c>
      <c r="S1185" s="24">
        <f t="shared" si="841"/>
        <v>0</v>
      </c>
      <c r="T1185" s="24">
        <f t="shared" si="841"/>
        <v>0</v>
      </c>
      <c r="U1185" s="24">
        <f t="shared" si="841"/>
        <v>0</v>
      </c>
      <c r="V1185" s="24">
        <f t="shared" si="841"/>
        <v>0</v>
      </c>
      <c r="W1185" s="24">
        <f t="shared" si="841"/>
        <v>0</v>
      </c>
      <c r="X1185" s="24">
        <f t="shared" si="841"/>
        <v>0</v>
      </c>
      <c r="Y1185" s="24">
        <f t="shared" si="841"/>
        <v>262462</v>
      </c>
      <c r="Z1185" s="24">
        <f t="shared" si="841"/>
        <v>772638.58</v>
      </c>
      <c r="AA1185" s="24">
        <f t="shared" si="841"/>
        <v>0</v>
      </c>
      <c r="AB1185" s="25">
        <f t="shared" si="837"/>
        <v>1</v>
      </c>
      <c r="AC1185" s="27"/>
      <c r="AG1185" s="86"/>
      <c r="AH1185" s="87"/>
      <c r="AI1185" s="87"/>
      <c r="AJ1185" s="87"/>
      <c r="AK1185" s="87"/>
      <c r="AL1185" s="87"/>
      <c r="AM1185" s="87"/>
      <c r="AN1185" s="87"/>
      <c r="AO1185" s="87"/>
    </row>
    <row r="1186" spans="1:41" s="17" customFormat="1" ht="15" customHeight="1" x14ac:dyDescent="0.25">
      <c r="A1186" s="14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6"/>
      <c r="AG1186" s="86"/>
      <c r="AH1186" s="87"/>
      <c r="AI1186" s="87"/>
      <c r="AJ1186" s="87"/>
      <c r="AK1186" s="87"/>
      <c r="AL1186" s="87"/>
      <c r="AM1186" s="87"/>
      <c r="AN1186" s="87"/>
      <c r="AO1186" s="87"/>
    </row>
    <row r="1187" spans="1:41" s="17" customFormat="1" ht="15" customHeight="1" x14ac:dyDescent="0.25">
      <c r="A1187" s="14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6"/>
      <c r="AG1187" s="86"/>
      <c r="AH1187" s="87"/>
      <c r="AI1187" s="87"/>
      <c r="AJ1187" s="87"/>
      <c r="AK1187" s="87"/>
      <c r="AL1187" s="87"/>
      <c r="AM1187" s="87"/>
      <c r="AN1187" s="87"/>
      <c r="AO1187" s="87"/>
    </row>
    <row r="1188" spans="1:41" s="17" customFormat="1" ht="15" customHeight="1" x14ac:dyDescent="0.25">
      <c r="A1188" s="19" t="s">
        <v>67</v>
      </c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6"/>
      <c r="AG1188" s="86"/>
      <c r="AH1188" s="87"/>
      <c r="AI1188" s="87"/>
      <c r="AJ1188" s="87"/>
      <c r="AK1188" s="87"/>
      <c r="AL1188" s="87"/>
      <c r="AM1188" s="87"/>
      <c r="AN1188" s="87"/>
      <c r="AO1188" s="87"/>
    </row>
    <row r="1189" spans="1:41" s="17" customFormat="1" ht="18" customHeight="1" x14ac:dyDescent="0.2">
      <c r="A1189" s="20" t="s">
        <v>36</v>
      </c>
      <c r="B1189" s="15">
        <f>[1]consoCURRENT!E25136</f>
        <v>0</v>
      </c>
      <c r="C1189" s="15">
        <f>[1]consoCURRENT!F25136</f>
        <v>0</v>
      </c>
      <c r="D1189" s="15">
        <f>[1]consoCURRENT!G25136</f>
        <v>0</v>
      </c>
      <c r="E1189" s="15">
        <f>[1]consoCURRENT!H25136</f>
        <v>0</v>
      </c>
      <c r="F1189" s="15">
        <f>[1]consoCURRENT!I25136</f>
        <v>0</v>
      </c>
      <c r="G1189" s="15">
        <f>[1]consoCURRENT!J25136</f>
        <v>0</v>
      </c>
      <c r="H1189" s="15">
        <f>[1]consoCURRENT!K25136</f>
        <v>0</v>
      </c>
      <c r="I1189" s="15">
        <f>[1]consoCURRENT!L25136</f>
        <v>0</v>
      </c>
      <c r="J1189" s="15">
        <f>[1]consoCURRENT!M25136</f>
        <v>0</v>
      </c>
      <c r="K1189" s="15">
        <f>[1]consoCURRENT!N25136</f>
        <v>0</v>
      </c>
      <c r="L1189" s="15">
        <f>[1]consoCURRENT!O25136</f>
        <v>0</v>
      </c>
      <c r="M1189" s="15">
        <f>[1]consoCURRENT!P25136</f>
        <v>0</v>
      </c>
      <c r="N1189" s="15">
        <f>[1]consoCURRENT!Q25136</f>
        <v>0</v>
      </c>
      <c r="O1189" s="15">
        <f>[1]consoCURRENT!R25136</f>
        <v>0</v>
      </c>
      <c r="P1189" s="15">
        <f>[1]consoCURRENT!S25136</f>
        <v>0</v>
      </c>
      <c r="Q1189" s="15">
        <f>[1]consoCURRENT!T25136</f>
        <v>0</v>
      </c>
      <c r="R1189" s="15">
        <f>[1]consoCURRENT!U25136</f>
        <v>0</v>
      </c>
      <c r="S1189" s="15">
        <f>[1]consoCURRENT!V25136</f>
        <v>0</v>
      </c>
      <c r="T1189" s="15">
        <f>[1]consoCURRENT!W25136</f>
        <v>0</v>
      </c>
      <c r="U1189" s="15">
        <f>[1]consoCURRENT!X25136</f>
        <v>0</v>
      </c>
      <c r="V1189" s="15">
        <f>[1]consoCURRENT!Y25136</f>
        <v>0</v>
      </c>
      <c r="W1189" s="15">
        <f>[1]consoCURRENT!Z25136</f>
        <v>0</v>
      </c>
      <c r="X1189" s="15">
        <f>[1]consoCURRENT!AA25136</f>
        <v>0</v>
      </c>
      <c r="Y1189" s="15">
        <f>[1]consoCURRENT!AB25136</f>
        <v>0</v>
      </c>
      <c r="Z1189" s="15">
        <f>SUM(M1189:Y1189)</f>
        <v>0</v>
      </c>
      <c r="AA1189" s="15">
        <f>B1189-Z1189</f>
        <v>0</v>
      </c>
      <c r="AB1189" s="21" t="e">
        <f>Z1189/B1189</f>
        <v>#DIV/0!</v>
      </c>
      <c r="AC1189" s="16"/>
      <c r="AG1189" s="86"/>
      <c r="AH1189" s="87"/>
      <c r="AI1189" s="87"/>
      <c r="AJ1189" s="87"/>
      <c r="AK1189" s="87"/>
      <c r="AL1189" s="87"/>
      <c r="AM1189" s="87"/>
      <c r="AN1189" s="87"/>
      <c r="AO1189" s="87"/>
    </row>
    <row r="1190" spans="1:41" s="17" customFormat="1" ht="18" customHeight="1" x14ac:dyDescent="0.2">
      <c r="A1190" s="20" t="s">
        <v>37</v>
      </c>
      <c r="B1190" s="15">
        <f>[1]consoCURRENT!E25224</f>
        <v>0</v>
      </c>
      <c r="C1190" s="15">
        <f>[1]consoCURRENT!F25224</f>
        <v>0</v>
      </c>
      <c r="D1190" s="15">
        <f>[1]consoCURRENT!G25224</f>
        <v>0</v>
      </c>
      <c r="E1190" s="15">
        <f>[1]consoCURRENT!H25224</f>
        <v>0</v>
      </c>
      <c r="F1190" s="15">
        <f>[1]consoCURRENT!I25224</f>
        <v>0</v>
      </c>
      <c r="G1190" s="15">
        <f>[1]consoCURRENT!J25224</f>
        <v>0</v>
      </c>
      <c r="H1190" s="15">
        <f>[1]consoCURRENT!K25224</f>
        <v>0</v>
      </c>
      <c r="I1190" s="15">
        <f>[1]consoCURRENT!L25224</f>
        <v>0</v>
      </c>
      <c r="J1190" s="15">
        <f>[1]consoCURRENT!M25224</f>
        <v>0</v>
      </c>
      <c r="K1190" s="15">
        <f>[1]consoCURRENT!N25224</f>
        <v>0</v>
      </c>
      <c r="L1190" s="15">
        <f>[1]consoCURRENT!O25224</f>
        <v>0</v>
      </c>
      <c r="M1190" s="15">
        <f>[1]consoCURRENT!P25224</f>
        <v>0</v>
      </c>
      <c r="N1190" s="15">
        <f>[1]consoCURRENT!Q25224</f>
        <v>0</v>
      </c>
      <c r="O1190" s="15">
        <f>[1]consoCURRENT!R25224</f>
        <v>0</v>
      </c>
      <c r="P1190" s="15">
        <f>[1]consoCURRENT!S25224</f>
        <v>0</v>
      </c>
      <c r="Q1190" s="15">
        <f>[1]consoCURRENT!T25224</f>
        <v>0</v>
      </c>
      <c r="R1190" s="15">
        <f>[1]consoCURRENT!U25224</f>
        <v>0</v>
      </c>
      <c r="S1190" s="15">
        <f>[1]consoCURRENT!V25224</f>
        <v>0</v>
      </c>
      <c r="T1190" s="15">
        <f>[1]consoCURRENT!W25224</f>
        <v>0</v>
      </c>
      <c r="U1190" s="15">
        <f>[1]consoCURRENT!X25224</f>
        <v>0</v>
      </c>
      <c r="V1190" s="15">
        <f>[1]consoCURRENT!Y25224</f>
        <v>0</v>
      </c>
      <c r="W1190" s="15">
        <f>[1]consoCURRENT!Z25224</f>
        <v>0</v>
      </c>
      <c r="X1190" s="15">
        <f>[1]consoCURRENT!AA25224</f>
        <v>0</v>
      </c>
      <c r="Y1190" s="15">
        <f>[1]consoCURRENT!AB25224</f>
        <v>0</v>
      </c>
      <c r="Z1190" s="15">
        <f t="shared" ref="Z1190:Z1192" si="842">SUM(M1190:Y1190)</f>
        <v>0</v>
      </c>
      <c r="AA1190" s="15">
        <f t="shared" ref="AA1190:AA1192" si="843">B1190-Z1190</f>
        <v>0</v>
      </c>
      <c r="AB1190" s="21" t="e">
        <f t="shared" ref="AB1190:AB1195" si="844">Z1190/B1190</f>
        <v>#DIV/0!</v>
      </c>
      <c r="AC1190" s="16"/>
      <c r="AG1190" s="86"/>
      <c r="AH1190" s="87"/>
      <c r="AI1190" s="87"/>
      <c r="AJ1190" s="87"/>
      <c r="AK1190" s="87"/>
      <c r="AL1190" s="87"/>
      <c r="AM1190" s="87"/>
      <c r="AN1190" s="87"/>
      <c r="AO1190" s="87"/>
    </row>
    <row r="1191" spans="1:41" s="17" customFormat="1" ht="18" customHeight="1" x14ac:dyDescent="0.2">
      <c r="A1191" s="20" t="s">
        <v>38</v>
      </c>
      <c r="B1191" s="15">
        <f>[1]consoCURRENT!E25230</f>
        <v>0</v>
      </c>
      <c r="C1191" s="15">
        <f>[1]consoCURRENT!F25230</f>
        <v>0</v>
      </c>
      <c r="D1191" s="15">
        <f>[1]consoCURRENT!G25230</f>
        <v>0</v>
      </c>
      <c r="E1191" s="15">
        <f>[1]consoCURRENT!H25230</f>
        <v>0</v>
      </c>
      <c r="F1191" s="15">
        <f>[1]consoCURRENT!I25230</f>
        <v>0</v>
      </c>
      <c r="G1191" s="15">
        <f>[1]consoCURRENT!J25230</f>
        <v>0</v>
      </c>
      <c r="H1191" s="15">
        <f>[1]consoCURRENT!K25230</f>
        <v>0</v>
      </c>
      <c r="I1191" s="15">
        <f>[1]consoCURRENT!L25230</f>
        <v>0</v>
      </c>
      <c r="J1191" s="15">
        <f>[1]consoCURRENT!M25230</f>
        <v>0</v>
      </c>
      <c r="K1191" s="15">
        <f>[1]consoCURRENT!N25230</f>
        <v>0</v>
      </c>
      <c r="L1191" s="15">
        <f>[1]consoCURRENT!O25230</f>
        <v>0</v>
      </c>
      <c r="M1191" s="15">
        <f>[1]consoCURRENT!P25230</f>
        <v>0</v>
      </c>
      <c r="N1191" s="15">
        <f>[1]consoCURRENT!Q25230</f>
        <v>0</v>
      </c>
      <c r="O1191" s="15">
        <f>[1]consoCURRENT!R25230</f>
        <v>0</v>
      </c>
      <c r="P1191" s="15">
        <f>[1]consoCURRENT!S25230</f>
        <v>0</v>
      </c>
      <c r="Q1191" s="15">
        <f>[1]consoCURRENT!T25230</f>
        <v>0</v>
      </c>
      <c r="R1191" s="15">
        <f>[1]consoCURRENT!U25230</f>
        <v>0</v>
      </c>
      <c r="S1191" s="15">
        <f>[1]consoCURRENT!V25230</f>
        <v>0</v>
      </c>
      <c r="T1191" s="15">
        <f>[1]consoCURRENT!W25230</f>
        <v>0</v>
      </c>
      <c r="U1191" s="15">
        <f>[1]consoCURRENT!X25230</f>
        <v>0</v>
      </c>
      <c r="V1191" s="15">
        <f>[1]consoCURRENT!Y25230</f>
        <v>0</v>
      </c>
      <c r="W1191" s="15">
        <f>[1]consoCURRENT!Z25230</f>
        <v>0</v>
      </c>
      <c r="X1191" s="15">
        <f>[1]consoCURRENT!AA25230</f>
        <v>0</v>
      </c>
      <c r="Y1191" s="15">
        <f>[1]consoCURRENT!AB25230</f>
        <v>0</v>
      </c>
      <c r="Z1191" s="15">
        <f t="shared" si="842"/>
        <v>0</v>
      </c>
      <c r="AA1191" s="15">
        <f t="shared" si="843"/>
        <v>0</v>
      </c>
      <c r="AB1191" s="22"/>
      <c r="AC1191" s="16"/>
      <c r="AG1191" s="86"/>
      <c r="AH1191" s="87"/>
      <c r="AI1191" s="87"/>
      <c r="AJ1191" s="87"/>
      <c r="AK1191" s="87"/>
      <c r="AL1191" s="87"/>
      <c r="AM1191" s="87"/>
      <c r="AN1191" s="87"/>
      <c r="AO1191" s="87"/>
    </row>
    <row r="1192" spans="1:41" s="17" customFormat="1" ht="18" customHeight="1" x14ac:dyDescent="0.2">
      <c r="A1192" s="20" t="s">
        <v>39</v>
      </c>
      <c r="B1192" s="15">
        <f>[1]consoCURRENT!E25259</f>
        <v>0</v>
      </c>
      <c r="C1192" s="15">
        <f>[1]consoCURRENT!F25259</f>
        <v>0</v>
      </c>
      <c r="D1192" s="15">
        <f>[1]consoCURRENT!G25259</f>
        <v>0</v>
      </c>
      <c r="E1192" s="15">
        <f>[1]consoCURRENT!H25259</f>
        <v>0</v>
      </c>
      <c r="F1192" s="15">
        <f>[1]consoCURRENT!I25259</f>
        <v>0</v>
      </c>
      <c r="G1192" s="15">
        <f>[1]consoCURRENT!J25259</f>
        <v>0</v>
      </c>
      <c r="H1192" s="15">
        <f>[1]consoCURRENT!K25259</f>
        <v>0</v>
      </c>
      <c r="I1192" s="15">
        <f>[1]consoCURRENT!L25259</f>
        <v>0</v>
      </c>
      <c r="J1192" s="15">
        <f>[1]consoCURRENT!M25259</f>
        <v>0</v>
      </c>
      <c r="K1192" s="15">
        <f>[1]consoCURRENT!N25259</f>
        <v>0</v>
      </c>
      <c r="L1192" s="15">
        <f>[1]consoCURRENT!O25259</f>
        <v>0</v>
      </c>
      <c r="M1192" s="15">
        <f>[1]consoCURRENT!P25259</f>
        <v>0</v>
      </c>
      <c r="N1192" s="15">
        <f>[1]consoCURRENT!Q25259</f>
        <v>0</v>
      </c>
      <c r="O1192" s="15">
        <f>[1]consoCURRENT!R25259</f>
        <v>0</v>
      </c>
      <c r="P1192" s="15">
        <f>[1]consoCURRENT!S25259</f>
        <v>0</v>
      </c>
      <c r="Q1192" s="15">
        <f>[1]consoCURRENT!T25259</f>
        <v>0</v>
      </c>
      <c r="R1192" s="15">
        <f>[1]consoCURRENT!U25259</f>
        <v>0</v>
      </c>
      <c r="S1192" s="15">
        <f>[1]consoCURRENT!V25259</f>
        <v>0</v>
      </c>
      <c r="T1192" s="15">
        <f>[1]consoCURRENT!W25259</f>
        <v>0</v>
      </c>
      <c r="U1192" s="15">
        <f>[1]consoCURRENT!X25259</f>
        <v>0</v>
      </c>
      <c r="V1192" s="15">
        <f>[1]consoCURRENT!Y25259</f>
        <v>0</v>
      </c>
      <c r="W1192" s="15">
        <f>[1]consoCURRENT!Z25259</f>
        <v>0</v>
      </c>
      <c r="X1192" s="15">
        <f>[1]consoCURRENT!AA25259</f>
        <v>0</v>
      </c>
      <c r="Y1192" s="15">
        <f>[1]consoCURRENT!AB25259</f>
        <v>0</v>
      </c>
      <c r="Z1192" s="15">
        <f t="shared" si="842"/>
        <v>0</v>
      </c>
      <c r="AA1192" s="15">
        <f t="shared" si="843"/>
        <v>0</v>
      </c>
      <c r="AB1192" s="22"/>
      <c r="AC1192" s="16"/>
      <c r="AG1192" s="86"/>
      <c r="AH1192" s="87"/>
      <c r="AI1192" s="87"/>
      <c r="AJ1192" s="87"/>
      <c r="AK1192" s="87"/>
      <c r="AL1192" s="87"/>
      <c r="AM1192" s="87"/>
      <c r="AN1192" s="87"/>
      <c r="AO1192" s="87"/>
    </row>
    <row r="1193" spans="1:41" s="17" customFormat="1" ht="18" hidden="1" customHeight="1" x14ac:dyDescent="0.25">
      <c r="A1193" s="23" t="s">
        <v>40</v>
      </c>
      <c r="B1193" s="24">
        <f>SUM(B1189:B1192)</f>
        <v>0</v>
      </c>
      <c r="C1193" s="24">
        <f t="shared" ref="C1193:AA1193" si="845">SUM(C1189:C1192)</f>
        <v>0</v>
      </c>
      <c r="D1193" s="24">
        <f t="shared" si="845"/>
        <v>0</v>
      </c>
      <c r="E1193" s="24">
        <f t="shared" si="845"/>
        <v>0</v>
      </c>
      <c r="F1193" s="24">
        <f t="shared" si="845"/>
        <v>0</v>
      </c>
      <c r="G1193" s="24">
        <f t="shared" si="845"/>
        <v>0</v>
      </c>
      <c r="H1193" s="24">
        <f t="shared" si="845"/>
        <v>0</v>
      </c>
      <c r="I1193" s="24">
        <f t="shared" si="845"/>
        <v>0</v>
      </c>
      <c r="J1193" s="24">
        <f t="shared" si="845"/>
        <v>0</v>
      </c>
      <c r="K1193" s="24">
        <f t="shared" si="845"/>
        <v>0</v>
      </c>
      <c r="L1193" s="24">
        <f t="shared" si="845"/>
        <v>0</v>
      </c>
      <c r="M1193" s="24">
        <f t="shared" si="845"/>
        <v>0</v>
      </c>
      <c r="N1193" s="24">
        <f t="shared" si="845"/>
        <v>0</v>
      </c>
      <c r="O1193" s="24">
        <f t="shared" si="845"/>
        <v>0</v>
      </c>
      <c r="P1193" s="24">
        <f t="shared" si="845"/>
        <v>0</v>
      </c>
      <c r="Q1193" s="24">
        <f t="shared" si="845"/>
        <v>0</v>
      </c>
      <c r="R1193" s="24">
        <f t="shared" si="845"/>
        <v>0</v>
      </c>
      <c r="S1193" s="24">
        <f t="shared" si="845"/>
        <v>0</v>
      </c>
      <c r="T1193" s="24">
        <f t="shared" si="845"/>
        <v>0</v>
      </c>
      <c r="U1193" s="24">
        <f t="shared" si="845"/>
        <v>0</v>
      </c>
      <c r="V1193" s="24">
        <f t="shared" si="845"/>
        <v>0</v>
      </c>
      <c r="W1193" s="24">
        <f t="shared" si="845"/>
        <v>0</v>
      </c>
      <c r="X1193" s="24">
        <f t="shared" si="845"/>
        <v>0</v>
      </c>
      <c r="Y1193" s="24">
        <f t="shared" si="845"/>
        <v>0</v>
      </c>
      <c r="Z1193" s="24">
        <f t="shared" si="845"/>
        <v>0</v>
      </c>
      <c r="AA1193" s="24">
        <f t="shared" si="845"/>
        <v>0</v>
      </c>
      <c r="AB1193" s="34" t="e">
        <f t="shared" si="844"/>
        <v>#DIV/0!</v>
      </c>
      <c r="AC1193" s="16"/>
      <c r="AG1193" s="86"/>
      <c r="AH1193" s="87"/>
      <c r="AI1193" s="87"/>
      <c r="AJ1193" s="87"/>
      <c r="AK1193" s="87"/>
      <c r="AL1193" s="87"/>
      <c r="AM1193" s="87"/>
      <c r="AN1193" s="87"/>
      <c r="AO1193" s="87"/>
    </row>
    <row r="1194" spans="1:41" s="17" customFormat="1" ht="18" hidden="1" customHeight="1" x14ac:dyDescent="0.25">
      <c r="A1194" s="26" t="s">
        <v>41</v>
      </c>
      <c r="B1194" s="15">
        <f>[1]consoCURRENT!E25263</f>
        <v>0</v>
      </c>
      <c r="C1194" s="15">
        <f>[1]consoCURRENT!F25263</f>
        <v>0</v>
      </c>
      <c r="D1194" s="15">
        <f>[1]consoCURRENT!G25263</f>
        <v>0</v>
      </c>
      <c r="E1194" s="15">
        <f>[1]consoCURRENT!H25263</f>
        <v>0</v>
      </c>
      <c r="F1194" s="15">
        <f>[1]consoCURRENT!I25263</f>
        <v>0</v>
      </c>
      <c r="G1194" s="15">
        <f>[1]consoCURRENT!J25263</f>
        <v>0</v>
      </c>
      <c r="H1194" s="15">
        <f>[1]consoCURRENT!K25263</f>
        <v>0</v>
      </c>
      <c r="I1194" s="15">
        <f>[1]consoCURRENT!L25263</f>
        <v>0</v>
      </c>
      <c r="J1194" s="15">
        <f>[1]consoCURRENT!M25263</f>
        <v>0</v>
      </c>
      <c r="K1194" s="15">
        <f>[1]consoCURRENT!N25263</f>
        <v>0</v>
      </c>
      <c r="L1194" s="15">
        <f>[1]consoCURRENT!O25263</f>
        <v>0</v>
      </c>
      <c r="M1194" s="15">
        <f>[1]consoCURRENT!P25263</f>
        <v>0</v>
      </c>
      <c r="N1194" s="15">
        <f>[1]consoCURRENT!Q25263</f>
        <v>0</v>
      </c>
      <c r="O1194" s="15">
        <f>[1]consoCURRENT!R25263</f>
        <v>0</v>
      </c>
      <c r="P1194" s="15">
        <f>[1]consoCURRENT!S25263</f>
        <v>0</v>
      </c>
      <c r="Q1194" s="15">
        <f>[1]consoCURRENT!T25263</f>
        <v>0</v>
      </c>
      <c r="R1194" s="15">
        <f>[1]consoCURRENT!U25263</f>
        <v>0</v>
      </c>
      <c r="S1194" s="15">
        <f>[1]consoCURRENT!V25263</f>
        <v>0</v>
      </c>
      <c r="T1194" s="15">
        <f>[1]consoCURRENT!W25263</f>
        <v>0</v>
      </c>
      <c r="U1194" s="15">
        <f>[1]consoCURRENT!X25263</f>
        <v>0</v>
      </c>
      <c r="V1194" s="15">
        <f>[1]consoCURRENT!Y25263</f>
        <v>0</v>
      </c>
      <c r="W1194" s="15">
        <f>[1]consoCURRENT!Z25263</f>
        <v>0</v>
      </c>
      <c r="X1194" s="15">
        <f>[1]consoCURRENT!AA25263</f>
        <v>0</v>
      </c>
      <c r="Y1194" s="15">
        <f>[1]consoCURRENT!AB25263</f>
        <v>0</v>
      </c>
      <c r="Z1194" s="15">
        <f t="shared" ref="Z1194" si="846">SUM(M1194:Y1194)</f>
        <v>0</v>
      </c>
      <c r="AA1194" s="15">
        <f t="shared" ref="AA1194" si="847">B1194-Z1194</f>
        <v>0</v>
      </c>
      <c r="AB1194" s="21" t="e">
        <f t="shared" si="844"/>
        <v>#DIV/0!</v>
      </c>
      <c r="AC1194" s="16"/>
      <c r="AG1194" s="86"/>
      <c r="AH1194" s="87"/>
      <c r="AI1194" s="87"/>
      <c r="AJ1194" s="87"/>
      <c r="AK1194" s="87"/>
      <c r="AL1194" s="87"/>
      <c r="AM1194" s="87"/>
      <c r="AN1194" s="87"/>
      <c r="AO1194" s="87"/>
    </row>
    <row r="1195" spans="1:41" s="17" customFormat="1" ht="18" customHeight="1" x14ac:dyDescent="0.25">
      <c r="A1195" s="23" t="s">
        <v>42</v>
      </c>
      <c r="B1195" s="24">
        <f>B1194+B1193</f>
        <v>0</v>
      </c>
      <c r="C1195" s="24">
        <f t="shared" ref="C1195:AA1195" si="848">C1194+C1193</f>
        <v>0</v>
      </c>
      <c r="D1195" s="24">
        <f t="shared" si="848"/>
        <v>0</v>
      </c>
      <c r="E1195" s="24">
        <f t="shared" si="848"/>
        <v>0</v>
      </c>
      <c r="F1195" s="24">
        <f t="shared" si="848"/>
        <v>0</v>
      </c>
      <c r="G1195" s="24">
        <f t="shared" si="848"/>
        <v>0</v>
      </c>
      <c r="H1195" s="24">
        <f t="shared" si="848"/>
        <v>0</v>
      </c>
      <c r="I1195" s="24">
        <f t="shared" si="848"/>
        <v>0</v>
      </c>
      <c r="J1195" s="24">
        <f t="shared" si="848"/>
        <v>0</v>
      </c>
      <c r="K1195" s="24">
        <f t="shared" si="848"/>
        <v>0</v>
      </c>
      <c r="L1195" s="24">
        <f t="shared" si="848"/>
        <v>0</v>
      </c>
      <c r="M1195" s="24">
        <f t="shared" si="848"/>
        <v>0</v>
      </c>
      <c r="N1195" s="24">
        <f t="shared" si="848"/>
        <v>0</v>
      </c>
      <c r="O1195" s="24">
        <f t="shared" si="848"/>
        <v>0</v>
      </c>
      <c r="P1195" s="24">
        <f t="shared" si="848"/>
        <v>0</v>
      </c>
      <c r="Q1195" s="24">
        <f t="shared" si="848"/>
        <v>0</v>
      </c>
      <c r="R1195" s="24">
        <f t="shared" si="848"/>
        <v>0</v>
      </c>
      <c r="S1195" s="24">
        <f t="shared" si="848"/>
        <v>0</v>
      </c>
      <c r="T1195" s="24">
        <f t="shared" si="848"/>
        <v>0</v>
      </c>
      <c r="U1195" s="24">
        <f t="shared" si="848"/>
        <v>0</v>
      </c>
      <c r="V1195" s="24">
        <f t="shared" si="848"/>
        <v>0</v>
      </c>
      <c r="W1195" s="24">
        <f t="shared" si="848"/>
        <v>0</v>
      </c>
      <c r="X1195" s="24">
        <f t="shared" si="848"/>
        <v>0</v>
      </c>
      <c r="Y1195" s="24">
        <f t="shared" si="848"/>
        <v>0</v>
      </c>
      <c r="Z1195" s="24">
        <f t="shared" si="848"/>
        <v>0</v>
      </c>
      <c r="AA1195" s="24">
        <f t="shared" si="848"/>
        <v>0</v>
      </c>
      <c r="AB1195" s="34" t="e">
        <f t="shared" si="844"/>
        <v>#DIV/0!</v>
      </c>
      <c r="AC1195" s="27"/>
      <c r="AG1195" s="86"/>
      <c r="AH1195" s="87"/>
      <c r="AI1195" s="87"/>
      <c r="AJ1195" s="87"/>
      <c r="AK1195" s="87"/>
      <c r="AL1195" s="87"/>
      <c r="AM1195" s="87"/>
      <c r="AN1195" s="87"/>
      <c r="AO1195" s="87"/>
    </row>
    <row r="1196" spans="1:41" s="17" customFormat="1" ht="15" customHeight="1" x14ac:dyDescent="0.25">
      <c r="A1196" s="14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39"/>
      <c r="AC1196" s="16"/>
      <c r="AG1196" s="86"/>
      <c r="AH1196" s="87"/>
      <c r="AI1196" s="87"/>
      <c r="AJ1196" s="87"/>
      <c r="AK1196" s="87"/>
      <c r="AL1196" s="87"/>
      <c r="AM1196" s="87"/>
      <c r="AN1196" s="87"/>
      <c r="AO1196" s="87"/>
    </row>
    <row r="1197" spans="1:41" s="17" customFormat="1" ht="15" customHeight="1" x14ac:dyDescent="0.25">
      <c r="A1197" s="14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39"/>
      <c r="AC1197" s="16"/>
      <c r="AG1197" s="86"/>
      <c r="AH1197" s="87"/>
      <c r="AI1197" s="87"/>
      <c r="AJ1197" s="87"/>
      <c r="AK1197" s="87"/>
      <c r="AL1197" s="87"/>
      <c r="AM1197" s="87"/>
      <c r="AN1197" s="87"/>
      <c r="AO1197" s="87"/>
    </row>
    <row r="1198" spans="1:41" s="17" customFormat="1" ht="15" customHeight="1" x14ac:dyDescent="0.25">
      <c r="A1198" s="19" t="s">
        <v>68</v>
      </c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39"/>
      <c r="AC1198" s="16"/>
      <c r="AG1198" s="86"/>
      <c r="AH1198" s="87"/>
      <c r="AI1198" s="87"/>
      <c r="AJ1198" s="87"/>
      <c r="AK1198" s="87"/>
      <c r="AL1198" s="87"/>
      <c r="AM1198" s="87"/>
      <c r="AN1198" s="87"/>
      <c r="AO1198" s="87"/>
    </row>
    <row r="1199" spans="1:41" s="17" customFormat="1" ht="18" customHeight="1" x14ac:dyDescent="0.2">
      <c r="A1199" s="20" t="s">
        <v>36</v>
      </c>
      <c r="B1199" s="15">
        <f>[1]consoCURRENT!E25323</f>
        <v>0</v>
      </c>
      <c r="C1199" s="15">
        <f>[1]consoCURRENT!F25323</f>
        <v>0</v>
      </c>
      <c r="D1199" s="15">
        <f>[1]consoCURRENT!G25323</f>
        <v>0</v>
      </c>
      <c r="E1199" s="15">
        <f>[1]consoCURRENT!H25323</f>
        <v>0</v>
      </c>
      <c r="F1199" s="15">
        <f>[1]consoCURRENT!I25323</f>
        <v>0</v>
      </c>
      <c r="G1199" s="15">
        <f>[1]consoCURRENT!J25323</f>
        <v>0</v>
      </c>
      <c r="H1199" s="15">
        <f>[1]consoCURRENT!K25323</f>
        <v>0</v>
      </c>
      <c r="I1199" s="15">
        <f>[1]consoCURRENT!L25323</f>
        <v>0</v>
      </c>
      <c r="J1199" s="15">
        <f>[1]consoCURRENT!M25323</f>
        <v>0</v>
      </c>
      <c r="K1199" s="15">
        <f>[1]consoCURRENT!N25323</f>
        <v>0</v>
      </c>
      <c r="L1199" s="15">
        <f>[1]consoCURRENT!O25323</f>
        <v>0</v>
      </c>
      <c r="M1199" s="15">
        <f>[1]consoCURRENT!P25323</f>
        <v>0</v>
      </c>
      <c r="N1199" s="15">
        <f>[1]consoCURRENT!Q25323</f>
        <v>0</v>
      </c>
      <c r="O1199" s="15">
        <f>[1]consoCURRENT!R25323</f>
        <v>0</v>
      </c>
      <c r="P1199" s="15">
        <f>[1]consoCURRENT!S25323</f>
        <v>0</v>
      </c>
      <c r="Q1199" s="15">
        <f>[1]consoCURRENT!T25323</f>
        <v>0</v>
      </c>
      <c r="R1199" s="15">
        <f>[1]consoCURRENT!U25323</f>
        <v>0</v>
      </c>
      <c r="S1199" s="15">
        <f>[1]consoCURRENT!V25323</f>
        <v>0</v>
      </c>
      <c r="T1199" s="15">
        <f>[1]consoCURRENT!W25323</f>
        <v>0</v>
      </c>
      <c r="U1199" s="15">
        <f>[1]consoCURRENT!X25323</f>
        <v>0</v>
      </c>
      <c r="V1199" s="15">
        <f>[1]consoCURRENT!Y25323</f>
        <v>0</v>
      </c>
      <c r="W1199" s="15">
        <f>[1]consoCURRENT!Z25323</f>
        <v>0</v>
      </c>
      <c r="X1199" s="15">
        <f>[1]consoCURRENT!AA25323</f>
        <v>0</v>
      </c>
      <c r="Y1199" s="15">
        <f>[1]consoCURRENT!AB25323</f>
        <v>0</v>
      </c>
      <c r="Z1199" s="15">
        <f>SUM(M1199:Y1199)</f>
        <v>0</v>
      </c>
      <c r="AA1199" s="15">
        <f>B1199-Z1199</f>
        <v>0</v>
      </c>
      <c r="AB1199" s="21" t="e">
        <f>Z1199/B1199</f>
        <v>#DIV/0!</v>
      </c>
      <c r="AC1199" s="16"/>
      <c r="AG1199" s="86"/>
      <c r="AH1199" s="87"/>
      <c r="AI1199" s="87"/>
      <c r="AJ1199" s="87"/>
      <c r="AK1199" s="87"/>
      <c r="AL1199" s="87"/>
      <c r="AM1199" s="87"/>
      <c r="AN1199" s="87"/>
      <c r="AO1199" s="87"/>
    </row>
    <row r="1200" spans="1:41" s="17" customFormat="1" ht="18" customHeight="1" x14ac:dyDescent="0.2">
      <c r="A1200" s="20" t="s">
        <v>37</v>
      </c>
      <c r="B1200" s="15">
        <f>[1]consoCURRENT!E25411</f>
        <v>0</v>
      </c>
      <c r="C1200" s="15">
        <f>[1]consoCURRENT!F25411</f>
        <v>0</v>
      </c>
      <c r="D1200" s="15">
        <f>[1]consoCURRENT!G25411</f>
        <v>0</v>
      </c>
      <c r="E1200" s="15">
        <f>[1]consoCURRENT!H25411</f>
        <v>0</v>
      </c>
      <c r="F1200" s="15">
        <f>[1]consoCURRENT!I25411</f>
        <v>0</v>
      </c>
      <c r="G1200" s="15">
        <f>[1]consoCURRENT!J25411</f>
        <v>0</v>
      </c>
      <c r="H1200" s="15">
        <f>[1]consoCURRENT!K25411</f>
        <v>0</v>
      </c>
      <c r="I1200" s="15">
        <f>[1]consoCURRENT!L25411</f>
        <v>0</v>
      </c>
      <c r="J1200" s="15">
        <f>[1]consoCURRENT!M25411</f>
        <v>0</v>
      </c>
      <c r="K1200" s="15">
        <f>[1]consoCURRENT!N25411</f>
        <v>0</v>
      </c>
      <c r="L1200" s="15">
        <f>[1]consoCURRENT!O25411</f>
        <v>0</v>
      </c>
      <c r="M1200" s="15">
        <f>[1]consoCURRENT!P25411</f>
        <v>0</v>
      </c>
      <c r="N1200" s="15">
        <f>[1]consoCURRENT!Q25411</f>
        <v>0</v>
      </c>
      <c r="O1200" s="15">
        <f>[1]consoCURRENT!R25411</f>
        <v>0</v>
      </c>
      <c r="P1200" s="15">
        <f>[1]consoCURRENT!S25411</f>
        <v>0</v>
      </c>
      <c r="Q1200" s="15">
        <f>[1]consoCURRENT!T25411</f>
        <v>0</v>
      </c>
      <c r="R1200" s="15">
        <f>[1]consoCURRENT!U25411</f>
        <v>0</v>
      </c>
      <c r="S1200" s="15">
        <f>[1]consoCURRENT!V25411</f>
        <v>0</v>
      </c>
      <c r="T1200" s="15">
        <f>[1]consoCURRENT!W25411</f>
        <v>0</v>
      </c>
      <c r="U1200" s="15">
        <f>[1]consoCURRENT!X25411</f>
        <v>0</v>
      </c>
      <c r="V1200" s="15">
        <f>[1]consoCURRENT!Y25411</f>
        <v>0</v>
      </c>
      <c r="W1200" s="15">
        <f>[1]consoCURRENT!Z25411</f>
        <v>0</v>
      </c>
      <c r="X1200" s="15">
        <f>[1]consoCURRENT!AA25411</f>
        <v>0</v>
      </c>
      <c r="Y1200" s="15">
        <f>[1]consoCURRENT!AB25411</f>
        <v>0</v>
      </c>
      <c r="Z1200" s="15">
        <f t="shared" ref="Z1200:Z1202" si="849">SUM(M1200:Y1200)</f>
        <v>0</v>
      </c>
      <c r="AA1200" s="15">
        <f t="shared" ref="AA1200:AA1202" si="850">B1200-Z1200</f>
        <v>0</v>
      </c>
      <c r="AB1200" s="21" t="e">
        <f t="shared" ref="AB1200:AB1205" si="851">Z1200/B1200</f>
        <v>#DIV/0!</v>
      </c>
      <c r="AC1200" s="16"/>
      <c r="AG1200" s="86"/>
      <c r="AH1200" s="87"/>
      <c r="AI1200" s="87"/>
      <c r="AJ1200" s="87"/>
      <c r="AK1200" s="87"/>
      <c r="AL1200" s="87"/>
      <c r="AM1200" s="87"/>
      <c r="AN1200" s="87"/>
      <c r="AO1200" s="87"/>
    </row>
    <row r="1201" spans="1:41" s="17" customFormat="1" ht="18" customHeight="1" x14ac:dyDescent="0.2">
      <c r="A1201" s="20" t="s">
        <v>38</v>
      </c>
      <c r="B1201" s="15">
        <f>[1]consoCURRENT!E25417</f>
        <v>0</v>
      </c>
      <c r="C1201" s="15">
        <f>[1]consoCURRENT!F25417</f>
        <v>0</v>
      </c>
      <c r="D1201" s="15">
        <f>[1]consoCURRENT!G25417</f>
        <v>0</v>
      </c>
      <c r="E1201" s="15">
        <f>[1]consoCURRENT!H25417</f>
        <v>0</v>
      </c>
      <c r="F1201" s="15">
        <f>[1]consoCURRENT!I25417</f>
        <v>0</v>
      </c>
      <c r="G1201" s="15">
        <f>[1]consoCURRENT!J25417</f>
        <v>0</v>
      </c>
      <c r="H1201" s="15">
        <f>[1]consoCURRENT!K25417</f>
        <v>0</v>
      </c>
      <c r="I1201" s="15">
        <f>[1]consoCURRENT!L25417</f>
        <v>0</v>
      </c>
      <c r="J1201" s="15">
        <f>[1]consoCURRENT!M25417</f>
        <v>0</v>
      </c>
      <c r="K1201" s="15">
        <f>[1]consoCURRENT!N25417</f>
        <v>0</v>
      </c>
      <c r="L1201" s="15">
        <f>[1]consoCURRENT!O25417</f>
        <v>0</v>
      </c>
      <c r="M1201" s="15">
        <f>[1]consoCURRENT!P25417</f>
        <v>0</v>
      </c>
      <c r="N1201" s="15">
        <f>[1]consoCURRENT!Q25417</f>
        <v>0</v>
      </c>
      <c r="O1201" s="15">
        <f>[1]consoCURRENT!R25417</f>
        <v>0</v>
      </c>
      <c r="P1201" s="15">
        <f>[1]consoCURRENT!S25417</f>
        <v>0</v>
      </c>
      <c r="Q1201" s="15">
        <f>[1]consoCURRENT!T25417</f>
        <v>0</v>
      </c>
      <c r="R1201" s="15">
        <f>[1]consoCURRENT!U25417</f>
        <v>0</v>
      </c>
      <c r="S1201" s="15">
        <f>[1]consoCURRENT!V25417</f>
        <v>0</v>
      </c>
      <c r="T1201" s="15">
        <f>[1]consoCURRENT!W25417</f>
        <v>0</v>
      </c>
      <c r="U1201" s="15">
        <f>[1]consoCURRENT!X25417</f>
        <v>0</v>
      </c>
      <c r="V1201" s="15">
        <f>[1]consoCURRENT!Y25417</f>
        <v>0</v>
      </c>
      <c r="W1201" s="15">
        <f>[1]consoCURRENT!Z25417</f>
        <v>0</v>
      </c>
      <c r="X1201" s="15">
        <f>[1]consoCURRENT!AA25417</f>
        <v>0</v>
      </c>
      <c r="Y1201" s="15">
        <f>[1]consoCURRENT!AB25417</f>
        <v>0</v>
      </c>
      <c r="Z1201" s="15">
        <f t="shared" si="849"/>
        <v>0</v>
      </c>
      <c r="AA1201" s="15">
        <f t="shared" si="850"/>
        <v>0</v>
      </c>
      <c r="AB1201" s="21"/>
      <c r="AC1201" s="16"/>
      <c r="AG1201" s="86"/>
      <c r="AH1201" s="87"/>
      <c r="AI1201" s="87"/>
      <c r="AJ1201" s="87"/>
      <c r="AK1201" s="87"/>
      <c r="AL1201" s="87"/>
      <c r="AM1201" s="87"/>
      <c r="AN1201" s="87"/>
      <c r="AO1201" s="87"/>
    </row>
    <row r="1202" spans="1:41" s="17" customFormat="1" ht="18" customHeight="1" x14ac:dyDescent="0.2">
      <c r="A1202" s="20" t="s">
        <v>39</v>
      </c>
      <c r="B1202" s="15">
        <f>[1]consoCURRENT!E25446</f>
        <v>0</v>
      </c>
      <c r="C1202" s="15">
        <f>[1]consoCURRENT!F25446</f>
        <v>0</v>
      </c>
      <c r="D1202" s="15">
        <f>[1]consoCURRENT!G25446</f>
        <v>0</v>
      </c>
      <c r="E1202" s="15">
        <f>[1]consoCURRENT!H25446</f>
        <v>0</v>
      </c>
      <c r="F1202" s="15">
        <f>[1]consoCURRENT!I25446</f>
        <v>0</v>
      </c>
      <c r="G1202" s="15">
        <f>[1]consoCURRENT!J25446</f>
        <v>0</v>
      </c>
      <c r="H1202" s="15">
        <f>[1]consoCURRENT!K25446</f>
        <v>0</v>
      </c>
      <c r="I1202" s="15">
        <f>[1]consoCURRENT!L25446</f>
        <v>0</v>
      </c>
      <c r="J1202" s="15">
        <f>[1]consoCURRENT!M25446</f>
        <v>0</v>
      </c>
      <c r="K1202" s="15">
        <f>[1]consoCURRENT!N25446</f>
        <v>0</v>
      </c>
      <c r="L1202" s="15">
        <f>[1]consoCURRENT!O25446</f>
        <v>0</v>
      </c>
      <c r="M1202" s="15">
        <f>[1]consoCURRENT!P25446</f>
        <v>0</v>
      </c>
      <c r="N1202" s="15">
        <f>[1]consoCURRENT!Q25446</f>
        <v>0</v>
      </c>
      <c r="O1202" s="15">
        <f>[1]consoCURRENT!R25446</f>
        <v>0</v>
      </c>
      <c r="P1202" s="15">
        <f>[1]consoCURRENT!S25446</f>
        <v>0</v>
      </c>
      <c r="Q1202" s="15">
        <f>[1]consoCURRENT!T25446</f>
        <v>0</v>
      </c>
      <c r="R1202" s="15">
        <f>[1]consoCURRENT!U25446</f>
        <v>0</v>
      </c>
      <c r="S1202" s="15">
        <f>[1]consoCURRENT!V25446</f>
        <v>0</v>
      </c>
      <c r="T1202" s="15">
        <f>[1]consoCURRENT!W25446</f>
        <v>0</v>
      </c>
      <c r="U1202" s="15">
        <f>[1]consoCURRENT!X25446</f>
        <v>0</v>
      </c>
      <c r="V1202" s="15">
        <f>[1]consoCURRENT!Y25446</f>
        <v>0</v>
      </c>
      <c r="W1202" s="15">
        <f>[1]consoCURRENT!Z25446</f>
        <v>0</v>
      </c>
      <c r="X1202" s="15">
        <f>[1]consoCURRENT!AA25446</f>
        <v>0</v>
      </c>
      <c r="Y1202" s="15">
        <f>[1]consoCURRENT!AB25446</f>
        <v>0</v>
      </c>
      <c r="Z1202" s="15">
        <f t="shared" si="849"/>
        <v>0</v>
      </c>
      <c r="AA1202" s="15">
        <f t="shared" si="850"/>
        <v>0</v>
      </c>
      <c r="AB1202" s="21"/>
      <c r="AC1202" s="16"/>
      <c r="AG1202" s="86"/>
      <c r="AH1202" s="87"/>
      <c r="AI1202" s="87"/>
      <c r="AJ1202" s="87"/>
      <c r="AK1202" s="87"/>
      <c r="AL1202" s="87"/>
      <c r="AM1202" s="87"/>
      <c r="AN1202" s="87"/>
      <c r="AO1202" s="87"/>
    </row>
    <row r="1203" spans="1:41" s="17" customFormat="1" ht="18" hidden="1" customHeight="1" x14ac:dyDescent="0.25">
      <c r="A1203" s="23" t="s">
        <v>40</v>
      </c>
      <c r="B1203" s="24">
        <f>SUM(B1199:B1202)</f>
        <v>0</v>
      </c>
      <c r="C1203" s="24">
        <f t="shared" ref="C1203:AA1203" si="852">SUM(C1199:C1202)</f>
        <v>0</v>
      </c>
      <c r="D1203" s="24">
        <f t="shared" si="852"/>
        <v>0</v>
      </c>
      <c r="E1203" s="24">
        <f t="shared" si="852"/>
        <v>0</v>
      </c>
      <c r="F1203" s="24">
        <f t="shared" si="852"/>
        <v>0</v>
      </c>
      <c r="G1203" s="24">
        <f t="shared" si="852"/>
        <v>0</v>
      </c>
      <c r="H1203" s="24">
        <f t="shared" si="852"/>
        <v>0</v>
      </c>
      <c r="I1203" s="24">
        <f t="shared" si="852"/>
        <v>0</v>
      </c>
      <c r="J1203" s="24">
        <f t="shared" si="852"/>
        <v>0</v>
      </c>
      <c r="K1203" s="24">
        <f t="shared" si="852"/>
        <v>0</v>
      </c>
      <c r="L1203" s="24">
        <f t="shared" si="852"/>
        <v>0</v>
      </c>
      <c r="M1203" s="24">
        <f t="shared" si="852"/>
        <v>0</v>
      </c>
      <c r="N1203" s="24">
        <f t="shared" si="852"/>
        <v>0</v>
      </c>
      <c r="O1203" s="24">
        <f t="shared" si="852"/>
        <v>0</v>
      </c>
      <c r="P1203" s="24">
        <f t="shared" si="852"/>
        <v>0</v>
      </c>
      <c r="Q1203" s="24">
        <f t="shared" si="852"/>
        <v>0</v>
      </c>
      <c r="R1203" s="24">
        <f t="shared" si="852"/>
        <v>0</v>
      </c>
      <c r="S1203" s="24">
        <f t="shared" si="852"/>
        <v>0</v>
      </c>
      <c r="T1203" s="24">
        <f t="shared" si="852"/>
        <v>0</v>
      </c>
      <c r="U1203" s="24">
        <f t="shared" si="852"/>
        <v>0</v>
      </c>
      <c r="V1203" s="24">
        <f t="shared" si="852"/>
        <v>0</v>
      </c>
      <c r="W1203" s="24">
        <f t="shared" si="852"/>
        <v>0</v>
      </c>
      <c r="X1203" s="24">
        <f t="shared" si="852"/>
        <v>0</v>
      </c>
      <c r="Y1203" s="24">
        <f t="shared" si="852"/>
        <v>0</v>
      </c>
      <c r="Z1203" s="24">
        <f t="shared" si="852"/>
        <v>0</v>
      </c>
      <c r="AA1203" s="24">
        <f t="shared" si="852"/>
        <v>0</v>
      </c>
      <c r="AB1203" s="34" t="e">
        <f t="shared" si="851"/>
        <v>#DIV/0!</v>
      </c>
      <c r="AC1203" s="16"/>
      <c r="AG1203" s="86"/>
      <c r="AH1203" s="87"/>
      <c r="AI1203" s="87"/>
      <c r="AJ1203" s="87"/>
      <c r="AK1203" s="87"/>
      <c r="AL1203" s="87"/>
      <c r="AM1203" s="87"/>
      <c r="AN1203" s="87"/>
      <c r="AO1203" s="87"/>
    </row>
    <row r="1204" spans="1:41" s="17" customFormat="1" ht="18" hidden="1" customHeight="1" x14ac:dyDescent="0.25">
      <c r="A1204" s="26" t="s">
        <v>41</v>
      </c>
      <c r="B1204" s="15">
        <f>[1]consoCURRENT!E25450</f>
        <v>0</v>
      </c>
      <c r="C1204" s="15">
        <f>[1]consoCURRENT!F25450</f>
        <v>0</v>
      </c>
      <c r="D1204" s="15">
        <f>[1]consoCURRENT!G25450</f>
        <v>0</v>
      </c>
      <c r="E1204" s="15">
        <f>[1]consoCURRENT!H25450</f>
        <v>0</v>
      </c>
      <c r="F1204" s="15">
        <f>[1]consoCURRENT!I25450</f>
        <v>0</v>
      </c>
      <c r="G1204" s="15">
        <f>[1]consoCURRENT!J25450</f>
        <v>0</v>
      </c>
      <c r="H1204" s="15">
        <f>[1]consoCURRENT!K25450</f>
        <v>0</v>
      </c>
      <c r="I1204" s="15">
        <f>[1]consoCURRENT!L25450</f>
        <v>0</v>
      </c>
      <c r="J1204" s="15">
        <f>[1]consoCURRENT!M25450</f>
        <v>0</v>
      </c>
      <c r="K1204" s="15">
        <f>[1]consoCURRENT!N25450</f>
        <v>0</v>
      </c>
      <c r="L1204" s="15">
        <f>[1]consoCURRENT!O25450</f>
        <v>0</v>
      </c>
      <c r="M1204" s="15">
        <f>[1]consoCURRENT!P25450</f>
        <v>0</v>
      </c>
      <c r="N1204" s="15">
        <f>[1]consoCURRENT!Q25450</f>
        <v>0</v>
      </c>
      <c r="O1204" s="15">
        <f>[1]consoCURRENT!R25450</f>
        <v>0</v>
      </c>
      <c r="P1204" s="15">
        <f>[1]consoCURRENT!S25450</f>
        <v>0</v>
      </c>
      <c r="Q1204" s="15">
        <f>[1]consoCURRENT!T25450</f>
        <v>0</v>
      </c>
      <c r="R1204" s="15">
        <f>[1]consoCURRENT!U25450</f>
        <v>0</v>
      </c>
      <c r="S1204" s="15">
        <f>[1]consoCURRENT!V25450</f>
        <v>0</v>
      </c>
      <c r="T1204" s="15">
        <f>[1]consoCURRENT!W25450</f>
        <v>0</v>
      </c>
      <c r="U1204" s="15">
        <f>[1]consoCURRENT!X25450</f>
        <v>0</v>
      </c>
      <c r="V1204" s="15">
        <f>[1]consoCURRENT!Y25450</f>
        <v>0</v>
      </c>
      <c r="W1204" s="15">
        <f>[1]consoCURRENT!Z25450</f>
        <v>0</v>
      </c>
      <c r="X1204" s="15">
        <f>[1]consoCURRENT!AA25450</f>
        <v>0</v>
      </c>
      <c r="Y1204" s="15">
        <f>[1]consoCURRENT!AB25450</f>
        <v>0</v>
      </c>
      <c r="Z1204" s="15">
        <f t="shared" ref="Z1204" si="853">SUM(M1204:Y1204)</f>
        <v>0</v>
      </c>
      <c r="AA1204" s="15">
        <f t="shared" ref="AA1204" si="854">B1204-Z1204</f>
        <v>0</v>
      </c>
      <c r="AB1204" s="21" t="e">
        <f t="shared" si="851"/>
        <v>#DIV/0!</v>
      </c>
      <c r="AC1204" s="16"/>
      <c r="AG1204" s="86"/>
      <c r="AH1204" s="87"/>
      <c r="AI1204" s="87"/>
      <c r="AJ1204" s="87"/>
      <c r="AK1204" s="87"/>
      <c r="AL1204" s="87"/>
      <c r="AM1204" s="87"/>
      <c r="AN1204" s="87"/>
      <c r="AO1204" s="87"/>
    </row>
    <row r="1205" spans="1:41" s="17" customFormat="1" ht="18" customHeight="1" x14ac:dyDescent="0.25">
      <c r="A1205" s="23" t="s">
        <v>42</v>
      </c>
      <c r="B1205" s="24">
        <f>B1204+B1203</f>
        <v>0</v>
      </c>
      <c r="C1205" s="24">
        <f t="shared" ref="C1205:AA1205" si="855">C1204+C1203</f>
        <v>0</v>
      </c>
      <c r="D1205" s="24">
        <f t="shared" si="855"/>
        <v>0</v>
      </c>
      <c r="E1205" s="24">
        <f t="shared" si="855"/>
        <v>0</v>
      </c>
      <c r="F1205" s="24">
        <f t="shared" si="855"/>
        <v>0</v>
      </c>
      <c r="G1205" s="24">
        <f t="shared" si="855"/>
        <v>0</v>
      </c>
      <c r="H1205" s="24">
        <f t="shared" si="855"/>
        <v>0</v>
      </c>
      <c r="I1205" s="24">
        <f t="shared" si="855"/>
        <v>0</v>
      </c>
      <c r="J1205" s="24">
        <f t="shared" si="855"/>
        <v>0</v>
      </c>
      <c r="K1205" s="24">
        <f t="shared" si="855"/>
        <v>0</v>
      </c>
      <c r="L1205" s="24">
        <f t="shared" si="855"/>
        <v>0</v>
      </c>
      <c r="M1205" s="24">
        <f t="shared" si="855"/>
        <v>0</v>
      </c>
      <c r="N1205" s="24">
        <f t="shared" si="855"/>
        <v>0</v>
      </c>
      <c r="O1205" s="24">
        <f t="shared" si="855"/>
        <v>0</v>
      </c>
      <c r="P1205" s="24">
        <f t="shared" si="855"/>
        <v>0</v>
      </c>
      <c r="Q1205" s="24">
        <f t="shared" si="855"/>
        <v>0</v>
      </c>
      <c r="R1205" s="24">
        <f t="shared" si="855"/>
        <v>0</v>
      </c>
      <c r="S1205" s="24">
        <f t="shared" si="855"/>
        <v>0</v>
      </c>
      <c r="T1205" s="24">
        <f t="shared" si="855"/>
        <v>0</v>
      </c>
      <c r="U1205" s="24">
        <f t="shared" si="855"/>
        <v>0</v>
      </c>
      <c r="V1205" s="24">
        <f t="shared" si="855"/>
        <v>0</v>
      </c>
      <c r="W1205" s="24">
        <f t="shared" si="855"/>
        <v>0</v>
      </c>
      <c r="X1205" s="24">
        <f t="shared" si="855"/>
        <v>0</v>
      </c>
      <c r="Y1205" s="24">
        <f t="shared" si="855"/>
        <v>0</v>
      </c>
      <c r="Z1205" s="24">
        <f t="shared" si="855"/>
        <v>0</v>
      </c>
      <c r="AA1205" s="24">
        <f t="shared" si="855"/>
        <v>0</v>
      </c>
      <c r="AB1205" s="34" t="e">
        <f t="shared" si="851"/>
        <v>#DIV/0!</v>
      </c>
      <c r="AC1205" s="27"/>
      <c r="AG1205" s="86"/>
      <c r="AH1205" s="87"/>
      <c r="AI1205" s="87"/>
      <c r="AJ1205" s="87"/>
      <c r="AK1205" s="87"/>
      <c r="AL1205" s="87"/>
      <c r="AM1205" s="87"/>
      <c r="AN1205" s="87"/>
      <c r="AO1205" s="87"/>
    </row>
    <row r="1206" spans="1:41" s="17" customFormat="1" ht="15" customHeight="1" x14ac:dyDescent="0.25">
      <c r="A1206" s="14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39"/>
      <c r="AC1206" s="16"/>
      <c r="AG1206" s="86"/>
      <c r="AH1206" s="87"/>
      <c r="AI1206" s="87"/>
      <c r="AJ1206" s="87"/>
      <c r="AK1206" s="87"/>
      <c r="AL1206" s="87"/>
      <c r="AM1206" s="87"/>
      <c r="AN1206" s="87"/>
      <c r="AO1206" s="87"/>
    </row>
    <row r="1207" spans="1:41" s="17" customFormat="1" ht="15" customHeight="1" x14ac:dyDescent="0.25">
      <c r="A1207" s="14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39"/>
      <c r="AC1207" s="16"/>
      <c r="AG1207" s="86"/>
      <c r="AH1207" s="87"/>
      <c r="AI1207" s="87"/>
      <c r="AJ1207" s="87"/>
      <c r="AK1207" s="87"/>
      <c r="AL1207" s="87"/>
      <c r="AM1207" s="87"/>
      <c r="AN1207" s="87"/>
      <c r="AO1207" s="87"/>
    </row>
    <row r="1208" spans="1:41" s="17" customFormat="1" ht="15" customHeight="1" x14ac:dyDescent="0.25">
      <c r="A1208" s="19" t="s">
        <v>69</v>
      </c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39"/>
      <c r="AC1208" s="16"/>
      <c r="AG1208" s="86"/>
      <c r="AH1208" s="87"/>
      <c r="AI1208" s="87"/>
      <c r="AJ1208" s="87"/>
      <c r="AK1208" s="87"/>
      <c r="AL1208" s="87"/>
      <c r="AM1208" s="87"/>
      <c r="AN1208" s="87"/>
      <c r="AO1208" s="87"/>
    </row>
    <row r="1209" spans="1:41" s="17" customFormat="1" ht="18" customHeight="1" x14ac:dyDescent="0.2">
      <c r="A1209" s="20" t="s">
        <v>36</v>
      </c>
      <c r="B1209" s="15">
        <f>[1]consoCURRENT!E25510</f>
        <v>0</v>
      </c>
      <c r="C1209" s="15">
        <f>[1]consoCURRENT!F25510</f>
        <v>0</v>
      </c>
      <c r="D1209" s="15">
        <f>[1]consoCURRENT!G25510</f>
        <v>0</v>
      </c>
      <c r="E1209" s="15">
        <f>[1]consoCURRENT!H25510</f>
        <v>0</v>
      </c>
      <c r="F1209" s="15">
        <f>[1]consoCURRENT!I25510</f>
        <v>0</v>
      </c>
      <c r="G1209" s="15">
        <f>[1]consoCURRENT!J25510</f>
        <v>0</v>
      </c>
      <c r="H1209" s="15">
        <f>[1]consoCURRENT!K25510</f>
        <v>0</v>
      </c>
      <c r="I1209" s="15">
        <f>[1]consoCURRENT!L25510</f>
        <v>0</v>
      </c>
      <c r="J1209" s="15">
        <f>[1]consoCURRENT!M25510</f>
        <v>0</v>
      </c>
      <c r="K1209" s="15">
        <f>[1]consoCURRENT!N25510</f>
        <v>0</v>
      </c>
      <c r="L1209" s="15">
        <f>[1]consoCURRENT!O25510</f>
        <v>0</v>
      </c>
      <c r="M1209" s="15">
        <f>[1]consoCURRENT!P25510</f>
        <v>0</v>
      </c>
      <c r="N1209" s="15">
        <f>[1]consoCURRENT!Q25510</f>
        <v>0</v>
      </c>
      <c r="O1209" s="15">
        <f>[1]consoCURRENT!R25510</f>
        <v>0</v>
      </c>
      <c r="P1209" s="15">
        <f>[1]consoCURRENT!S25510</f>
        <v>0</v>
      </c>
      <c r="Q1209" s="15">
        <f>[1]consoCURRENT!T25510</f>
        <v>0</v>
      </c>
      <c r="R1209" s="15">
        <f>[1]consoCURRENT!U25510</f>
        <v>0</v>
      </c>
      <c r="S1209" s="15">
        <f>[1]consoCURRENT!V25510</f>
        <v>0</v>
      </c>
      <c r="T1209" s="15">
        <f>[1]consoCURRENT!W25510</f>
        <v>0</v>
      </c>
      <c r="U1209" s="15">
        <f>[1]consoCURRENT!X25510</f>
        <v>0</v>
      </c>
      <c r="V1209" s="15">
        <f>[1]consoCURRENT!Y25510</f>
        <v>0</v>
      </c>
      <c r="W1209" s="15">
        <f>[1]consoCURRENT!Z25510</f>
        <v>0</v>
      </c>
      <c r="X1209" s="15">
        <f>[1]consoCURRENT!AA25510</f>
        <v>0</v>
      </c>
      <c r="Y1209" s="15">
        <f>[1]consoCURRENT!AB25510</f>
        <v>0</v>
      </c>
      <c r="Z1209" s="15">
        <f>SUM(M1209:Y1209)</f>
        <v>0</v>
      </c>
      <c r="AA1209" s="15">
        <f>B1209-Z1209</f>
        <v>0</v>
      </c>
      <c r="AB1209" s="21" t="e">
        <f>Z1209/B1209</f>
        <v>#DIV/0!</v>
      </c>
      <c r="AC1209" s="16"/>
      <c r="AG1209" s="86"/>
      <c r="AH1209" s="87"/>
      <c r="AI1209" s="87"/>
      <c r="AJ1209" s="87"/>
      <c r="AK1209" s="87"/>
      <c r="AL1209" s="87"/>
      <c r="AM1209" s="87"/>
      <c r="AN1209" s="87"/>
      <c r="AO1209" s="87"/>
    </row>
    <row r="1210" spans="1:41" s="17" customFormat="1" ht="18" customHeight="1" x14ac:dyDescent="0.2">
      <c r="A1210" s="20" t="s">
        <v>37</v>
      </c>
      <c r="B1210" s="15">
        <f>[1]consoCURRENT!E25598</f>
        <v>54142.3</v>
      </c>
      <c r="C1210" s="15">
        <f>[1]consoCURRENT!F25598</f>
        <v>0</v>
      </c>
      <c r="D1210" s="15">
        <f>[1]consoCURRENT!G25598</f>
        <v>0</v>
      </c>
      <c r="E1210" s="15">
        <f>[1]consoCURRENT!H25598</f>
        <v>0</v>
      </c>
      <c r="F1210" s="15">
        <f>[1]consoCURRENT!I25598</f>
        <v>0</v>
      </c>
      <c r="G1210" s="15">
        <f>[1]consoCURRENT!J25598</f>
        <v>0</v>
      </c>
      <c r="H1210" s="15">
        <f>[1]consoCURRENT!K25598</f>
        <v>54140</v>
      </c>
      <c r="I1210" s="15">
        <f>[1]consoCURRENT!L25598</f>
        <v>0</v>
      </c>
      <c r="J1210" s="15">
        <f>[1]consoCURRENT!M25598</f>
        <v>0</v>
      </c>
      <c r="K1210" s="15">
        <f>[1]consoCURRENT!N25598</f>
        <v>0</v>
      </c>
      <c r="L1210" s="15">
        <f>[1]consoCURRENT!O25598</f>
        <v>0</v>
      </c>
      <c r="M1210" s="15">
        <f>[1]consoCURRENT!P25598</f>
        <v>0</v>
      </c>
      <c r="N1210" s="15">
        <f>[1]consoCURRENT!Q25598</f>
        <v>0</v>
      </c>
      <c r="O1210" s="15">
        <f>[1]consoCURRENT!R25598</f>
        <v>0</v>
      </c>
      <c r="P1210" s="15">
        <f>[1]consoCURRENT!S25598</f>
        <v>0</v>
      </c>
      <c r="Q1210" s="15">
        <f>[1]consoCURRENT!T25598</f>
        <v>0</v>
      </c>
      <c r="R1210" s="15">
        <f>[1]consoCURRENT!U25598</f>
        <v>0</v>
      </c>
      <c r="S1210" s="15">
        <f>[1]consoCURRENT!V25598</f>
        <v>0</v>
      </c>
      <c r="T1210" s="15">
        <f>[1]consoCURRENT!W25598</f>
        <v>0</v>
      </c>
      <c r="U1210" s="15">
        <f>[1]consoCURRENT!X25598</f>
        <v>0</v>
      </c>
      <c r="V1210" s="15">
        <f>[1]consoCURRENT!Y25598</f>
        <v>0</v>
      </c>
      <c r="W1210" s="15">
        <f>[1]consoCURRENT!Z25598</f>
        <v>0</v>
      </c>
      <c r="X1210" s="15">
        <f>[1]consoCURRENT!AA25598</f>
        <v>0</v>
      </c>
      <c r="Y1210" s="15">
        <f>[1]consoCURRENT!AB25598</f>
        <v>54140</v>
      </c>
      <c r="Z1210" s="15">
        <f t="shared" ref="Z1210:Z1212" si="856">SUM(M1210:Y1210)</f>
        <v>54140</v>
      </c>
      <c r="AA1210" s="15">
        <f t="shared" ref="AA1210:AA1212" si="857">B1210-Z1210</f>
        <v>2.3000000000029104</v>
      </c>
      <c r="AB1210" s="22">
        <f t="shared" ref="AB1210:AB1215" si="858">Z1210/B1210</f>
        <v>0.99995751935178223</v>
      </c>
      <c r="AC1210" s="16"/>
      <c r="AG1210" s="86"/>
      <c r="AH1210" s="87"/>
      <c r="AI1210" s="87"/>
      <c r="AJ1210" s="87"/>
      <c r="AK1210" s="87"/>
      <c r="AL1210" s="87"/>
      <c r="AM1210" s="87"/>
      <c r="AN1210" s="87"/>
      <c r="AO1210" s="87"/>
    </row>
    <row r="1211" spans="1:41" s="17" customFormat="1" ht="18" customHeight="1" x14ac:dyDescent="0.2">
      <c r="A1211" s="20" t="s">
        <v>38</v>
      </c>
      <c r="B1211" s="15">
        <f>[1]consoCURRENT!E25604</f>
        <v>0</v>
      </c>
      <c r="C1211" s="15">
        <f>[1]consoCURRENT!F25604</f>
        <v>0</v>
      </c>
      <c r="D1211" s="15">
        <f>[1]consoCURRENT!G25604</f>
        <v>0</v>
      </c>
      <c r="E1211" s="15">
        <f>[1]consoCURRENT!H25604</f>
        <v>0</v>
      </c>
      <c r="F1211" s="15">
        <f>[1]consoCURRENT!I25604</f>
        <v>0</v>
      </c>
      <c r="G1211" s="15">
        <f>[1]consoCURRENT!J25604</f>
        <v>0</v>
      </c>
      <c r="H1211" s="15">
        <f>[1]consoCURRENT!K25604</f>
        <v>0</v>
      </c>
      <c r="I1211" s="15">
        <f>[1]consoCURRENT!L25604</f>
        <v>0</v>
      </c>
      <c r="J1211" s="15">
        <f>[1]consoCURRENT!M25604</f>
        <v>0</v>
      </c>
      <c r="K1211" s="15">
        <f>[1]consoCURRENT!N25604</f>
        <v>0</v>
      </c>
      <c r="L1211" s="15">
        <f>[1]consoCURRENT!O25604</f>
        <v>0</v>
      </c>
      <c r="M1211" s="15">
        <f>[1]consoCURRENT!P25604</f>
        <v>0</v>
      </c>
      <c r="N1211" s="15">
        <f>[1]consoCURRENT!Q25604</f>
        <v>0</v>
      </c>
      <c r="O1211" s="15">
        <f>[1]consoCURRENT!R25604</f>
        <v>0</v>
      </c>
      <c r="P1211" s="15">
        <f>[1]consoCURRENT!S25604</f>
        <v>0</v>
      </c>
      <c r="Q1211" s="15">
        <f>[1]consoCURRENT!T25604</f>
        <v>0</v>
      </c>
      <c r="R1211" s="15">
        <f>[1]consoCURRENT!U25604</f>
        <v>0</v>
      </c>
      <c r="S1211" s="15">
        <f>[1]consoCURRENT!V25604</f>
        <v>0</v>
      </c>
      <c r="T1211" s="15">
        <f>[1]consoCURRENT!W25604</f>
        <v>0</v>
      </c>
      <c r="U1211" s="15">
        <f>[1]consoCURRENT!X25604</f>
        <v>0</v>
      </c>
      <c r="V1211" s="15">
        <f>[1]consoCURRENT!Y25604</f>
        <v>0</v>
      </c>
      <c r="W1211" s="15">
        <f>[1]consoCURRENT!Z25604</f>
        <v>0</v>
      </c>
      <c r="X1211" s="15">
        <f>[1]consoCURRENT!AA25604</f>
        <v>0</v>
      </c>
      <c r="Y1211" s="15">
        <f>[1]consoCURRENT!AB25604</f>
        <v>0</v>
      </c>
      <c r="Z1211" s="15">
        <f t="shared" si="856"/>
        <v>0</v>
      </c>
      <c r="AA1211" s="15">
        <f t="shared" si="857"/>
        <v>0</v>
      </c>
      <c r="AB1211" s="22"/>
      <c r="AC1211" s="16"/>
      <c r="AG1211" s="86"/>
      <c r="AH1211" s="87"/>
      <c r="AI1211" s="87"/>
      <c r="AJ1211" s="87"/>
      <c r="AK1211" s="87"/>
      <c r="AL1211" s="87"/>
      <c r="AM1211" s="87"/>
      <c r="AN1211" s="87"/>
      <c r="AO1211" s="87"/>
    </row>
    <row r="1212" spans="1:41" s="17" customFormat="1" ht="18" customHeight="1" x14ac:dyDescent="0.2">
      <c r="A1212" s="20" t="s">
        <v>39</v>
      </c>
      <c r="B1212" s="15">
        <f>[1]consoCURRENT!E25633</f>
        <v>0</v>
      </c>
      <c r="C1212" s="15">
        <f>[1]consoCURRENT!F25633</f>
        <v>0</v>
      </c>
      <c r="D1212" s="15">
        <f>[1]consoCURRENT!G25633</f>
        <v>0</v>
      </c>
      <c r="E1212" s="15">
        <f>[1]consoCURRENT!H25633</f>
        <v>0</v>
      </c>
      <c r="F1212" s="15">
        <f>[1]consoCURRENT!I25633</f>
        <v>0</v>
      </c>
      <c r="G1212" s="15">
        <f>[1]consoCURRENT!J25633</f>
        <v>0</v>
      </c>
      <c r="H1212" s="15">
        <f>[1]consoCURRENT!K25633</f>
        <v>0</v>
      </c>
      <c r="I1212" s="15">
        <f>[1]consoCURRENT!L25633</f>
        <v>0</v>
      </c>
      <c r="J1212" s="15">
        <f>[1]consoCURRENT!M25633</f>
        <v>0</v>
      </c>
      <c r="K1212" s="15">
        <f>[1]consoCURRENT!N25633</f>
        <v>0</v>
      </c>
      <c r="L1212" s="15">
        <f>[1]consoCURRENT!O25633</f>
        <v>0</v>
      </c>
      <c r="M1212" s="15">
        <f>[1]consoCURRENT!P25633</f>
        <v>0</v>
      </c>
      <c r="N1212" s="15">
        <f>[1]consoCURRENT!Q25633</f>
        <v>0</v>
      </c>
      <c r="O1212" s="15">
        <f>[1]consoCURRENT!R25633</f>
        <v>0</v>
      </c>
      <c r="P1212" s="15">
        <f>[1]consoCURRENT!S25633</f>
        <v>0</v>
      </c>
      <c r="Q1212" s="15">
        <f>[1]consoCURRENT!T25633</f>
        <v>0</v>
      </c>
      <c r="R1212" s="15">
        <f>[1]consoCURRENT!U25633</f>
        <v>0</v>
      </c>
      <c r="S1212" s="15">
        <f>[1]consoCURRENT!V25633</f>
        <v>0</v>
      </c>
      <c r="T1212" s="15">
        <f>[1]consoCURRENT!W25633</f>
        <v>0</v>
      </c>
      <c r="U1212" s="15">
        <f>[1]consoCURRENT!X25633</f>
        <v>0</v>
      </c>
      <c r="V1212" s="15">
        <f>[1]consoCURRENT!Y25633</f>
        <v>0</v>
      </c>
      <c r="W1212" s="15">
        <f>[1]consoCURRENT!Z25633</f>
        <v>0</v>
      </c>
      <c r="X1212" s="15">
        <f>[1]consoCURRENT!AA25633</f>
        <v>0</v>
      </c>
      <c r="Y1212" s="15">
        <f>[1]consoCURRENT!AB25633</f>
        <v>0</v>
      </c>
      <c r="Z1212" s="15">
        <f t="shared" si="856"/>
        <v>0</v>
      </c>
      <c r="AA1212" s="15">
        <f t="shared" si="857"/>
        <v>0</v>
      </c>
      <c r="AB1212" s="22"/>
      <c r="AC1212" s="16"/>
      <c r="AG1212" s="86"/>
      <c r="AH1212" s="87"/>
      <c r="AI1212" s="87"/>
      <c r="AJ1212" s="87"/>
      <c r="AK1212" s="87"/>
      <c r="AL1212" s="87"/>
      <c r="AM1212" s="87"/>
      <c r="AN1212" s="87"/>
      <c r="AO1212" s="87"/>
    </row>
    <row r="1213" spans="1:41" s="17" customFormat="1" ht="18" hidden="1" customHeight="1" x14ac:dyDescent="0.25">
      <c r="A1213" s="23" t="s">
        <v>40</v>
      </c>
      <c r="B1213" s="24">
        <f>SUM(B1209:B1212)</f>
        <v>54142.3</v>
      </c>
      <c r="C1213" s="24">
        <f t="shared" ref="C1213:AA1213" si="859">SUM(C1209:C1212)</f>
        <v>0</v>
      </c>
      <c r="D1213" s="24">
        <f t="shared" si="859"/>
        <v>0</v>
      </c>
      <c r="E1213" s="24">
        <f t="shared" si="859"/>
        <v>0</v>
      </c>
      <c r="F1213" s="24">
        <f t="shared" si="859"/>
        <v>0</v>
      </c>
      <c r="G1213" s="24">
        <f t="shared" si="859"/>
        <v>0</v>
      </c>
      <c r="H1213" s="24">
        <f t="shared" si="859"/>
        <v>54140</v>
      </c>
      <c r="I1213" s="24">
        <f t="shared" si="859"/>
        <v>0</v>
      </c>
      <c r="J1213" s="24">
        <f t="shared" si="859"/>
        <v>0</v>
      </c>
      <c r="K1213" s="24">
        <f t="shared" si="859"/>
        <v>0</v>
      </c>
      <c r="L1213" s="24">
        <f t="shared" si="859"/>
        <v>0</v>
      </c>
      <c r="M1213" s="24">
        <f t="shared" si="859"/>
        <v>0</v>
      </c>
      <c r="N1213" s="24">
        <f t="shared" si="859"/>
        <v>0</v>
      </c>
      <c r="O1213" s="24">
        <f t="shared" si="859"/>
        <v>0</v>
      </c>
      <c r="P1213" s="24">
        <f t="shared" si="859"/>
        <v>0</v>
      </c>
      <c r="Q1213" s="24">
        <f t="shared" si="859"/>
        <v>0</v>
      </c>
      <c r="R1213" s="24">
        <f t="shared" si="859"/>
        <v>0</v>
      </c>
      <c r="S1213" s="24">
        <f t="shared" si="859"/>
        <v>0</v>
      </c>
      <c r="T1213" s="24">
        <f t="shared" si="859"/>
        <v>0</v>
      </c>
      <c r="U1213" s="24">
        <f t="shared" si="859"/>
        <v>0</v>
      </c>
      <c r="V1213" s="24">
        <f t="shared" si="859"/>
        <v>0</v>
      </c>
      <c r="W1213" s="24">
        <f t="shared" si="859"/>
        <v>0</v>
      </c>
      <c r="X1213" s="24">
        <f t="shared" si="859"/>
        <v>0</v>
      </c>
      <c r="Y1213" s="24">
        <f t="shared" si="859"/>
        <v>54140</v>
      </c>
      <c r="Z1213" s="24">
        <f t="shared" si="859"/>
        <v>54140</v>
      </c>
      <c r="AA1213" s="24">
        <f t="shared" si="859"/>
        <v>2.3000000000029104</v>
      </c>
      <c r="AB1213" s="25">
        <f t="shared" si="858"/>
        <v>0.99995751935178223</v>
      </c>
      <c r="AC1213" s="16"/>
      <c r="AG1213" s="86"/>
      <c r="AH1213" s="87"/>
      <c r="AI1213" s="87"/>
      <c r="AJ1213" s="87"/>
      <c r="AK1213" s="87"/>
      <c r="AL1213" s="87"/>
      <c r="AM1213" s="87"/>
      <c r="AN1213" s="87"/>
      <c r="AO1213" s="87"/>
    </row>
    <row r="1214" spans="1:41" s="17" customFormat="1" ht="21.6" hidden="1" customHeight="1" x14ac:dyDescent="0.25">
      <c r="A1214" s="26" t="s">
        <v>41</v>
      </c>
      <c r="B1214" s="15">
        <f>[1]consoCURRENT!E25637</f>
        <v>0</v>
      </c>
      <c r="C1214" s="15">
        <f>[1]consoCURRENT!F25637</f>
        <v>0</v>
      </c>
      <c r="D1214" s="15">
        <f>[1]consoCURRENT!G25637</f>
        <v>0</v>
      </c>
      <c r="E1214" s="15">
        <f>[1]consoCURRENT!H25637</f>
        <v>0</v>
      </c>
      <c r="F1214" s="15">
        <f>[1]consoCURRENT!I25637</f>
        <v>0</v>
      </c>
      <c r="G1214" s="15">
        <f>[1]consoCURRENT!J25637</f>
        <v>0</v>
      </c>
      <c r="H1214" s="15">
        <f>[1]consoCURRENT!K25637</f>
        <v>0</v>
      </c>
      <c r="I1214" s="15">
        <f>[1]consoCURRENT!L25637</f>
        <v>0</v>
      </c>
      <c r="J1214" s="15">
        <f>[1]consoCURRENT!M25637</f>
        <v>0</v>
      </c>
      <c r="K1214" s="15">
        <f>[1]consoCURRENT!N25637</f>
        <v>0</v>
      </c>
      <c r="L1214" s="15">
        <f>[1]consoCURRENT!O25637</f>
        <v>0</v>
      </c>
      <c r="M1214" s="15">
        <f>[1]consoCURRENT!P25637</f>
        <v>0</v>
      </c>
      <c r="N1214" s="15">
        <f>[1]consoCURRENT!Q25637</f>
        <v>0</v>
      </c>
      <c r="O1214" s="15">
        <f>[1]consoCURRENT!R25637</f>
        <v>0</v>
      </c>
      <c r="P1214" s="15">
        <f>[1]consoCURRENT!S25637</f>
        <v>0</v>
      </c>
      <c r="Q1214" s="15">
        <f>[1]consoCURRENT!T25637</f>
        <v>0</v>
      </c>
      <c r="R1214" s="15">
        <f>[1]consoCURRENT!U25637</f>
        <v>0</v>
      </c>
      <c r="S1214" s="15">
        <f>[1]consoCURRENT!V25637</f>
        <v>0</v>
      </c>
      <c r="T1214" s="15">
        <f>[1]consoCURRENT!W25637</f>
        <v>0</v>
      </c>
      <c r="U1214" s="15">
        <f>[1]consoCURRENT!X25637</f>
        <v>0</v>
      </c>
      <c r="V1214" s="15">
        <f>[1]consoCURRENT!Y25637</f>
        <v>0</v>
      </c>
      <c r="W1214" s="15">
        <f>[1]consoCURRENT!Z25637</f>
        <v>0</v>
      </c>
      <c r="X1214" s="15">
        <f>[1]consoCURRENT!AA25637</f>
        <v>0</v>
      </c>
      <c r="Y1214" s="15">
        <f>[1]consoCURRENT!AB25637</f>
        <v>0</v>
      </c>
      <c r="Z1214" s="15">
        <f t="shared" ref="Z1214" si="860">SUM(M1214:Y1214)</f>
        <v>0</v>
      </c>
      <c r="AA1214" s="15">
        <f t="shared" ref="AA1214" si="861">B1214-Z1214</f>
        <v>0</v>
      </c>
      <c r="AB1214" s="21" t="e">
        <f t="shared" si="858"/>
        <v>#DIV/0!</v>
      </c>
      <c r="AC1214" s="16"/>
      <c r="AG1214" s="86"/>
      <c r="AH1214" s="87"/>
      <c r="AI1214" s="87"/>
      <c r="AJ1214" s="87"/>
      <c r="AK1214" s="87"/>
      <c r="AL1214" s="87"/>
      <c r="AM1214" s="87"/>
      <c r="AN1214" s="87"/>
      <c r="AO1214" s="87"/>
    </row>
    <row r="1215" spans="1:41" s="17" customFormat="1" ht="18" customHeight="1" x14ac:dyDescent="0.25">
      <c r="A1215" s="23" t="s">
        <v>42</v>
      </c>
      <c r="B1215" s="24">
        <f>B1214+B1213</f>
        <v>54142.3</v>
      </c>
      <c r="C1215" s="24">
        <f t="shared" ref="C1215:AA1215" si="862">C1214+C1213</f>
        <v>0</v>
      </c>
      <c r="D1215" s="24">
        <f t="shared" si="862"/>
        <v>0</v>
      </c>
      <c r="E1215" s="24">
        <f t="shared" si="862"/>
        <v>0</v>
      </c>
      <c r="F1215" s="24">
        <f t="shared" si="862"/>
        <v>0</v>
      </c>
      <c r="G1215" s="24">
        <f t="shared" si="862"/>
        <v>0</v>
      </c>
      <c r="H1215" s="24">
        <f t="shared" si="862"/>
        <v>54140</v>
      </c>
      <c r="I1215" s="24">
        <f t="shared" si="862"/>
        <v>0</v>
      </c>
      <c r="J1215" s="24">
        <f t="shared" si="862"/>
        <v>0</v>
      </c>
      <c r="K1215" s="24">
        <f t="shared" si="862"/>
        <v>0</v>
      </c>
      <c r="L1215" s="24">
        <f t="shared" si="862"/>
        <v>0</v>
      </c>
      <c r="M1215" s="24">
        <f t="shared" si="862"/>
        <v>0</v>
      </c>
      <c r="N1215" s="24">
        <f t="shared" si="862"/>
        <v>0</v>
      </c>
      <c r="O1215" s="24">
        <f t="shared" si="862"/>
        <v>0</v>
      </c>
      <c r="P1215" s="24">
        <f t="shared" si="862"/>
        <v>0</v>
      </c>
      <c r="Q1215" s="24">
        <f t="shared" si="862"/>
        <v>0</v>
      </c>
      <c r="R1215" s="24">
        <f t="shared" si="862"/>
        <v>0</v>
      </c>
      <c r="S1215" s="24">
        <f t="shared" si="862"/>
        <v>0</v>
      </c>
      <c r="T1215" s="24">
        <f t="shared" si="862"/>
        <v>0</v>
      </c>
      <c r="U1215" s="24">
        <f t="shared" si="862"/>
        <v>0</v>
      </c>
      <c r="V1215" s="24">
        <f t="shared" si="862"/>
        <v>0</v>
      </c>
      <c r="W1215" s="24">
        <f t="shared" si="862"/>
        <v>0</v>
      </c>
      <c r="X1215" s="24">
        <f t="shared" si="862"/>
        <v>0</v>
      </c>
      <c r="Y1215" s="24">
        <f t="shared" si="862"/>
        <v>54140</v>
      </c>
      <c r="Z1215" s="24">
        <f t="shared" si="862"/>
        <v>54140</v>
      </c>
      <c r="AA1215" s="24">
        <f t="shared" si="862"/>
        <v>2.3000000000029104</v>
      </c>
      <c r="AB1215" s="25">
        <f t="shared" si="858"/>
        <v>0.99995751935178223</v>
      </c>
      <c r="AC1215" s="27"/>
      <c r="AG1215" s="86"/>
      <c r="AH1215" s="87"/>
      <c r="AI1215" s="87"/>
      <c r="AJ1215" s="87"/>
      <c r="AK1215" s="87"/>
      <c r="AL1215" s="87"/>
      <c r="AM1215" s="87"/>
      <c r="AN1215" s="87"/>
      <c r="AO1215" s="87"/>
    </row>
    <row r="1216" spans="1:41" s="17" customFormat="1" ht="15" customHeight="1" x14ac:dyDescent="0.25">
      <c r="A1216" s="14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6"/>
      <c r="AG1216" s="86"/>
      <c r="AH1216" s="87"/>
      <c r="AI1216" s="87"/>
      <c r="AJ1216" s="87"/>
      <c r="AK1216" s="87"/>
      <c r="AL1216" s="87"/>
      <c r="AM1216" s="87"/>
      <c r="AN1216" s="87"/>
      <c r="AO1216" s="87"/>
    </row>
    <row r="1217" spans="1:41" s="17" customFormat="1" ht="15" customHeight="1" x14ac:dyDescent="0.25">
      <c r="A1217" s="14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6"/>
      <c r="AG1217" s="86"/>
      <c r="AH1217" s="87"/>
      <c r="AI1217" s="87"/>
      <c r="AJ1217" s="87"/>
      <c r="AK1217" s="87"/>
      <c r="AL1217" s="87"/>
      <c r="AM1217" s="87"/>
      <c r="AN1217" s="87"/>
      <c r="AO1217" s="87"/>
    </row>
    <row r="1218" spans="1:41" s="17" customFormat="1" ht="15" customHeight="1" x14ac:dyDescent="0.25">
      <c r="A1218" s="19" t="s">
        <v>70</v>
      </c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6"/>
      <c r="AG1218" s="86"/>
      <c r="AH1218" s="87"/>
      <c r="AI1218" s="87"/>
      <c r="AJ1218" s="87"/>
      <c r="AK1218" s="87"/>
      <c r="AL1218" s="87"/>
      <c r="AM1218" s="87"/>
      <c r="AN1218" s="87"/>
      <c r="AO1218" s="87"/>
    </row>
    <row r="1219" spans="1:41" s="17" customFormat="1" ht="18" customHeight="1" x14ac:dyDescent="0.2">
      <c r="A1219" s="20" t="s">
        <v>36</v>
      </c>
      <c r="B1219" s="15">
        <f>[1]consoCURRENT!E25697</f>
        <v>0</v>
      </c>
      <c r="C1219" s="15">
        <f>[1]consoCURRENT!F25697</f>
        <v>0</v>
      </c>
      <c r="D1219" s="15">
        <f>[1]consoCURRENT!G25697</f>
        <v>0</v>
      </c>
      <c r="E1219" s="15">
        <f>[1]consoCURRENT!H25697</f>
        <v>0</v>
      </c>
      <c r="F1219" s="15">
        <f>[1]consoCURRENT!I25697</f>
        <v>0</v>
      </c>
      <c r="G1219" s="15">
        <f>[1]consoCURRENT!J25697</f>
        <v>0</v>
      </c>
      <c r="H1219" s="15">
        <f>[1]consoCURRENT!K25697</f>
        <v>0</v>
      </c>
      <c r="I1219" s="15">
        <f>[1]consoCURRENT!L25697</f>
        <v>0</v>
      </c>
      <c r="J1219" s="15">
        <f>[1]consoCURRENT!M25697</f>
        <v>0</v>
      </c>
      <c r="K1219" s="15">
        <f>[1]consoCURRENT!N25697</f>
        <v>0</v>
      </c>
      <c r="L1219" s="15">
        <f>[1]consoCURRENT!O25697</f>
        <v>0</v>
      </c>
      <c r="M1219" s="15">
        <f>[1]consoCURRENT!P25697</f>
        <v>0</v>
      </c>
      <c r="N1219" s="15">
        <f>[1]consoCURRENT!Q25697</f>
        <v>0</v>
      </c>
      <c r="O1219" s="15">
        <f>[1]consoCURRENT!R25697</f>
        <v>0</v>
      </c>
      <c r="P1219" s="15">
        <f>[1]consoCURRENT!S25697</f>
        <v>0</v>
      </c>
      <c r="Q1219" s="15">
        <f>[1]consoCURRENT!T25697</f>
        <v>0</v>
      </c>
      <c r="R1219" s="15">
        <f>[1]consoCURRENT!U25697</f>
        <v>0</v>
      </c>
      <c r="S1219" s="15">
        <f>[1]consoCURRENT!V25697</f>
        <v>0</v>
      </c>
      <c r="T1219" s="15">
        <f>[1]consoCURRENT!W25697</f>
        <v>0</v>
      </c>
      <c r="U1219" s="15">
        <f>[1]consoCURRENT!X25697</f>
        <v>0</v>
      </c>
      <c r="V1219" s="15">
        <f>[1]consoCURRENT!Y25697</f>
        <v>0</v>
      </c>
      <c r="W1219" s="15">
        <f>[1]consoCURRENT!Z25697</f>
        <v>0</v>
      </c>
      <c r="X1219" s="15">
        <f>[1]consoCURRENT!AA25697</f>
        <v>0</v>
      </c>
      <c r="Y1219" s="15">
        <f>[1]consoCURRENT!AB25697</f>
        <v>0</v>
      </c>
      <c r="Z1219" s="15">
        <f>SUM(M1219:Y1219)</f>
        <v>0</v>
      </c>
      <c r="AA1219" s="15">
        <f>B1219-Z1219</f>
        <v>0</v>
      </c>
      <c r="AB1219" s="21" t="e">
        <f>Z1219/B1219</f>
        <v>#DIV/0!</v>
      </c>
      <c r="AC1219" s="16"/>
      <c r="AG1219" s="86"/>
      <c r="AH1219" s="87"/>
      <c r="AI1219" s="87"/>
      <c r="AJ1219" s="87"/>
      <c r="AK1219" s="87"/>
      <c r="AL1219" s="87"/>
      <c r="AM1219" s="87"/>
      <c r="AN1219" s="87"/>
      <c r="AO1219" s="87"/>
    </row>
    <row r="1220" spans="1:41" s="17" customFormat="1" ht="18" customHeight="1" x14ac:dyDescent="0.2">
      <c r="A1220" s="20" t="s">
        <v>37</v>
      </c>
      <c r="B1220" s="15">
        <f>[1]consoCURRENT!E25785</f>
        <v>0</v>
      </c>
      <c r="C1220" s="15">
        <f>[1]consoCURRENT!F25785</f>
        <v>0</v>
      </c>
      <c r="D1220" s="15">
        <f>[1]consoCURRENT!G25785</f>
        <v>0</v>
      </c>
      <c r="E1220" s="15">
        <f>[1]consoCURRENT!H25785</f>
        <v>0</v>
      </c>
      <c r="F1220" s="15">
        <f>[1]consoCURRENT!I25785</f>
        <v>0</v>
      </c>
      <c r="G1220" s="15">
        <f>[1]consoCURRENT!J25785</f>
        <v>0</v>
      </c>
      <c r="H1220" s="15">
        <f>[1]consoCURRENT!K25785</f>
        <v>0</v>
      </c>
      <c r="I1220" s="15">
        <f>[1]consoCURRENT!L25785</f>
        <v>0</v>
      </c>
      <c r="J1220" s="15">
        <f>[1]consoCURRENT!M25785</f>
        <v>0</v>
      </c>
      <c r="K1220" s="15">
        <f>[1]consoCURRENT!N25785</f>
        <v>0</v>
      </c>
      <c r="L1220" s="15">
        <f>[1]consoCURRENT!O25785</f>
        <v>0</v>
      </c>
      <c r="M1220" s="15">
        <f>[1]consoCURRENT!P25785</f>
        <v>0</v>
      </c>
      <c r="N1220" s="15">
        <f>[1]consoCURRENT!Q25785</f>
        <v>0</v>
      </c>
      <c r="O1220" s="15">
        <f>[1]consoCURRENT!R25785</f>
        <v>0</v>
      </c>
      <c r="P1220" s="15">
        <f>[1]consoCURRENT!S25785</f>
        <v>0</v>
      </c>
      <c r="Q1220" s="15">
        <f>[1]consoCURRENT!T25785</f>
        <v>0</v>
      </c>
      <c r="R1220" s="15">
        <f>[1]consoCURRENT!U25785</f>
        <v>0</v>
      </c>
      <c r="S1220" s="15">
        <f>[1]consoCURRENT!V25785</f>
        <v>0</v>
      </c>
      <c r="T1220" s="15">
        <f>[1]consoCURRENT!W25785</f>
        <v>0</v>
      </c>
      <c r="U1220" s="15">
        <f>[1]consoCURRENT!X25785</f>
        <v>0</v>
      </c>
      <c r="V1220" s="15">
        <f>[1]consoCURRENT!Y25785</f>
        <v>0</v>
      </c>
      <c r="W1220" s="15">
        <f>[1]consoCURRENT!Z25785</f>
        <v>0</v>
      </c>
      <c r="X1220" s="15">
        <f>[1]consoCURRENT!AA25785</f>
        <v>0</v>
      </c>
      <c r="Y1220" s="15">
        <f>[1]consoCURRENT!AB25785</f>
        <v>0</v>
      </c>
      <c r="Z1220" s="15">
        <f t="shared" ref="Z1220:Z1222" si="863">SUM(M1220:Y1220)</f>
        <v>0</v>
      </c>
      <c r="AA1220" s="15">
        <f t="shared" ref="AA1220:AA1222" si="864">B1220-Z1220</f>
        <v>0</v>
      </c>
      <c r="AB1220" s="21" t="e">
        <f t="shared" ref="AB1220:AB1225" si="865">Z1220/B1220</f>
        <v>#DIV/0!</v>
      </c>
      <c r="AC1220" s="16"/>
      <c r="AG1220" s="86"/>
      <c r="AH1220" s="87"/>
      <c r="AI1220" s="87"/>
      <c r="AJ1220" s="87"/>
      <c r="AK1220" s="87"/>
      <c r="AL1220" s="87"/>
      <c r="AM1220" s="87"/>
      <c r="AN1220" s="87"/>
      <c r="AO1220" s="87"/>
    </row>
    <row r="1221" spans="1:41" s="17" customFormat="1" ht="18" customHeight="1" x14ac:dyDescent="0.2">
      <c r="A1221" s="20" t="s">
        <v>38</v>
      </c>
      <c r="B1221" s="15">
        <f>[1]consoCURRENT!E25791</f>
        <v>0</v>
      </c>
      <c r="C1221" s="15">
        <f>[1]consoCURRENT!F25791</f>
        <v>0</v>
      </c>
      <c r="D1221" s="15">
        <f>[1]consoCURRENT!G25791</f>
        <v>0</v>
      </c>
      <c r="E1221" s="15">
        <f>[1]consoCURRENT!H25791</f>
        <v>0</v>
      </c>
      <c r="F1221" s="15">
        <f>[1]consoCURRENT!I25791</f>
        <v>0</v>
      </c>
      <c r="G1221" s="15">
        <f>[1]consoCURRENT!J25791</f>
        <v>0</v>
      </c>
      <c r="H1221" s="15">
        <f>[1]consoCURRENT!K25791</f>
        <v>0</v>
      </c>
      <c r="I1221" s="15">
        <f>[1]consoCURRENT!L25791</f>
        <v>0</v>
      </c>
      <c r="J1221" s="15">
        <f>[1]consoCURRENT!M25791</f>
        <v>0</v>
      </c>
      <c r="K1221" s="15">
        <f>[1]consoCURRENT!N25791</f>
        <v>0</v>
      </c>
      <c r="L1221" s="15">
        <f>[1]consoCURRENT!O25791</f>
        <v>0</v>
      </c>
      <c r="M1221" s="15">
        <f>[1]consoCURRENT!P25791</f>
        <v>0</v>
      </c>
      <c r="N1221" s="15">
        <f>[1]consoCURRENT!Q25791</f>
        <v>0</v>
      </c>
      <c r="O1221" s="15">
        <f>[1]consoCURRENT!R25791</f>
        <v>0</v>
      </c>
      <c r="P1221" s="15">
        <f>[1]consoCURRENT!S25791</f>
        <v>0</v>
      </c>
      <c r="Q1221" s="15">
        <f>[1]consoCURRENT!T25791</f>
        <v>0</v>
      </c>
      <c r="R1221" s="15">
        <f>[1]consoCURRENT!U25791</f>
        <v>0</v>
      </c>
      <c r="S1221" s="15">
        <f>[1]consoCURRENT!V25791</f>
        <v>0</v>
      </c>
      <c r="T1221" s="15">
        <f>[1]consoCURRENT!W25791</f>
        <v>0</v>
      </c>
      <c r="U1221" s="15">
        <f>[1]consoCURRENT!X25791</f>
        <v>0</v>
      </c>
      <c r="V1221" s="15">
        <f>[1]consoCURRENT!Y25791</f>
        <v>0</v>
      </c>
      <c r="W1221" s="15">
        <f>[1]consoCURRENT!Z25791</f>
        <v>0</v>
      </c>
      <c r="X1221" s="15">
        <f>[1]consoCURRENT!AA25791</f>
        <v>0</v>
      </c>
      <c r="Y1221" s="15">
        <f>[1]consoCURRENT!AB25791</f>
        <v>0</v>
      </c>
      <c r="Z1221" s="15">
        <f t="shared" si="863"/>
        <v>0</v>
      </c>
      <c r="AA1221" s="15">
        <f t="shared" si="864"/>
        <v>0</v>
      </c>
      <c r="AB1221" s="21"/>
      <c r="AC1221" s="16"/>
      <c r="AG1221" s="86"/>
      <c r="AH1221" s="87"/>
      <c r="AI1221" s="87"/>
      <c r="AJ1221" s="87"/>
      <c r="AK1221" s="87"/>
      <c r="AL1221" s="87"/>
      <c r="AM1221" s="87"/>
      <c r="AN1221" s="87"/>
      <c r="AO1221" s="87"/>
    </row>
    <row r="1222" spans="1:41" s="17" customFormat="1" ht="18" customHeight="1" x14ac:dyDescent="0.2">
      <c r="A1222" s="20" t="s">
        <v>39</v>
      </c>
      <c r="B1222" s="15">
        <f>[1]consoCURRENT!E25820</f>
        <v>0</v>
      </c>
      <c r="C1222" s="15">
        <f>[1]consoCURRENT!F25820</f>
        <v>0</v>
      </c>
      <c r="D1222" s="15">
        <f>[1]consoCURRENT!G25820</f>
        <v>0</v>
      </c>
      <c r="E1222" s="15">
        <f>[1]consoCURRENT!H25820</f>
        <v>0</v>
      </c>
      <c r="F1222" s="15">
        <f>[1]consoCURRENT!I25820</f>
        <v>0</v>
      </c>
      <c r="G1222" s="15">
        <f>[1]consoCURRENT!J25820</f>
        <v>0</v>
      </c>
      <c r="H1222" s="15">
        <f>[1]consoCURRENT!K25820</f>
        <v>0</v>
      </c>
      <c r="I1222" s="15">
        <f>[1]consoCURRENT!L25820</f>
        <v>0</v>
      </c>
      <c r="J1222" s="15">
        <f>[1]consoCURRENT!M25820</f>
        <v>0</v>
      </c>
      <c r="K1222" s="15">
        <f>[1]consoCURRENT!N25820</f>
        <v>0</v>
      </c>
      <c r="L1222" s="15">
        <f>[1]consoCURRENT!O25820</f>
        <v>0</v>
      </c>
      <c r="M1222" s="15">
        <f>[1]consoCURRENT!P25820</f>
        <v>0</v>
      </c>
      <c r="N1222" s="15">
        <f>[1]consoCURRENT!Q25820</f>
        <v>0</v>
      </c>
      <c r="O1222" s="15">
        <f>[1]consoCURRENT!R25820</f>
        <v>0</v>
      </c>
      <c r="P1222" s="15">
        <f>[1]consoCURRENT!S25820</f>
        <v>0</v>
      </c>
      <c r="Q1222" s="15">
        <f>[1]consoCURRENT!T25820</f>
        <v>0</v>
      </c>
      <c r="R1222" s="15">
        <f>[1]consoCURRENT!U25820</f>
        <v>0</v>
      </c>
      <c r="S1222" s="15">
        <f>[1]consoCURRENT!V25820</f>
        <v>0</v>
      </c>
      <c r="T1222" s="15">
        <f>[1]consoCURRENT!W25820</f>
        <v>0</v>
      </c>
      <c r="U1222" s="15">
        <f>[1]consoCURRENT!X25820</f>
        <v>0</v>
      </c>
      <c r="V1222" s="15">
        <f>[1]consoCURRENT!Y25820</f>
        <v>0</v>
      </c>
      <c r="W1222" s="15">
        <f>[1]consoCURRENT!Z25820</f>
        <v>0</v>
      </c>
      <c r="X1222" s="15">
        <f>[1]consoCURRENT!AA25820</f>
        <v>0</v>
      </c>
      <c r="Y1222" s="15">
        <f>[1]consoCURRENT!AB25820</f>
        <v>0</v>
      </c>
      <c r="Z1222" s="15">
        <f t="shared" si="863"/>
        <v>0</v>
      </c>
      <c r="AA1222" s="15">
        <f t="shared" si="864"/>
        <v>0</v>
      </c>
      <c r="AB1222" s="21"/>
      <c r="AC1222" s="16"/>
      <c r="AG1222" s="86"/>
      <c r="AH1222" s="87"/>
      <c r="AI1222" s="87"/>
      <c r="AJ1222" s="87"/>
      <c r="AK1222" s="87"/>
      <c r="AL1222" s="87"/>
      <c r="AM1222" s="87"/>
      <c r="AN1222" s="87"/>
      <c r="AO1222" s="87"/>
    </row>
    <row r="1223" spans="1:41" s="17" customFormat="1" ht="18" hidden="1" customHeight="1" x14ac:dyDescent="0.25">
      <c r="A1223" s="23" t="s">
        <v>40</v>
      </c>
      <c r="B1223" s="24">
        <f>SUM(B1219:B1222)</f>
        <v>0</v>
      </c>
      <c r="C1223" s="24">
        <f t="shared" ref="C1223:AA1223" si="866">SUM(C1219:C1222)</f>
        <v>0</v>
      </c>
      <c r="D1223" s="24">
        <f t="shared" si="866"/>
        <v>0</v>
      </c>
      <c r="E1223" s="24">
        <f t="shared" si="866"/>
        <v>0</v>
      </c>
      <c r="F1223" s="24">
        <f t="shared" si="866"/>
        <v>0</v>
      </c>
      <c r="G1223" s="24">
        <f t="shared" si="866"/>
        <v>0</v>
      </c>
      <c r="H1223" s="24">
        <f t="shared" si="866"/>
        <v>0</v>
      </c>
      <c r="I1223" s="24">
        <f t="shared" si="866"/>
        <v>0</v>
      </c>
      <c r="J1223" s="24">
        <f t="shared" si="866"/>
        <v>0</v>
      </c>
      <c r="K1223" s="24">
        <f t="shared" si="866"/>
        <v>0</v>
      </c>
      <c r="L1223" s="24">
        <f t="shared" si="866"/>
        <v>0</v>
      </c>
      <c r="M1223" s="24">
        <f t="shared" si="866"/>
        <v>0</v>
      </c>
      <c r="N1223" s="24">
        <f t="shared" si="866"/>
        <v>0</v>
      </c>
      <c r="O1223" s="24">
        <f t="shared" si="866"/>
        <v>0</v>
      </c>
      <c r="P1223" s="24">
        <f t="shared" si="866"/>
        <v>0</v>
      </c>
      <c r="Q1223" s="24">
        <f t="shared" si="866"/>
        <v>0</v>
      </c>
      <c r="R1223" s="24">
        <f t="shared" si="866"/>
        <v>0</v>
      </c>
      <c r="S1223" s="24">
        <f t="shared" si="866"/>
        <v>0</v>
      </c>
      <c r="T1223" s="24">
        <f t="shared" si="866"/>
        <v>0</v>
      </c>
      <c r="U1223" s="24">
        <f t="shared" si="866"/>
        <v>0</v>
      </c>
      <c r="V1223" s="24">
        <f t="shared" si="866"/>
        <v>0</v>
      </c>
      <c r="W1223" s="24">
        <f t="shared" si="866"/>
        <v>0</v>
      </c>
      <c r="X1223" s="24">
        <f t="shared" si="866"/>
        <v>0</v>
      </c>
      <c r="Y1223" s="24">
        <f t="shared" si="866"/>
        <v>0</v>
      </c>
      <c r="Z1223" s="24">
        <f t="shared" si="866"/>
        <v>0</v>
      </c>
      <c r="AA1223" s="24">
        <f t="shared" si="866"/>
        <v>0</v>
      </c>
      <c r="AB1223" s="34" t="e">
        <f t="shared" si="865"/>
        <v>#DIV/0!</v>
      </c>
      <c r="AC1223" s="16"/>
      <c r="AG1223" s="86"/>
      <c r="AH1223" s="87"/>
      <c r="AI1223" s="87"/>
      <c r="AJ1223" s="87"/>
      <c r="AK1223" s="87"/>
      <c r="AL1223" s="87"/>
      <c r="AM1223" s="87"/>
      <c r="AN1223" s="87"/>
      <c r="AO1223" s="87"/>
    </row>
    <row r="1224" spans="1:41" s="17" customFormat="1" ht="22.9" hidden="1" customHeight="1" x14ac:dyDescent="0.25">
      <c r="A1224" s="26" t="s">
        <v>41</v>
      </c>
      <c r="B1224" s="15">
        <f>[1]consoCURRENT!E25824</f>
        <v>0</v>
      </c>
      <c r="C1224" s="15">
        <f>[1]consoCURRENT!F25824</f>
        <v>0</v>
      </c>
      <c r="D1224" s="15">
        <f>[1]consoCURRENT!G25824</f>
        <v>0</v>
      </c>
      <c r="E1224" s="15">
        <f>[1]consoCURRENT!H25824</f>
        <v>0</v>
      </c>
      <c r="F1224" s="15">
        <f>[1]consoCURRENT!I25824</f>
        <v>0</v>
      </c>
      <c r="G1224" s="15">
        <f>[1]consoCURRENT!J25824</f>
        <v>0</v>
      </c>
      <c r="H1224" s="15">
        <f>[1]consoCURRENT!K25824</f>
        <v>0</v>
      </c>
      <c r="I1224" s="15">
        <f>[1]consoCURRENT!L25824</f>
        <v>0</v>
      </c>
      <c r="J1224" s="15">
        <f>[1]consoCURRENT!M25824</f>
        <v>0</v>
      </c>
      <c r="K1224" s="15">
        <f>[1]consoCURRENT!N25824</f>
        <v>0</v>
      </c>
      <c r="L1224" s="15">
        <f>[1]consoCURRENT!O25824</f>
        <v>0</v>
      </c>
      <c r="M1224" s="15">
        <f>[1]consoCURRENT!P25824</f>
        <v>0</v>
      </c>
      <c r="N1224" s="15">
        <f>[1]consoCURRENT!Q25824</f>
        <v>0</v>
      </c>
      <c r="O1224" s="15">
        <f>[1]consoCURRENT!R25824</f>
        <v>0</v>
      </c>
      <c r="P1224" s="15">
        <f>[1]consoCURRENT!S25824</f>
        <v>0</v>
      </c>
      <c r="Q1224" s="15">
        <f>[1]consoCURRENT!T25824</f>
        <v>0</v>
      </c>
      <c r="R1224" s="15">
        <f>[1]consoCURRENT!U25824</f>
        <v>0</v>
      </c>
      <c r="S1224" s="15">
        <f>[1]consoCURRENT!V25824</f>
        <v>0</v>
      </c>
      <c r="T1224" s="15">
        <f>[1]consoCURRENT!W25824</f>
        <v>0</v>
      </c>
      <c r="U1224" s="15">
        <f>[1]consoCURRENT!X25824</f>
        <v>0</v>
      </c>
      <c r="V1224" s="15">
        <f>[1]consoCURRENT!Y25824</f>
        <v>0</v>
      </c>
      <c r="W1224" s="15">
        <f>[1]consoCURRENT!Z25824</f>
        <v>0</v>
      </c>
      <c r="X1224" s="15">
        <f>[1]consoCURRENT!AA25824</f>
        <v>0</v>
      </c>
      <c r="Y1224" s="15">
        <f>[1]consoCURRENT!AB25824</f>
        <v>0</v>
      </c>
      <c r="Z1224" s="15">
        <f t="shared" ref="Z1224" si="867">SUM(M1224:Y1224)</f>
        <v>0</v>
      </c>
      <c r="AA1224" s="15">
        <f t="shared" ref="AA1224" si="868">B1224-Z1224</f>
        <v>0</v>
      </c>
      <c r="AB1224" s="21" t="e">
        <f t="shared" si="865"/>
        <v>#DIV/0!</v>
      </c>
      <c r="AC1224" s="16"/>
      <c r="AG1224" s="86"/>
      <c r="AH1224" s="87"/>
      <c r="AI1224" s="87"/>
      <c r="AJ1224" s="87"/>
      <c r="AK1224" s="87"/>
      <c r="AL1224" s="87"/>
      <c r="AM1224" s="87"/>
      <c r="AN1224" s="87"/>
      <c r="AO1224" s="87"/>
    </row>
    <row r="1225" spans="1:41" s="17" customFormat="1" ht="18" customHeight="1" x14ac:dyDescent="0.25">
      <c r="A1225" s="23" t="s">
        <v>42</v>
      </c>
      <c r="B1225" s="24">
        <f>B1224+B1223</f>
        <v>0</v>
      </c>
      <c r="C1225" s="24">
        <f t="shared" ref="C1225:AA1225" si="869">C1224+C1223</f>
        <v>0</v>
      </c>
      <c r="D1225" s="24">
        <f t="shared" si="869"/>
        <v>0</v>
      </c>
      <c r="E1225" s="24">
        <f t="shared" si="869"/>
        <v>0</v>
      </c>
      <c r="F1225" s="24">
        <f t="shared" si="869"/>
        <v>0</v>
      </c>
      <c r="G1225" s="24">
        <f t="shared" si="869"/>
        <v>0</v>
      </c>
      <c r="H1225" s="24">
        <f t="shared" si="869"/>
        <v>0</v>
      </c>
      <c r="I1225" s="24">
        <f t="shared" si="869"/>
        <v>0</v>
      </c>
      <c r="J1225" s="24">
        <f t="shared" si="869"/>
        <v>0</v>
      </c>
      <c r="K1225" s="24">
        <f t="shared" si="869"/>
        <v>0</v>
      </c>
      <c r="L1225" s="24">
        <f t="shared" si="869"/>
        <v>0</v>
      </c>
      <c r="M1225" s="24">
        <f t="shared" si="869"/>
        <v>0</v>
      </c>
      <c r="N1225" s="24">
        <f t="shared" si="869"/>
        <v>0</v>
      </c>
      <c r="O1225" s="24">
        <f t="shared" si="869"/>
        <v>0</v>
      </c>
      <c r="P1225" s="24">
        <f t="shared" si="869"/>
        <v>0</v>
      </c>
      <c r="Q1225" s="24">
        <f t="shared" si="869"/>
        <v>0</v>
      </c>
      <c r="R1225" s="24">
        <f t="shared" si="869"/>
        <v>0</v>
      </c>
      <c r="S1225" s="24">
        <f t="shared" si="869"/>
        <v>0</v>
      </c>
      <c r="T1225" s="24">
        <f t="shared" si="869"/>
        <v>0</v>
      </c>
      <c r="U1225" s="24">
        <f t="shared" si="869"/>
        <v>0</v>
      </c>
      <c r="V1225" s="24">
        <f t="shared" si="869"/>
        <v>0</v>
      </c>
      <c r="W1225" s="24">
        <f t="shared" si="869"/>
        <v>0</v>
      </c>
      <c r="X1225" s="24">
        <f t="shared" si="869"/>
        <v>0</v>
      </c>
      <c r="Y1225" s="24">
        <f t="shared" si="869"/>
        <v>0</v>
      </c>
      <c r="Z1225" s="24">
        <f t="shared" si="869"/>
        <v>0</v>
      </c>
      <c r="AA1225" s="24">
        <f t="shared" si="869"/>
        <v>0</v>
      </c>
      <c r="AB1225" s="34" t="e">
        <f t="shared" si="865"/>
        <v>#DIV/0!</v>
      </c>
      <c r="AC1225" s="27"/>
      <c r="AG1225" s="86"/>
      <c r="AH1225" s="87"/>
      <c r="AI1225" s="87"/>
      <c r="AJ1225" s="87"/>
      <c r="AK1225" s="87"/>
      <c r="AL1225" s="87"/>
      <c r="AM1225" s="87"/>
      <c r="AN1225" s="87"/>
      <c r="AO1225" s="87"/>
    </row>
    <row r="1226" spans="1:41" s="17" customFormat="1" ht="15" customHeight="1" x14ac:dyDescent="0.25">
      <c r="A1226" s="14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39"/>
      <c r="AC1226" s="16"/>
      <c r="AG1226" s="86"/>
      <c r="AH1226" s="87"/>
      <c r="AI1226" s="87"/>
      <c r="AJ1226" s="87"/>
      <c r="AK1226" s="87"/>
      <c r="AL1226" s="87"/>
      <c r="AM1226" s="87"/>
      <c r="AN1226" s="87"/>
      <c r="AO1226" s="87"/>
    </row>
    <row r="1227" spans="1:41" s="17" customFormat="1" ht="15" customHeight="1" x14ac:dyDescent="0.25">
      <c r="A1227" s="14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39"/>
      <c r="AC1227" s="16"/>
      <c r="AG1227" s="86"/>
      <c r="AH1227" s="87"/>
      <c r="AI1227" s="87"/>
      <c r="AJ1227" s="87"/>
      <c r="AK1227" s="87"/>
      <c r="AL1227" s="87"/>
      <c r="AM1227" s="87"/>
      <c r="AN1227" s="87"/>
      <c r="AO1227" s="87"/>
    </row>
    <row r="1228" spans="1:41" s="17" customFormat="1" ht="15" customHeight="1" x14ac:dyDescent="0.25">
      <c r="A1228" s="19" t="s">
        <v>87</v>
      </c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39"/>
      <c r="AC1228" s="16"/>
      <c r="AG1228" s="86"/>
      <c r="AH1228" s="87"/>
      <c r="AI1228" s="87"/>
      <c r="AJ1228" s="87"/>
      <c r="AK1228" s="87"/>
      <c r="AL1228" s="87"/>
      <c r="AM1228" s="87"/>
      <c r="AN1228" s="87"/>
      <c r="AO1228" s="87"/>
    </row>
    <row r="1229" spans="1:41" s="17" customFormat="1" ht="18" customHeight="1" x14ac:dyDescent="0.2">
      <c r="A1229" s="20" t="s">
        <v>36</v>
      </c>
      <c r="B1229" s="15">
        <f>[1]consoCURRENT!E25884</f>
        <v>0</v>
      </c>
      <c r="C1229" s="15">
        <f>[1]consoCURRENT!F25884</f>
        <v>0</v>
      </c>
      <c r="D1229" s="15">
        <f>[1]consoCURRENT!G25884</f>
        <v>0</v>
      </c>
      <c r="E1229" s="15">
        <f>[1]consoCURRENT!H25884</f>
        <v>0</v>
      </c>
      <c r="F1229" s="15">
        <f>[1]consoCURRENT!I25884</f>
        <v>0</v>
      </c>
      <c r="G1229" s="15">
        <f>[1]consoCURRENT!J25884</f>
        <v>0</v>
      </c>
      <c r="H1229" s="15">
        <f>[1]consoCURRENT!K25884</f>
        <v>0</v>
      </c>
      <c r="I1229" s="15">
        <f>[1]consoCURRENT!L25884</f>
        <v>0</v>
      </c>
      <c r="J1229" s="15">
        <f>[1]consoCURRENT!M25884</f>
        <v>0</v>
      </c>
      <c r="K1229" s="15">
        <f>[1]consoCURRENT!N25884</f>
        <v>0</v>
      </c>
      <c r="L1229" s="15">
        <f>[1]consoCURRENT!O25884</f>
        <v>0</v>
      </c>
      <c r="M1229" s="15">
        <f>[1]consoCURRENT!P25884</f>
        <v>0</v>
      </c>
      <c r="N1229" s="15">
        <f>[1]consoCURRENT!Q25884</f>
        <v>0</v>
      </c>
      <c r="O1229" s="15">
        <f>[1]consoCURRENT!R25884</f>
        <v>0</v>
      </c>
      <c r="P1229" s="15">
        <f>[1]consoCURRENT!S25884</f>
        <v>0</v>
      </c>
      <c r="Q1229" s="15">
        <f>[1]consoCURRENT!T25884</f>
        <v>0</v>
      </c>
      <c r="R1229" s="15">
        <f>[1]consoCURRENT!U25884</f>
        <v>0</v>
      </c>
      <c r="S1229" s="15">
        <f>[1]consoCURRENT!V25884</f>
        <v>0</v>
      </c>
      <c r="T1229" s="15">
        <f>[1]consoCURRENT!W25884</f>
        <v>0</v>
      </c>
      <c r="U1229" s="15">
        <f>[1]consoCURRENT!X25884</f>
        <v>0</v>
      </c>
      <c r="V1229" s="15">
        <f>[1]consoCURRENT!Y25884</f>
        <v>0</v>
      </c>
      <c r="W1229" s="15">
        <f>[1]consoCURRENT!Z25884</f>
        <v>0</v>
      </c>
      <c r="X1229" s="15">
        <f>[1]consoCURRENT!AA25884</f>
        <v>0</v>
      </c>
      <c r="Y1229" s="15">
        <f>[1]consoCURRENT!AB25884</f>
        <v>0</v>
      </c>
      <c r="Z1229" s="15">
        <f>SUM(M1229:Y1229)</f>
        <v>0</v>
      </c>
      <c r="AA1229" s="15">
        <f>B1229-Z1229</f>
        <v>0</v>
      </c>
      <c r="AB1229" s="21" t="e">
        <f>Z1229/B1229</f>
        <v>#DIV/0!</v>
      </c>
      <c r="AC1229" s="16"/>
      <c r="AG1229" s="86"/>
      <c r="AH1229" s="87"/>
      <c r="AI1229" s="87"/>
      <c r="AJ1229" s="87"/>
      <c r="AK1229" s="87"/>
      <c r="AL1229" s="87"/>
      <c r="AM1229" s="87"/>
      <c r="AN1229" s="87"/>
      <c r="AO1229" s="87"/>
    </row>
    <row r="1230" spans="1:41" s="17" customFormat="1" ht="18" customHeight="1" x14ac:dyDescent="0.2">
      <c r="A1230" s="20" t="s">
        <v>37</v>
      </c>
      <c r="B1230" s="15">
        <f>[1]consoCURRENT!E25972</f>
        <v>3337656.77</v>
      </c>
      <c r="C1230" s="15">
        <f>[1]consoCURRENT!F25972</f>
        <v>0</v>
      </c>
      <c r="D1230" s="15">
        <f>[1]consoCURRENT!G25972</f>
        <v>-1023750</v>
      </c>
      <c r="E1230" s="15">
        <f>[1]consoCURRENT!H25972</f>
        <v>622842.15</v>
      </c>
      <c r="F1230" s="15">
        <f>[1]consoCURRENT!I25972</f>
        <v>742908.24</v>
      </c>
      <c r="G1230" s="15">
        <f>[1]consoCURRENT!J25972</f>
        <v>413015.24</v>
      </c>
      <c r="H1230" s="15">
        <f>[1]consoCURRENT!K25972</f>
        <v>1449154.47</v>
      </c>
      <c r="I1230" s="15">
        <f>[1]consoCURRENT!L25972</f>
        <v>622842.15</v>
      </c>
      <c r="J1230" s="15">
        <f>[1]consoCURRENT!M25972</f>
        <v>592908.24</v>
      </c>
      <c r="K1230" s="15">
        <f>[1]consoCURRENT!N25972</f>
        <v>331666.24</v>
      </c>
      <c r="L1230" s="15">
        <f>[1]consoCURRENT!O25972</f>
        <v>451343.15</v>
      </c>
      <c r="M1230" s="15">
        <f>[1]consoCURRENT!P25972</f>
        <v>1998759.78</v>
      </c>
      <c r="N1230" s="15">
        <f>[1]consoCURRENT!Q25972</f>
        <v>0</v>
      </c>
      <c r="O1230" s="15">
        <f>[1]consoCURRENT!R25972</f>
        <v>0</v>
      </c>
      <c r="P1230" s="15">
        <f>[1]consoCURRENT!S25972</f>
        <v>0</v>
      </c>
      <c r="Q1230" s="15">
        <f>[1]consoCURRENT!T25972</f>
        <v>0</v>
      </c>
      <c r="R1230" s="15">
        <f>[1]consoCURRENT!U25972</f>
        <v>0</v>
      </c>
      <c r="S1230" s="15">
        <f>[1]consoCURRENT!V25972</f>
        <v>150000</v>
      </c>
      <c r="T1230" s="15">
        <f>[1]consoCURRENT!W25972</f>
        <v>0</v>
      </c>
      <c r="U1230" s="15">
        <f>[1]consoCURRENT!X25972</f>
        <v>45360</v>
      </c>
      <c r="V1230" s="15">
        <f>[1]consoCURRENT!Y25972</f>
        <v>35989</v>
      </c>
      <c r="W1230" s="15">
        <f>[1]consoCURRENT!Z25972</f>
        <v>0</v>
      </c>
      <c r="X1230" s="15">
        <f>[1]consoCURRENT!AA25972</f>
        <v>997811.32</v>
      </c>
      <c r="Y1230" s="15">
        <f>[1]consoCURRENT!AB25972</f>
        <v>0</v>
      </c>
      <c r="Z1230" s="15">
        <f t="shared" ref="Z1230:Z1232" si="870">SUM(M1230:Y1230)</f>
        <v>3227920.1</v>
      </c>
      <c r="AA1230" s="15">
        <f t="shared" ref="AA1230:AA1232" si="871">B1230-Z1230</f>
        <v>109736.66999999993</v>
      </c>
      <c r="AB1230" s="22">
        <f t="shared" ref="AB1230:AB1235" si="872">Z1230/B1230</f>
        <v>0.96712164324793648</v>
      </c>
      <c r="AC1230" s="16"/>
      <c r="AG1230" s="86"/>
      <c r="AH1230" s="87"/>
      <c r="AI1230" s="87"/>
      <c r="AJ1230" s="87"/>
      <c r="AK1230" s="87"/>
      <c r="AL1230" s="87"/>
      <c r="AM1230" s="87"/>
      <c r="AN1230" s="87"/>
      <c r="AO1230" s="87"/>
    </row>
    <row r="1231" spans="1:41" s="17" customFormat="1" ht="18" customHeight="1" x14ac:dyDescent="0.2">
      <c r="A1231" s="20" t="s">
        <v>38</v>
      </c>
      <c r="B1231" s="15">
        <f>[1]consoCURRENT!E25978</f>
        <v>0</v>
      </c>
      <c r="C1231" s="15">
        <f>[1]consoCURRENT!F25978</f>
        <v>0</v>
      </c>
      <c r="D1231" s="15">
        <f>[1]consoCURRENT!G25978</f>
        <v>0</v>
      </c>
      <c r="E1231" s="15">
        <f>[1]consoCURRENT!H25978</f>
        <v>0</v>
      </c>
      <c r="F1231" s="15">
        <f>[1]consoCURRENT!I25978</f>
        <v>0</v>
      </c>
      <c r="G1231" s="15">
        <f>[1]consoCURRENT!J25978</f>
        <v>0</v>
      </c>
      <c r="H1231" s="15">
        <f>[1]consoCURRENT!K25978</f>
        <v>0</v>
      </c>
      <c r="I1231" s="15">
        <f>[1]consoCURRENT!L25978</f>
        <v>0</v>
      </c>
      <c r="J1231" s="15">
        <f>[1]consoCURRENT!M25978</f>
        <v>0</v>
      </c>
      <c r="K1231" s="15">
        <f>[1]consoCURRENT!N25978</f>
        <v>0</v>
      </c>
      <c r="L1231" s="15">
        <f>[1]consoCURRENT!O25978</f>
        <v>0</v>
      </c>
      <c r="M1231" s="15">
        <f>[1]consoCURRENT!P25978</f>
        <v>0</v>
      </c>
      <c r="N1231" s="15">
        <f>[1]consoCURRENT!Q25978</f>
        <v>0</v>
      </c>
      <c r="O1231" s="15">
        <f>[1]consoCURRENT!R25978</f>
        <v>0</v>
      </c>
      <c r="P1231" s="15">
        <f>[1]consoCURRENT!S25978</f>
        <v>0</v>
      </c>
      <c r="Q1231" s="15">
        <f>[1]consoCURRENT!T25978</f>
        <v>0</v>
      </c>
      <c r="R1231" s="15">
        <f>[1]consoCURRENT!U25978</f>
        <v>0</v>
      </c>
      <c r="S1231" s="15">
        <f>[1]consoCURRENT!V25978</f>
        <v>0</v>
      </c>
      <c r="T1231" s="15">
        <f>[1]consoCURRENT!W25978</f>
        <v>0</v>
      </c>
      <c r="U1231" s="15">
        <f>[1]consoCURRENT!X25978</f>
        <v>0</v>
      </c>
      <c r="V1231" s="15">
        <f>[1]consoCURRENT!Y25978</f>
        <v>0</v>
      </c>
      <c r="W1231" s="15">
        <f>[1]consoCURRENT!Z25978</f>
        <v>0</v>
      </c>
      <c r="X1231" s="15">
        <f>[1]consoCURRENT!AA25978</f>
        <v>0</v>
      </c>
      <c r="Y1231" s="15">
        <f>[1]consoCURRENT!AB25978</f>
        <v>0</v>
      </c>
      <c r="Z1231" s="15">
        <f t="shared" si="870"/>
        <v>0</v>
      </c>
      <c r="AA1231" s="15">
        <f t="shared" si="871"/>
        <v>0</v>
      </c>
      <c r="AB1231" s="22"/>
      <c r="AC1231" s="16"/>
      <c r="AG1231" s="86"/>
      <c r="AH1231" s="87"/>
      <c r="AI1231" s="87"/>
      <c r="AJ1231" s="87"/>
      <c r="AK1231" s="87"/>
      <c r="AL1231" s="87"/>
      <c r="AM1231" s="87"/>
      <c r="AN1231" s="87"/>
      <c r="AO1231" s="87"/>
    </row>
    <row r="1232" spans="1:41" s="17" customFormat="1" ht="18" customHeight="1" x14ac:dyDescent="0.2">
      <c r="A1232" s="20" t="s">
        <v>39</v>
      </c>
      <c r="B1232" s="15">
        <f>[1]consoCURRENT!E26007</f>
        <v>0</v>
      </c>
      <c r="C1232" s="15">
        <f>[1]consoCURRENT!F26007</f>
        <v>0</v>
      </c>
      <c r="D1232" s="15">
        <f>[1]consoCURRENT!G26007</f>
        <v>0</v>
      </c>
      <c r="E1232" s="15">
        <f>[1]consoCURRENT!H26007</f>
        <v>0</v>
      </c>
      <c r="F1232" s="15">
        <f>[1]consoCURRENT!I26007</f>
        <v>0</v>
      </c>
      <c r="G1232" s="15">
        <f>[1]consoCURRENT!J26007</f>
        <v>0</v>
      </c>
      <c r="H1232" s="15">
        <f>[1]consoCURRENT!K26007</f>
        <v>0</v>
      </c>
      <c r="I1232" s="15">
        <f>[1]consoCURRENT!L26007</f>
        <v>0</v>
      </c>
      <c r="J1232" s="15">
        <f>[1]consoCURRENT!M26007</f>
        <v>0</v>
      </c>
      <c r="K1232" s="15">
        <f>[1]consoCURRENT!N26007</f>
        <v>0</v>
      </c>
      <c r="L1232" s="15">
        <f>[1]consoCURRENT!O26007</f>
        <v>0</v>
      </c>
      <c r="M1232" s="15">
        <f>[1]consoCURRENT!P26007</f>
        <v>0</v>
      </c>
      <c r="N1232" s="15">
        <f>[1]consoCURRENT!Q26007</f>
        <v>0</v>
      </c>
      <c r="O1232" s="15">
        <f>[1]consoCURRENT!R26007</f>
        <v>0</v>
      </c>
      <c r="P1232" s="15">
        <f>[1]consoCURRENT!S26007</f>
        <v>0</v>
      </c>
      <c r="Q1232" s="15">
        <f>[1]consoCURRENT!T26007</f>
        <v>0</v>
      </c>
      <c r="R1232" s="15">
        <f>[1]consoCURRENT!U26007</f>
        <v>0</v>
      </c>
      <c r="S1232" s="15">
        <f>[1]consoCURRENT!V26007</f>
        <v>0</v>
      </c>
      <c r="T1232" s="15">
        <f>[1]consoCURRENT!W26007</f>
        <v>0</v>
      </c>
      <c r="U1232" s="15">
        <f>[1]consoCURRENT!X26007</f>
        <v>0</v>
      </c>
      <c r="V1232" s="15">
        <f>[1]consoCURRENT!Y26007</f>
        <v>0</v>
      </c>
      <c r="W1232" s="15">
        <f>[1]consoCURRENT!Z26007</f>
        <v>0</v>
      </c>
      <c r="X1232" s="15">
        <f>[1]consoCURRENT!AA26007</f>
        <v>0</v>
      </c>
      <c r="Y1232" s="15">
        <f>[1]consoCURRENT!AB26007</f>
        <v>0</v>
      </c>
      <c r="Z1232" s="15">
        <f t="shared" si="870"/>
        <v>0</v>
      </c>
      <c r="AA1232" s="15">
        <f t="shared" si="871"/>
        <v>0</v>
      </c>
      <c r="AB1232" s="22"/>
      <c r="AC1232" s="16"/>
      <c r="AG1232" s="86"/>
      <c r="AH1232" s="87"/>
      <c r="AI1232" s="87"/>
      <c r="AJ1232" s="87"/>
      <c r="AK1232" s="87"/>
      <c r="AL1232" s="87"/>
      <c r="AM1232" s="87"/>
      <c r="AN1232" s="87"/>
      <c r="AO1232" s="87"/>
    </row>
    <row r="1233" spans="1:41" s="17" customFormat="1" ht="22.15" hidden="1" customHeight="1" x14ac:dyDescent="0.25">
      <c r="A1233" s="23" t="s">
        <v>40</v>
      </c>
      <c r="B1233" s="24">
        <f>SUM(B1229:B1232)</f>
        <v>3337656.77</v>
      </c>
      <c r="C1233" s="24">
        <f t="shared" ref="C1233:AA1233" si="873">SUM(C1229:C1232)</f>
        <v>0</v>
      </c>
      <c r="D1233" s="24">
        <f t="shared" si="873"/>
        <v>-1023750</v>
      </c>
      <c r="E1233" s="24">
        <f t="shared" si="873"/>
        <v>622842.15</v>
      </c>
      <c r="F1233" s="24">
        <f t="shared" si="873"/>
        <v>742908.24</v>
      </c>
      <c r="G1233" s="24">
        <f t="shared" si="873"/>
        <v>413015.24</v>
      </c>
      <c r="H1233" s="24">
        <f t="shared" si="873"/>
        <v>1449154.47</v>
      </c>
      <c r="I1233" s="24">
        <f t="shared" si="873"/>
        <v>622842.15</v>
      </c>
      <c r="J1233" s="24">
        <f t="shared" si="873"/>
        <v>592908.24</v>
      </c>
      <c r="K1233" s="24">
        <f t="shared" si="873"/>
        <v>331666.24</v>
      </c>
      <c r="L1233" s="24">
        <f t="shared" si="873"/>
        <v>451343.15</v>
      </c>
      <c r="M1233" s="24">
        <f t="shared" si="873"/>
        <v>1998759.78</v>
      </c>
      <c r="N1233" s="24">
        <f t="shared" si="873"/>
        <v>0</v>
      </c>
      <c r="O1233" s="24">
        <f t="shared" si="873"/>
        <v>0</v>
      </c>
      <c r="P1233" s="24">
        <f t="shared" si="873"/>
        <v>0</v>
      </c>
      <c r="Q1233" s="24">
        <f t="shared" si="873"/>
        <v>0</v>
      </c>
      <c r="R1233" s="24">
        <f t="shared" si="873"/>
        <v>0</v>
      </c>
      <c r="S1233" s="24">
        <f t="shared" si="873"/>
        <v>150000</v>
      </c>
      <c r="T1233" s="24">
        <f t="shared" si="873"/>
        <v>0</v>
      </c>
      <c r="U1233" s="24">
        <f t="shared" si="873"/>
        <v>45360</v>
      </c>
      <c r="V1233" s="24">
        <f t="shared" si="873"/>
        <v>35989</v>
      </c>
      <c r="W1233" s="24">
        <f t="shared" si="873"/>
        <v>0</v>
      </c>
      <c r="X1233" s="24">
        <f t="shared" si="873"/>
        <v>997811.32</v>
      </c>
      <c r="Y1233" s="24">
        <f t="shared" si="873"/>
        <v>0</v>
      </c>
      <c r="Z1233" s="24">
        <f t="shared" si="873"/>
        <v>3227920.1</v>
      </c>
      <c r="AA1233" s="24">
        <f t="shared" si="873"/>
        <v>109736.66999999993</v>
      </c>
      <c r="AB1233" s="25">
        <f t="shared" si="872"/>
        <v>0.96712164324793648</v>
      </c>
      <c r="AC1233" s="16"/>
      <c r="AG1233" s="86"/>
      <c r="AH1233" s="87"/>
      <c r="AI1233" s="87"/>
      <c r="AJ1233" s="87"/>
      <c r="AK1233" s="87"/>
      <c r="AL1233" s="87"/>
      <c r="AM1233" s="87"/>
      <c r="AN1233" s="87"/>
      <c r="AO1233" s="87"/>
    </row>
    <row r="1234" spans="1:41" s="17" customFormat="1" ht="21" hidden="1" customHeight="1" x14ac:dyDescent="0.25">
      <c r="A1234" s="26" t="s">
        <v>41</v>
      </c>
      <c r="B1234" s="15">
        <f>[1]consoCURRENT!E26011</f>
        <v>0</v>
      </c>
      <c r="C1234" s="15">
        <f>[1]consoCURRENT!F26011</f>
        <v>0</v>
      </c>
      <c r="D1234" s="15">
        <f>[1]consoCURRENT!G26011</f>
        <v>0</v>
      </c>
      <c r="E1234" s="15">
        <f>[1]consoCURRENT!H26011</f>
        <v>0</v>
      </c>
      <c r="F1234" s="15">
        <f>[1]consoCURRENT!I26011</f>
        <v>0</v>
      </c>
      <c r="G1234" s="15">
        <f>[1]consoCURRENT!J26011</f>
        <v>0</v>
      </c>
      <c r="H1234" s="15">
        <f>[1]consoCURRENT!K26011</f>
        <v>0</v>
      </c>
      <c r="I1234" s="15">
        <f>[1]consoCURRENT!L26011</f>
        <v>0</v>
      </c>
      <c r="J1234" s="15">
        <f>[1]consoCURRENT!M26011</f>
        <v>0</v>
      </c>
      <c r="K1234" s="15">
        <f>[1]consoCURRENT!N26011</f>
        <v>0</v>
      </c>
      <c r="L1234" s="15">
        <f>[1]consoCURRENT!O26011</f>
        <v>0</v>
      </c>
      <c r="M1234" s="15">
        <f>[1]consoCURRENT!P26011</f>
        <v>0</v>
      </c>
      <c r="N1234" s="15">
        <f>[1]consoCURRENT!Q26011</f>
        <v>0</v>
      </c>
      <c r="O1234" s="15">
        <f>[1]consoCURRENT!R26011</f>
        <v>0</v>
      </c>
      <c r="P1234" s="15">
        <f>[1]consoCURRENT!S26011</f>
        <v>0</v>
      </c>
      <c r="Q1234" s="15">
        <f>[1]consoCURRENT!T26011</f>
        <v>0</v>
      </c>
      <c r="R1234" s="15">
        <f>[1]consoCURRENT!U26011</f>
        <v>0</v>
      </c>
      <c r="S1234" s="15">
        <f>[1]consoCURRENT!V26011</f>
        <v>0</v>
      </c>
      <c r="T1234" s="15">
        <f>[1]consoCURRENT!W26011</f>
        <v>0</v>
      </c>
      <c r="U1234" s="15">
        <f>[1]consoCURRENT!X26011</f>
        <v>0</v>
      </c>
      <c r="V1234" s="15">
        <f>[1]consoCURRENT!Y26011</f>
        <v>0</v>
      </c>
      <c r="W1234" s="15">
        <f>[1]consoCURRENT!Z26011</f>
        <v>0</v>
      </c>
      <c r="X1234" s="15">
        <f>[1]consoCURRENT!AA26011</f>
        <v>0</v>
      </c>
      <c r="Y1234" s="15">
        <f>[1]consoCURRENT!AB26011</f>
        <v>0</v>
      </c>
      <c r="Z1234" s="15">
        <f t="shared" ref="Z1234" si="874">SUM(M1234:Y1234)</f>
        <v>0</v>
      </c>
      <c r="AA1234" s="15">
        <f t="shared" ref="AA1234" si="875">B1234-Z1234</f>
        <v>0</v>
      </c>
      <c r="AB1234" s="21" t="e">
        <f t="shared" si="872"/>
        <v>#DIV/0!</v>
      </c>
      <c r="AC1234" s="16"/>
      <c r="AG1234" s="86"/>
      <c r="AH1234" s="87"/>
      <c r="AI1234" s="87"/>
      <c r="AJ1234" s="87"/>
      <c r="AK1234" s="87"/>
      <c r="AL1234" s="87"/>
      <c r="AM1234" s="87"/>
      <c r="AN1234" s="87"/>
      <c r="AO1234" s="87"/>
    </row>
    <row r="1235" spans="1:41" s="17" customFormat="1" ht="23.45" customHeight="1" x14ac:dyDescent="0.25">
      <c r="A1235" s="23" t="s">
        <v>42</v>
      </c>
      <c r="B1235" s="24">
        <f>B1234+B1233</f>
        <v>3337656.77</v>
      </c>
      <c r="C1235" s="24">
        <f t="shared" ref="C1235:AA1235" si="876">C1234+C1233</f>
        <v>0</v>
      </c>
      <c r="D1235" s="24">
        <f t="shared" si="876"/>
        <v>-1023750</v>
      </c>
      <c r="E1235" s="24">
        <f t="shared" si="876"/>
        <v>622842.15</v>
      </c>
      <c r="F1235" s="24">
        <f t="shared" si="876"/>
        <v>742908.24</v>
      </c>
      <c r="G1235" s="24">
        <f t="shared" si="876"/>
        <v>413015.24</v>
      </c>
      <c r="H1235" s="24">
        <f t="shared" si="876"/>
        <v>1449154.47</v>
      </c>
      <c r="I1235" s="24">
        <f t="shared" si="876"/>
        <v>622842.15</v>
      </c>
      <c r="J1235" s="24">
        <f t="shared" si="876"/>
        <v>592908.24</v>
      </c>
      <c r="K1235" s="24">
        <f t="shared" si="876"/>
        <v>331666.24</v>
      </c>
      <c r="L1235" s="24">
        <f t="shared" si="876"/>
        <v>451343.15</v>
      </c>
      <c r="M1235" s="24">
        <f t="shared" si="876"/>
        <v>1998759.78</v>
      </c>
      <c r="N1235" s="24">
        <f t="shared" si="876"/>
        <v>0</v>
      </c>
      <c r="O1235" s="24">
        <f t="shared" si="876"/>
        <v>0</v>
      </c>
      <c r="P1235" s="24">
        <f t="shared" si="876"/>
        <v>0</v>
      </c>
      <c r="Q1235" s="24">
        <f t="shared" si="876"/>
        <v>0</v>
      </c>
      <c r="R1235" s="24">
        <f t="shared" si="876"/>
        <v>0</v>
      </c>
      <c r="S1235" s="24">
        <f t="shared" si="876"/>
        <v>150000</v>
      </c>
      <c r="T1235" s="24">
        <f t="shared" si="876"/>
        <v>0</v>
      </c>
      <c r="U1235" s="24">
        <f t="shared" si="876"/>
        <v>45360</v>
      </c>
      <c r="V1235" s="24">
        <f t="shared" si="876"/>
        <v>35989</v>
      </c>
      <c r="W1235" s="24">
        <f t="shared" si="876"/>
        <v>0</v>
      </c>
      <c r="X1235" s="24">
        <f t="shared" si="876"/>
        <v>997811.32</v>
      </c>
      <c r="Y1235" s="24">
        <f t="shared" si="876"/>
        <v>0</v>
      </c>
      <c r="Z1235" s="24">
        <f t="shared" si="876"/>
        <v>3227920.1</v>
      </c>
      <c r="AA1235" s="24">
        <f t="shared" si="876"/>
        <v>109736.66999999993</v>
      </c>
      <c r="AB1235" s="25">
        <f t="shared" si="872"/>
        <v>0.96712164324793648</v>
      </c>
      <c r="AC1235" s="27"/>
      <c r="AG1235" s="86"/>
      <c r="AH1235" s="87"/>
      <c r="AI1235" s="87"/>
      <c r="AJ1235" s="87"/>
      <c r="AK1235" s="87"/>
      <c r="AL1235" s="87"/>
      <c r="AM1235" s="87"/>
      <c r="AN1235" s="87"/>
      <c r="AO1235" s="87"/>
    </row>
    <row r="1236" spans="1:41" s="17" customFormat="1" ht="15" customHeight="1" x14ac:dyDescent="0.25">
      <c r="A1236" s="14"/>
      <c r="B1236" s="15">
        <f>+'[1]sum-co'!B218+'[2]FO CONT'!$DX$1495</f>
        <v>3337656.7699999996</v>
      </c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6"/>
      <c r="AG1236" s="86"/>
      <c r="AH1236" s="87"/>
      <c r="AI1236" s="87"/>
      <c r="AJ1236" s="87"/>
      <c r="AK1236" s="87"/>
      <c r="AL1236" s="87"/>
      <c r="AM1236" s="87"/>
      <c r="AN1236" s="87"/>
      <c r="AO1236" s="87"/>
    </row>
    <row r="1237" spans="1:41" s="17" customFormat="1" ht="15" customHeight="1" x14ac:dyDescent="0.25">
      <c r="A1237" s="14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6"/>
      <c r="AG1237" s="86"/>
      <c r="AH1237" s="87"/>
      <c r="AI1237" s="87"/>
      <c r="AJ1237" s="87"/>
      <c r="AK1237" s="87"/>
      <c r="AL1237" s="87"/>
      <c r="AM1237" s="87"/>
      <c r="AN1237" s="87"/>
      <c r="AO1237" s="87"/>
    </row>
    <row r="1238" spans="1:41" s="17" customFormat="1" ht="15" customHeight="1" x14ac:dyDescent="0.25">
      <c r="A1238" s="19" t="s">
        <v>88</v>
      </c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6"/>
      <c r="AG1238" s="86"/>
      <c r="AH1238" s="87"/>
      <c r="AI1238" s="87"/>
      <c r="AJ1238" s="87"/>
      <c r="AK1238" s="87"/>
      <c r="AL1238" s="87"/>
      <c r="AM1238" s="87"/>
      <c r="AN1238" s="87"/>
      <c r="AO1238" s="87"/>
    </row>
    <row r="1239" spans="1:41" s="17" customFormat="1" ht="18" customHeight="1" x14ac:dyDescent="0.2">
      <c r="A1239" s="20" t="s">
        <v>36</v>
      </c>
      <c r="B1239" s="15">
        <f>B1249</f>
        <v>0</v>
      </c>
      <c r="C1239" s="15">
        <f t="shared" ref="C1239:Y1244" si="877">C1249</f>
        <v>0</v>
      </c>
      <c r="D1239" s="15">
        <f t="shared" si="877"/>
        <v>0</v>
      </c>
      <c r="E1239" s="15">
        <f t="shared" si="877"/>
        <v>0</v>
      </c>
      <c r="F1239" s="15">
        <f t="shared" si="877"/>
        <v>0</v>
      </c>
      <c r="G1239" s="15">
        <f t="shared" si="877"/>
        <v>0</v>
      </c>
      <c r="H1239" s="15">
        <f t="shared" si="877"/>
        <v>0</v>
      </c>
      <c r="I1239" s="15">
        <f t="shared" si="877"/>
        <v>0</v>
      </c>
      <c r="J1239" s="15">
        <f t="shared" si="877"/>
        <v>0</v>
      </c>
      <c r="K1239" s="15">
        <f t="shared" si="877"/>
        <v>0</v>
      </c>
      <c r="L1239" s="15">
        <f t="shared" si="877"/>
        <v>0</v>
      </c>
      <c r="M1239" s="15">
        <f t="shared" si="877"/>
        <v>0</v>
      </c>
      <c r="N1239" s="15">
        <f t="shared" si="877"/>
        <v>0</v>
      </c>
      <c r="O1239" s="15">
        <f t="shared" si="877"/>
        <v>0</v>
      </c>
      <c r="P1239" s="15">
        <f t="shared" si="877"/>
        <v>0</v>
      </c>
      <c r="Q1239" s="15">
        <f t="shared" si="877"/>
        <v>0</v>
      </c>
      <c r="R1239" s="15">
        <f t="shared" si="877"/>
        <v>0</v>
      </c>
      <c r="S1239" s="15">
        <f t="shared" si="877"/>
        <v>0</v>
      </c>
      <c r="T1239" s="15">
        <f t="shared" si="877"/>
        <v>0</v>
      </c>
      <c r="U1239" s="15">
        <f t="shared" si="877"/>
        <v>0</v>
      </c>
      <c r="V1239" s="15">
        <f t="shared" si="877"/>
        <v>0</v>
      </c>
      <c r="W1239" s="15">
        <f t="shared" si="877"/>
        <v>0</v>
      </c>
      <c r="X1239" s="15">
        <f t="shared" si="877"/>
        <v>0</v>
      </c>
      <c r="Y1239" s="15">
        <f t="shared" si="877"/>
        <v>0</v>
      </c>
      <c r="Z1239" s="15">
        <f>SUM(M1239:Y1239)</f>
        <v>0</v>
      </c>
      <c r="AA1239" s="15">
        <f>B1239-Z1239</f>
        <v>0</v>
      </c>
      <c r="AB1239" s="21" t="e">
        <f>Z1239/B1239</f>
        <v>#DIV/0!</v>
      </c>
      <c r="AC1239" s="16"/>
      <c r="AG1239" s="86"/>
      <c r="AH1239" s="87"/>
      <c r="AI1239" s="87"/>
      <c r="AJ1239" s="87"/>
      <c r="AK1239" s="87"/>
      <c r="AL1239" s="87"/>
      <c r="AM1239" s="87"/>
      <c r="AN1239" s="87"/>
      <c r="AO1239" s="87"/>
    </row>
    <row r="1240" spans="1:41" s="17" customFormat="1" ht="18" customHeight="1" x14ac:dyDescent="0.2">
      <c r="A1240" s="20" t="s">
        <v>37</v>
      </c>
      <c r="B1240" s="15">
        <f t="shared" ref="B1240:Q1244" si="878">B1250</f>
        <v>1469668.37</v>
      </c>
      <c r="C1240" s="15">
        <f t="shared" si="878"/>
        <v>1469668.37</v>
      </c>
      <c r="D1240" s="15">
        <f t="shared" si="878"/>
        <v>0</v>
      </c>
      <c r="E1240" s="15">
        <f t="shared" si="878"/>
        <v>403677.78</v>
      </c>
      <c r="F1240" s="15">
        <f t="shared" si="878"/>
        <v>279833.19</v>
      </c>
      <c r="G1240" s="15">
        <f t="shared" si="878"/>
        <v>176264.99</v>
      </c>
      <c r="H1240" s="15">
        <f t="shared" si="878"/>
        <v>463054.53</v>
      </c>
      <c r="I1240" s="15">
        <f t="shared" si="878"/>
        <v>403677.78</v>
      </c>
      <c r="J1240" s="15">
        <f t="shared" si="878"/>
        <v>278633.19</v>
      </c>
      <c r="K1240" s="15">
        <f t="shared" si="878"/>
        <v>107864.98999999999</v>
      </c>
      <c r="L1240" s="15">
        <f t="shared" si="878"/>
        <v>463054.53</v>
      </c>
      <c r="M1240" s="15">
        <f t="shared" si="878"/>
        <v>1253230.49</v>
      </c>
      <c r="N1240" s="15">
        <f t="shared" si="878"/>
        <v>0</v>
      </c>
      <c r="O1240" s="15">
        <f t="shared" si="878"/>
        <v>0</v>
      </c>
      <c r="P1240" s="15">
        <f t="shared" si="878"/>
        <v>0</v>
      </c>
      <c r="Q1240" s="15">
        <f t="shared" si="878"/>
        <v>0</v>
      </c>
      <c r="R1240" s="15">
        <f t="shared" si="877"/>
        <v>0</v>
      </c>
      <c r="S1240" s="15">
        <f t="shared" si="877"/>
        <v>1200</v>
      </c>
      <c r="T1240" s="15">
        <f t="shared" si="877"/>
        <v>68400</v>
      </c>
      <c r="U1240" s="15">
        <f t="shared" si="877"/>
        <v>0</v>
      </c>
      <c r="V1240" s="15">
        <f t="shared" si="877"/>
        <v>0</v>
      </c>
      <c r="W1240" s="15">
        <f t="shared" si="877"/>
        <v>0</v>
      </c>
      <c r="X1240" s="15">
        <f t="shared" si="877"/>
        <v>0</v>
      </c>
      <c r="Y1240" s="15">
        <f t="shared" si="877"/>
        <v>0</v>
      </c>
      <c r="Z1240" s="15">
        <f t="shared" ref="Z1240:Z1242" si="879">SUM(M1240:Y1240)</f>
        <v>1322830.49</v>
      </c>
      <c r="AA1240" s="15">
        <f t="shared" ref="AA1240:AA1242" si="880">B1240-Z1240</f>
        <v>146837.88000000012</v>
      </c>
      <c r="AB1240" s="22">
        <f t="shared" ref="AB1240:AB1245" si="881">Z1240/B1240</f>
        <v>0.90008774564563832</v>
      </c>
      <c r="AC1240" s="16"/>
      <c r="AG1240" s="86"/>
      <c r="AH1240" s="87"/>
      <c r="AI1240" s="87"/>
      <c r="AJ1240" s="87"/>
      <c r="AK1240" s="87"/>
      <c r="AL1240" s="87"/>
      <c r="AM1240" s="87"/>
      <c r="AN1240" s="87"/>
      <c r="AO1240" s="87"/>
    </row>
    <row r="1241" spans="1:41" s="17" customFormat="1" ht="18" customHeight="1" x14ac:dyDescent="0.2">
      <c r="A1241" s="20" t="s">
        <v>38</v>
      </c>
      <c r="B1241" s="15">
        <f t="shared" si="878"/>
        <v>0</v>
      </c>
      <c r="C1241" s="15">
        <f t="shared" si="877"/>
        <v>0</v>
      </c>
      <c r="D1241" s="15">
        <f t="shared" si="877"/>
        <v>0</v>
      </c>
      <c r="E1241" s="15">
        <f t="shared" si="877"/>
        <v>0</v>
      </c>
      <c r="F1241" s="15">
        <f t="shared" si="877"/>
        <v>0</v>
      </c>
      <c r="G1241" s="15">
        <f t="shared" si="877"/>
        <v>0</v>
      </c>
      <c r="H1241" s="15">
        <f t="shared" si="877"/>
        <v>0</v>
      </c>
      <c r="I1241" s="15">
        <f t="shared" si="877"/>
        <v>0</v>
      </c>
      <c r="J1241" s="15">
        <f t="shared" si="877"/>
        <v>0</v>
      </c>
      <c r="K1241" s="15">
        <f t="shared" si="877"/>
        <v>0</v>
      </c>
      <c r="L1241" s="15">
        <f t="shared" si="877"/>
        <v>0</v>
      </c>
      <c r="M1241" s="15">
        <f t="shared" si="877"/>
        <v>0</v>
      </c>
      <c r="N1241" s="15">
        <f t="shared" si="877"/>
        <v>0</v>
      </c>
      <c r="O1241" s="15">
        <f t="shared" si="877"/>
        <v>0</v>
      </c>
      <c r="P1241" s="15">
        <f t="shared" si="877"/>
        <v>0</v>
      </c>
      <c r="Q1241" s="15">
        <f t="shared" si="877"/>
        <v>0</v>
      </c>
      <c r="R1241" s="15">
        <f t="shared" si="877"/>
        <v>0</v>
      </c>
      <c r="S1241" s="15">
        <f t="shared" si="877"/>
        <v>0</v>
      </c>
      <c r="T1241" s="15">
        <f t="shared" si="877"/>
        <v>0</v>
      </c>
      <c r="U1241" s="15">
        <f t="shared" si="877"/>
        <v>0</v>
      </c>
      <c r="V1241" s="15">
        <f t="shared" si="877"/>
        <v>0</v>
      </c>
      <c r="W1241" s="15">
        <f t="shared" si="877"/>
        <v>0</v>
      </c>
      <c r="X1241" s="15">
        <f t="shared" si="877"/>
        <v>0</v>
      </c>
      <c r="Y1241" s="15">
        <f t="shared" si="877"/>
        <v>0</v>
      </c>
      <c r="Z1241" s="15">
        <f t="shared" si="879"/>
        <v>0</v>
      </c>
      <c r="AA1241" s="15">
        <f t="shared" si="880"/>
        <v>0</v>
      </c>
      <c r="AB1241" s="22"/>
      <c r="AC1241" s="16"/>
      <c r="AG1241" s="86"/>
      <c r="AH1241" s="87"/>
      <c r="AI1241" s="87"/>
      <c r="AJ1241" s="87"/>
      <c r="AK1241" s="87"/>
      <c r="AL1241" s="87"/>
      <c r="AM1241" s="87"/>
      <c r="AN1241" s="87"/>
      <c r="AO1241" s="87"/>
    </row>
    <row r="1242" spans="1:41" s="17" customFormat="1" ht="18" customHeight="1" x14ac:dyDescent="0.2">
      <c r="A1242" s="20" t="s">
        <v>39</v>
      </c>
      <c r="B1242" s="15">
        <f t="shared" si="878"/>
        <v>0</v>
      </c>
      <c r="C1242" s="15">
        <f t="shared" si="877"/>
        <v>0</v>
      </c>
      <c r="D1242" s="15">
        <f t="shared" si="877"/>
        <v>0</v>
      </c>
      <c r="E1242" s="15">
        <f t="shared" si="877"/>
        <v>0</v>
      </c>
      <c r="F1242" s="15">
        <f t="shared" si="877"/>
        <v>0</v>
      </c>
      <c r="G1242" s="15">
        <f t="shared" si="877"/>
        <v>0</v>
      </c>
      <c r="H1242" s="15">
        <f t="shared" si="877"/>
        <v>0</v>
      </c>
      <c r="I1242" s="15">
        <f t="shared" si="877"/>
        <v>0</v>
      </c>
      <c r="J1242" s="15">
        <f t="shared" si="877"/>
        <v>0</v>
      </c>
      <c r="K1242" s="15">
        <f t="shared" si="877"/>
        <v>0</v>
      </c>
      <c r="L1242" s="15">
        <f t="shared" si="877"/>
        <v>0</v>
      </c>
      <c r="M1242" s="15">
        <f t="shared" si="877"/>
        <v>0</v>
      </c>
      <c r="N1242" s="15">
        <f t="shared" si="877"/>
        <v>0</v>
      </c>
      <c r="O1242" s="15">
        <f t="shared" si="877"/>
        <v>0</v>
      </c>
      <c r="P1242" s="15">
        <f t="shared" si="877"/>
        <v>0</v>
      </c>
      <c r="Q1242" s="15">
        <f t="shared" si="877"/>
        <v>0</v>
      </c>
      <c r="R1242" s="15">
        <f t="shared" si="877"/>
        <v>0</v>
      </c>
      <c r="S1242" s="15">
        <f t="shared" si="877"/>
        <v>0</v>
      </c>
      <c r="T1242" s="15">
        <f t="shared" si="877"/>
        <v>0</v>
      </c>
      <c r="U1242" s="15">
        <f t="shared" si="877"/>
        <v>0</v>
      </c>
      <c r="V1242" s="15">
        <f t="shared" si="877"/>
        <v>0</v>
      </c>
      <c r="W1242" s="15">
        <f t="shared" si="877"/>
        <v>0</v>
      </c>
      <c r="X1242" s="15">
        <f t="shared" si="877"/>
        <v>0</v>
      </c>
      <c r="Y1242" s="15">
        <f t="shared" si="877"/>
        <v>0</v>
      </c>
      <c r="Z1242" s="15">
        <f t="shared" si="879"/>
        <v>0</v>
      </c>
      <c r="AA1242" s="15">
        <f t="shared" si="880"/>
        <v>0</v>
      </c>
      <c r="AB1242" s="22"/>
      <c r="AC1242" s="16"/>
      <c r="AG1242" s="86"/>
      <c r="AH1242" s="87"/>
      <c r="AI1242" s="87"/>
      <c r="AJ1242" s="87"/>
      <c r="AK1242" s="87"/>
      <c r="AL1242" s="87"/>
      <c r="AM1242" s="87"/>
      <c r="AN1242" s="87"/>
      <c r="AO1242" s="87"/>
    </row>
    <row r="1243" spans="1:41" s="17" customFormat="1" ht="18" hidden="1" customHeight="1" x14ac:dyDescent="0.25">
      <c r="A1243" s="23" t="s">
        <v>40</v>
      </c>
      <c r="B1243" s="24">
        <f>SUM(B1239:B1242)</f>
        <v>1469668.37</v>
      </c>
      <c r="C1243" s="24">
        <f t="shared" ref="C1243:AA1243" si="882">SUM(C1239:C1242)</f>
        <v>1469668.37</v>
      </c>
      <c r="D1243" s="24">
        <f t="shared" si="882"/>
        <v>0</v>
      </c>
      <c r="E1243" s="24">
        <f t="shared" si="882"/>
        <v>403677.78</v>
      </c>
      <c r="F1243" s="24">
        <f t="shared" si="882"/>
        <v>279833.19</v>
      </c>
      <c r="G1243" s="24">
        <f t="shared" si="882"/>
        <v>176264.99</v>
      </c>
      <c r="H1243" s="24">
        <f t="shared" si="882"/>
        <v>463054.53</v>
      </c>
      <c r="I1243" s="24">
        <f t="shared" si="882"/>
        <v>403677.78</v>
      </c>
      <c r="J1243" s="24">
        <f t="shared" si="882"/>
        <v>278633.19</v>
      </c>
      <c r="K1243" s="24">
        <f t="shared" si="882"/>
        <v>107864.98999999999</v>
      </c>
      <c r="L1243" s="24">
        <f t="shared" si="882"/>
        <v>463054.53</v>
      </c>
      <c r="M1243" s="24">
        <f t="shared" si="882"/>
        <v>1253230.49</v>
      </c>
      <c r="N1243" s="24">
        <f t="shared" si="882"/>
        <v>0</v>
      </c>
      <c r="O1243" s="24">
        <f t="shared" si="882"/>
        <v>0</v>
      </c>
      <c r="P1243" s="24">
        <f t="shared" si="882"/>
        <v>0</v>
      </c>
      <c r="Q1243" s="24">
        <f t="shared" si="882"/>
        <v>0</v>
      </c>
      <c r="R1243" s="24">
        <f t="shared" si="882"/>
        <v>0</v>
      </c>
      <c r="S1243" s="24">
        <f t="shared" si="882"/>
        <v>1200</v>
      </c>
      <c r="T1243" s="24">
        <f t="shared" si="882"/>
        <v>68400</v>
      </c>
      <c r="U1243" s="24">
        <f t="shared" si="882"/>
        <v>0</v>
      </c>
      <c r="V1243" s="24">
        <f t="shared" si="882"/>
        <v>0</v>
      </c>
      <c r="W1243" s="24">
        <f t="shared" si="882"/>
        <v>0</v>
      </c>
      <c r="X1243" s="24">
        <f t="shared" si="882"/>
        <v>0</v>
      </c>
      <c r="Y1243" s="24">
        <f t="shared" si="882"/>
        <v>0</v>
      </c>
      <c r="Z1243" s="24">
        <f t="shared" si="882"/>
        <v>1322830.49</v>
      </c>
      <c r="AA1243" s="24">
        <f t="shared" si="882"/>
        <v>146837.88000000012</v>
      </c>
      <c r="AB1243" s="25">
        <f t="shared" si="881"/>
        <v>0.90008774564563832</v>
      </c>
      <c r="AC1243" s="16"/>
      <c r="AG1243" s="86"/>
      <c r="AH1243" s="87"/>
      <c r="AI1243" s="87"/>
      <c r="AJ1243" s="87"/>
      <c r="AK1243" s="87"/>
      <c r="AL1243" s="87"/>
      <c r="AM1243" s="87"/>
      <c r="AN1243" s="87"/>
      <c r="AO1243" s="87"/>
    </row>
    <row r="1244" spans="1:41" s="17" customFormat="1" ht="18" hidden="1" customHeight="1" x14ac:dyDescent="0.25">
      <c r="A1244" s="26" t="s">
        <v>41</v>
      </c>
      <c r="B1244" s="15">
        <f t="shared" si="878"/>
        <v>0</v>
      </c>
      <c r="C1244" s="15">
        <f t="shared" si="877"/>
        <v>0</v>
      </c>
      <c r="D1244" s="15">
        <f t="shared" si="877"/>
        <v>0</v>
      </c>
      <c r="E1244" s="15">
        <f t="shared" si="877"/>
        <v>0</v>
      </c>
      <c r="F1244" s="15">
        <f t="shared" si="877"/>
        <v>0</v>
      </c>
      <c r="G1244" s="15">
        <f t="shared" si="877"/>
        <v>0</v>
      </c>
      <c r="H1244" s="15">
        <f t="shared" si="877"/>
        <v>0</v>
      </c>
      <c r="I1244" s="15">
        <f t="shared" si="877"/>
        <v>0</v>
      </c>
      <c r="J1244" s="15">
        <f t="shared" si="877"/>
        <v>0</v>
      </c>
      <c r="K1244" s="15">
        <f t="shared" si="877"/>
        <v>0</v>
      </c>
      <c r="L1244" s="15">
        <f t="shared" si="877"/>
        <v>0</v>
      </c>
      <c r="M1244" s="15">
        <f t="shared" si="877"/>
        <v>0</v>
      </c>
      <c r="N1244" s="15">
        <f t="shared" si="877"/>
        <v>0</v>
      </c>
      <c r="O1244" s="15">
        <f t="shared" si="877"/>
        <v>0</v>
      </c>
      <c r="P1244" s="15">
        <f t="shared" si="877"/>
        <v>0</v>
      </c>
      <c r="Q1244" s="15">
        <f t="shared" si="877"/>
        <v>0</v>
      </c>
      <c r="R1244" s="15">
        <f t="shared" si="877"/>
        <v>0</v>
      </c>
      <c r="S1244" s="15">
        <f t="shared" si="877"/>
        <v>0</v>
      </c>
      <c r="T1244" s="15">
        <f t="shared" si="877"/>
        <v>0</v>
      </c>
      <c r="U1244" s="15">
        <f t="shared" si="877"/>
        <v>0</v>
      </c>
      <c r="V1244" s="15">
        <f t="shared" si="877"/>
        <v>0</v>
      </c>
      <c r="W1244" s="15">
        <f t="shared" si="877"/>
        <v>0</v>
      </c>
      <c r="X1244" s="15">
        <f t="shared" si="877"/>
        <v>0</v>
      </c>
      <c r="Y1244" s="15">
        <f t="shared" si="877"/>
        <v>0</v>
      </c>
      <c r="Z1244" s="15">
        <f t="shared" ref="Z1244" si="883">SUM(M1244:Y1244)</f>
        <v>0</v>
      </c>
      <c r="AA1244" s="15">
        <f t="shared" ref="AA1244" si="884">B1244-Z1244</f>
        <v>0</v>
      </c>
      <c r="AB1244" s="21" t="e">
        <f t="shared" si="881"/>
        <v>#DIV/0!</v>
      </c>
      <c r="AC1244" s="16"/>
      <c r="AG1244" s="86"/>
      <c r="AH1244" s="87"/>
      <c r="AI1244" s="87"/>
      <c r="AJ1244" s="87"/>
      <c r="AK1244" s="87"/>
      <c r="AL1244" s="87"/>
      <c r="AM1244" s="87"/>
      <c r="AN1244" s="87"/>
      <c r="AO1244" s="87"/>
    </row>
    <row r="1245" spans="1:41" s="17" customFormat="1" ht="18" customHeight="1" x14ac:dyDescent="0.25">
      <c r="A1245" s="23" t="s">
        <v>42</v>
      </c>
      <c r="B1245" s="24">
        <f>B1244+B1243</f>
        <v>1469668.37</v>
      </c>
      <c r="C1245" s="24">
        <f t="shared" ref="C1245:AA1245" si="885">C1244+C1243</f>
        <v>1469668.37</v>
      </c>
      <c r="D1245" s="24">
        <f t="shared" si="885"/>
        <v>0</v>
      </c>
      <c r="E1245" s="24">
        <f t="shared" si="885"/>
        <v>403677.78</v>
      </c>
      <c r="F1245" s="24">
        <f t="shared" si="885"/>
        <v>279833.19</v>
      </c>
      <c r="G1245" s="24">
        <f t="shared" si="885"/>
        <v>176264.99</v>
      </c>
      <c r="H1245" s="24">
        <f t="shared" si="885"/>
        <v>463054.53</v>
      </c>
      <c r="I1245" s="24">
        <f t="shared" si="885"/>
        <v>403677.78</v>
      </c>
      <c r="J1245" s="24">
        <f t="shared" si="885"/>
        <v>278633.19</v>
      </c>
      <c r="K1245" s="24">
        <f t="shared" si="885"/>
        <v>107864.98999999999</v>
      </c>
      <c r="L1245" s="24">
        <f t="shared" si="885"/>
        <v>463054.53</v>
      </c>
      <c r="M1245" s="24">
        <f t="shared" si="885"/>
        <v>1253230.49</v>
      </c>
      <c r="N1245" s="24">
        <f t="shared" si="885"/>
        <v>0</v>
      </c>
      <c r="O1245" s="24">
        <f t="shared" si="885"/>
        <v>0</v>
      </c>
      <c r="P1245" s="24">
        <f t="shared" si="885"/>
        <v>0</v>
      </c>
      <c r="Q1245" s="24">
        <f t="shared" si="885"/>
        <v>0</v>
      </c>
      <c r="R1245" s="24">
        <f t="shared" si="885"/>
        <v>0</v>
      </c>
      <c r="S1245" s="24">
        <f t="shared" si="885"/>
        <v>1200</v>
      </c>
      <c r="T1245" s="24">
        <f t="shared" si="885"/>
        <v>68400</v>
      </c>
      <c r="U1245" s="24">
        <f t="shared" si="885"/>
        <v>0</v>
      </c>
      <c r="V1245" s="24">
        <f t="shared" si="885"/>
        <v>0</v>
      </c>
      <c r="W1245" s="24">
        <f t="shared" si="885"/>
        <v>0</v>
      </c>
      <c r="X1245" s="24">
        <f t="shared" si="885"/>
        <v>0</v>
      </c>
      <c r="Y1245" s="24">
        <f t="shared" si="885"/>
        <v>0</v>
      </c>
      <c r="Z1245" s="24">
        <f t="shared" si="885"/>
        <v>1322830.49</v>
      </c>
      <c r="AA1245" s="24">
        <f t="shared" si="885"/>
        <v>146837.88000000012</v>
      </c>
      <c r="AB1245" s="25">
        <f t="shared" si="881"/>
        <v>0.90008774564563832</v>
      </c>
      <c r="AC1245" s="27"/>
      <c r="AG1245" s="86"/>
      <c r="AH1245" s="87"/>
      <c r="AI1245" s="87"/>
      <c r="AJ1245" s="87"/>
      <c r="AK1245" s="87"/>
      <c r="AL1245" s="87"/>
      <c r="AM1245" s="87"/>
      <c r="AN1245" s="87"/>
      <c r="AO1245" s="87"/>
    </row>
    <row r="1246" spans="1:41" s="17" customFormat="1" ht="15" customHeight="1" x14ac:dyDescent="0.25">
      <c r="A1246" s="14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6"/>
      <c r="AG1246" s="86"/>
      <c r="AH1246" s="87"/>
      <c r="AI1246" s="87"/>
      <c r="AJ1246" s="87"/>
      <c r="AK1246" s="87"/>
      <c r="AL1246" s="87"/>
      <c r="AM1246" s="87"/>
      <c r="AN1246" s="87"/>
      <c r="AO1246" s="87"/>
    </row>
    <row r="1247" spans="1:41" s="17" customFormat="1" ht="15" customHeight="1" x14ac:dyDescent="0.25">
      <c r="A1247" s="14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6"/>
      <c r="AG1247" s="86"/>
      <c r="AH1247" s="87"/>
      <c r="AI1247" s="87"/>
      <c r="AJ1247" s="87"/>
      <c r="AK1247" s="87"/>
      <c r="AL1247" s="87"/>
      <c r="AM1247" s="87"/>
      <c r="AN1247" s="87"/>
      <c r="AO1247" s="87"/>
    </row>
    <row r="1248" spans="1:41" s="17" customFormat="1" ht="15" customHeight="1" x14ac:dyDescent="0.25">
      <c r="A1248" s="19" t="s">
        <v>89</v>
      </c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6"/>
      <c r="AG1248" s="86"/>
      <c r="AH1248" s="87"/>
      <c r="AI1248" s="87"/>
      <c r="AJ1248" s="87"/>
      <c r="AK1248" s="87"/>
      <c r="AL1248" s="87"/>
      <c r="AM1248" s="87"/>
      <c r="AN1248" s="87"/>
      <c r="AO1248" s="87"/>
    </row>
    <row r="1249" spans="1:41" s="17" customFormat="1" ht="18" customHeight="1" x14ac:dyDescent="0.2">
      <c r="A1249" s="20" t="s">
        <v>36</v>
      </c>
      <c r="B1249" s="15">
        <f>[1]consoCURRENT!E26258</f>
        <v>0</v>
      </c>
      <c r="C1249" s="15">
        <f>[1]consoCURRENT!F26258</f>
        <v>0</v>
      </c>
      <c r="D1249" s="15">
        <f>[1]consoCURRENT!G26258</f>
        <v>0</v>
      </c>
      <c r="E1249" s="15">
        <f>[1]consoCURRENT!H26258</f>
        <v>0</v>
      </c>
      <c r="F1249" s="15">
        <f>[1]consoCURRENT!I26258</f>
        <v>0</v>
      </c>
      <c r="G1249" s="15">
        <f>[1]consoCURRENT!J26258</f>
        <v>0</v>
      </c>
      <c r="H1249" s="15">
        <f>[1]consoCURRENT!K26258</f>
        <v>0</v>
      </c>
      <c r="I1249" s="15">
        <f>[1]consoCURRENT!L26258</f>
        <v>0</v>
      </c>
      <c r="J1249" s="15">
        <f>[1]consoCURRENT!M26258</f>
        <v>0</v>
      </c>
      <c r="K1249" s="15">
        <f>[1]consoCURRENT!N26258</f>
        <v>0</v>
      </c>
      <c r="L1249" s="15">
        <f>[1]consoCURRENT!O26258</f>
        <v>0</v>
      </c>
      <c r="M1249" s="15">
        <f>[1]consoCURRENT!P26258</f>
        <v>0</v>
      </c>
      <c r="N1249" s="15">
        <f>[1]consoCURRENT!Q26258</f>
        <v>0</v>
      </c>
      <c r="O1249" s="15">
        <f>[1]consoCURRENT!R26258</f>
        <v>0</v>
      </c>
      <c r="P1249" s="15">
        <f>[1]consoCURRENT!S26258</f>
        <v>0</v>
      </c>
      <c r="Q1249" s="15">
        <f>[1]consoCURRENT!T26258</f>
        <v>0</v>
      </c>
      <c r="R1249" s="15">
        <f>[1]consoCURRENT!U26258</f>
        <v>0</v>
      </c>
      <c r="S1249" s="15">
        <f>[1]consoCURRENT!V26258</f>
        <v>0</v>
      </c>
      <c r="T1249" s="15">
        <f>[1]consoCURRENT!W26258</f>
        <v>0</v>
      </c>
      <c r="U1249" s="15">
        <f>[1]consoCURRENT!X26258</f>
        <v>0</v>
      </c>
      <c r="V1249" s="15">
        <f>[1]consoCURRENT!Y26258</f>
        <v>0</v>
      </c>
      <c r="W1249" s="15">
        <f>[1]consoCURRENT!Z26258</f>
        <v>0</v>
      </c>
      <c r="X1249" s="15">
        <f>[1]consoCURRENT!AA26258</f>
        <v>0</v>
      </c>
      <c r="Y1249" s="15">
        <f>[1]consoCURRENT!AB26258</f>
        <v>0</v>
      </c>
      <c r="Z1249" s="15">
        <f>SUM(M1249:Y1249)</f>
        <v>0</v>
      </c>
      <c r="AA1249" s="15">
        <f>B1249-Z1249</f>
        <v>0</v>
      </c>
      <c r="AB1249" s="21" t="e">
        <f>Z1249/B1249</f>
        <v>#DIV/0!</v>
      </c>
      <c r="AC1249" s="16"/>
      <c r="AG1249" s="86"/>
      <c r="AH1249" s="87"/>
      <c r="AI1249" s="87"/>
      <c r="AJ1249" s="87"/>
      <c r="AK1249" s="87"/>
      <c r="AL1249" s="87"/>
      <c r="AM1249" s="87"/>
      <c r="AN1249" s="87"/>
      <c r="AO1249" s="87"/>
    </row>
    <row r="1250" spans="1:41" s="17" customFormat="1" ht="18" customHeight="1" x14ac:dyDescent="0.2">
      <c r="A1250" s="20" t="s">
        <v>37</v>
      </c>
      <c r="B1250" s="15">
        <f>[1]consoCURRENT!E26346</f>
        <v>1469668.37</v>
      </c>
      <c r="C1250" s="15">
        <f>[1]consoCURRENT!F26346</f>
        <v>1469668.37</v>
      </c>
      <c r="D1250" s="15">
        <f>[1]consoCURRENT!G26346</f>
        <v>0</v>
      </c>
      <c r="E1250" s="15">
        <f>[1]consoCURRENT!H26346</f>
        <v>403677.78</v>
      </c>
      <c r="F1250" s="15">
        <f>[1]consoCURRENT!I26346</f>
        <v>279833.19</v>
      </c>
      <c r="G1250" s="15">
        <f>[1]consoCURRENT!J26346</f>
        <v>176264.99</v>
      </c>
      <c r="H1250" s="15">
        <f>[1]consoCURRENT!K26346</f>
        <v>463054.53</v>
      </c>
      <c r="I1250" s="15">
        <f>[1]consoCURRENT!L26346</f>
        <v>403677.78</v>
      </c>
      <c r="J1250" s="15">
        <f>[1]consoCURRENT!M26346</f>
        <v>278633.19</v>
      </c>
      <c r="K1250" s="15">
        <f>[1]consoCURRENT!N26346</f>
        <v>107864.98999999999</v>
      </c>
      <c r="L1250" s="15">
        <f>[1]consoCURRENT!O26346</f>
        <v>463054.53</v>
      </c>
      <c r="M1250" s="15">
        <f>[1]consoCURRENT!P26346</f>
        <v>1253230.49</v>
      </c>
      <c r="N1250" s="15">
        <f>[1]consoCURRENT!Q26346</f>
        <v>0</v>
      </c>
      <c r="O1250" s="15">
        <f>[1]consoCURRENT!R26346</f>
        <v>0</v>
      </c>
      <c r="P1250" s="15">
        <f>[1]consoCURRENT!S26346</f>
        <v>0</v>
      </c>
      <c r="Q1250" s="15">
        <f>[1]consoCURRENT!T26346</f>
        <v>0</v>
      </c>
      <c r="R1250" s="15">
        <f>[1]consoCURRENT!U26346</f>
        <v>0</v>
      </c>
      <c r="S1250" s="15">
        <f>[1]consoCURRENT!V26346</f>
        <v>1200</v>
      </c>
      <c r="T1250" s="15">
        <f>[1]consoCURRENT!W26346</f>
        <v>68400</v>
      </c>
      <c r="U1250" s="15">
        <f>[1]consoCURRENT!X26346</f>
        <v>0</v>
      </c>
      <c r="V1250" s="15">
        <f>[1]consoCURRENT!Y26346</f>
        <v>0</v>
      </c>
      <c r="W1250" s="15">
        <f>[1]consoCURRENT!Z26346</f>
        <v>0</v>
      </c>
      <c r="X1250" s="15">
        <f>[1]consoCURRENT!AA26346</f>
        <v>0</v>
      </c>
      <c r="Y1250" s="15">
        <f>[1]consoCURRENT!AB26346</f>
        <v>0</v>
      </c>
      <c r="Z1250" s="15">
        <f t="shared" ref="Z1250:Z1252" si="886">SUM(M1250:Y1250)</f>
        <v>1322830.49</v>
      </c>
      <c r="AA1250" s="15">
        <f t="shared" ref="AA1250:AA1252" si="887">B1250-Z1250</f>
        <v>146837.88000000012</v>
      </c>
      <c r="AB1250" s="22">
        <f t="shared" ref="AB1250:AB1255" si="888">Z1250/B1250</f>
        <v>0.90008774564563832</v>
      </c>
      <c r="AC1250" s="16"/>
      <c r="AG1250" s="86"/>
      <c r="AH1250" s="87"/>
      <c r="AI1250" s="87"/>
      <c r="AJ1250" s="87"/>
      <c r="AK1250" s="87"/>
      <c r="AL1250" s="87"/>
      <c r="AM1250" s="87"/>
      <c r="AN1250" s="87"/>
      <c r="AO1250" s="87"/>
    </row>
    <row r="1251" spans="1:41" s="17" customFormat="1" ht="18" customHeight="1" x14ac:dyDescent="0.2">
      <c r="A1251" s="20" t="s">
        <v>38</v>
      </c>
      <c r="B1251" s="15">
        <f>[1]consoCURRENT!E26352</f>
        <v>0</v>
      </c>
      <c r="C1251" s="15">
        <f>[1]consoCURRENT!F26352</f>
        <v>0</v>
      </c>
      <c r="D1251" s="15">
        <f>[1]consoCURRENT!G26352</f>
        <v>0</v>
      </c>
      <c r="E1251" s="15">
        <f>[1]consoCURRENT!H26352</f>
        <v>0</v>
      </c>
      <c r="F1251" s="15">
        <f>[1]consoCURRENT!I26352</f>
        <v>0</v>
      </c>
      <c r="G1251" s="15">
        <f>[1]consoCURRENT!J26352</f>
        <v>0</v>
      </c>
      <c r="H1251" s="15">
        <f>[1]consoCURRENT!K26352</f>
        <v>0</v>
      </c>
      <c r="I1251" s="15">
        <f>[1]consoCURRENT!L26352</f>
        <v>0</v>
      </c>
      <c r="J1251" s="15">
        <f>[1]consoCURRENT!M26352</f>
        <v>0</v>
      </c>
      <c r="K1251" s="15">
        <f>[1]consoCURRENT!N26352</f>
        <v>0</v>
      </c>
      <c r="L1251" s="15">
        <f>[1]consoCURRENT!O26352</f>
        <v>0</v>
      </c>
      <c r="M1251" s="15">
        <f>[1]consoCURRENT!P26352</f>
        <v>0</v>
      </c>
      <c r="N1251" s="15">
        <f>[1]consoCURRENT!Q26352</f>
        <v>0</v>
      </c>
      <c r="O1251" s="15">
        <f>[1]consoCURRENT!R26352</f>
        <v>0</v>
      </c>
      <c r="P1251" s="15">
        <f>[1]consoCURRENT!S26352</f>
        <v>0</v>
      </c>
      <c r="Q1251" s="15">
        <f>[1]consoCURRENT!T26352</f>
        <v>0</v>
      </c>
      <c r="R1251" s="15">
        <f>[1]consoCURRENT!U26352</f>
        <v>0</v>
      </c>
      <c r="S1251" s="15">
        <f>[1]consoCURRENT!V26352</f>
        <v>0</v>
      </c>
      <c r="T1251" s="15">
        <f>[1]consoCURRENT!W26352</f>
        <v>0</v>
      </c>
      <c r="U1251" s="15">
        <f>[1]consoCURRENT!X26352</f>
        <v>0</v>
      </c>
      <c r="V1251" s="15">
        <f>[1]consoCURRENT!Y26352</f>
        <v>0</v>
      </c>
      <c r="W1251" s="15">
        <f>[1]consoCURRENT!Z26352</f>
        <v>0</v>
      </c>
      <c r="X1251" s="15">
        <f>[1]consoCURRENT!AA26352</f>
        <v>0</v>
      </c>
      <c r="Y1251" s="15">
        <f>[1]consoCURRENT!AB26352</f>
        <v>0</v>
      </c>
      <c r="Z1251" s="15">
        <f t="shared" si="886"/>
        <v>0</v>
      </c>
      <c r="AA1251" s="15">
        <f t="shared" si="887"/>
        <v>0</v>
      </c>
      <c r="AB1251" s="22"/>
      <c r="AC1251" s="16"/>
      <c r="AG1251" s="86"/>
      <c r="AH1251" s="87"/>
      <c r="AI1251" s="87"/>
      <c r="AJ1251" s="87"/>
      <c r="AK1251" s="87"/>
      <c r="AL1251" s="87"/>
      <c r="AM1251" s="87"/>
      <c r="AN1251" s="87"/>
      <c r="AO1251" s="87"/>
    </row>
    <row r="1252" spans="1:41" s="17" customFormat="1" ht="18" customHeight="1" x14ac:dyDescent="0.2">
      <c r="A1252" s="20" t="s">
        <v>39</v>
      </c>
      <c r="B1252" s="15">
        <f>[1]consoCURRENT!E26381</f>
        <v>0</v>
      </c>
      <c r="C1252" s="15">
        <f>[1]consoCURRENT!F26381</f>
        <v>0</v>
      </c>
      <c r="D1252" s="15">
        <f>[1]consoCURRENT!G26381</f>
        <v>0</v>
      </c>
      <c r="E1252" s="15">
        <f>[1]consoCURRENT!H26381</f>
        <v>0</v>
      </c>
      <c r="F1252" s="15">
        <f>[1]consoCURRENT!I26381</f>
        <v>0</v>
      </c>
      <c r="G1252" s="15">
        <f>[1]consoCURRENT!J26381</f>
        <v>0</v>
      </c>
      <c r="H1252" s="15">
        <f>[1]consoCURRENT!K26381</f>
        <v>0</v>
      </c>
      <c r="I1252" s="15">
        <f>[1]consoCURRENT!L26381</f>
        <v>0</v>
      </c>
      <c r="J1252" s="15">
        <f>[1]consoCURRENT!M26381</f>
        <v>0</v>
      </c>
      <c r="K1252" s="15">
        <f>[1]consoCURRENT!N26381</f>
        <v>0</v>
      </c>
      <c r="L1252" s="15">
        <f>[1]consoCURRENT!O26381</f>
        <v>0</v>
      </c>
      <c r="M1252" s="15">
        <f>[1]consoCURRENT!P26381</f>
        <v>0</v>
      </c>
      <c r="N1252" s="15">
        <f>[1]consoCURRENT!Q26381</f>
        <v>0</v>
      </c>
      <c r="O1252" s="15">
        <f>[1]consoCURRENT!R26381</f>
        <v>0</v>
      </c>
      <c r="P1252" s="15">
        <f>[1]consoCURRENT!S26381</f>
        <v>0</v>
      </c>
      <c r="Q1252" s="15">
        <f>[1]consoCURRENT!T26381</f>
        <v>0</v>
      </c>
      <c r="R1252" s="15">
        <f>[1]consoCURRENT!U26381</f>
        <v>0</v>
      </c>
      <c r="S1252" s="15">
        <f>[1]consoCURRENT!V26381</f>
        <v>0</v>
      </c>
      <c r="T1252" s="15">
        <f>[1]consoCURRENT!W26381</f>
        <v>0</v>
      </c>
      <c r="U1252" s="15">
        <f>[1]consoCURRENT!X26381</f>
        <v>0</v>
      </c>
      <c r="V1252" s="15">
        <f>[1]consoCURRENT!Y26381</f>
        <v>0</v>
      </c>
      <c r="W1252" s="15">
        <f>[1]consoCURRENT!Z26381</f>
        <v>0</v>
      </c>
      <c r="X1252" s="15">
        <f>[1]consoCURRENT!AA26381</f>
        <v>0</v>
      </c>
      <c r="Y1252" s="15">
        <f>[1]consoCURRENT!AB26381</f>
        <v>0</v>
      </c>
      <c r="Z1252" s="15">
        <f t="shared" si="886"/>
        <v>0</v>
      </c>
      <c r="AA1252" s="15">
        <f t="shared" si="887"/>
        <v>0</v>
      </c>
      <c r="AB1252" s="22"/>
      <c r="AC1252" s="16"/>
      <c r="AG1252" s="86"/>
      <c r="AH1252" s="87"/>
      <c r="AI1252" s="87"/>
      <c r="AJ1252" s="87"/>
      <c r="AK1252" s="87"/>
      <c r="AL1252" s="87"/>
      <c r="AM1252" s="87"/>
      <c r="AN1252" s="87"/>
      <c r="AO1252" s="87"/>
    </row>
    <row r="1253" spans="1:41" s="17" customFormat="1" ht="22.15" hidden="1" customHeight="1" x14ac:dyDescent="0.25">
      <c r="A1253" s="23" t="s">
        <v>40</v>
      </c>
      <c r="B1253" s="24">
        <f>SUM(B1249:B1252)</f>
        <v>1469668.37</v>
      </c>
      <c r="C1253" s="24">
        <f t="shared" ref="C1253:AA1253" si="889">SUM(C1249:C1252)</f>
        <v>1469668.37</v>
      </c>
      <c r="D1253" s="24">
        <f t="shared" si="889"/>
        <v>0</v>
      </c>
      <c r="E1253" s="24">
        <f t="shared" si="889"/>
        <v>403677.78</v>
      </c>
      <c r="F1253" s="24">
        <f t="shared" si="889"/>
        <v>279833.19</v>
      </c>
      <c r="G1253" s="24">
        <f t="shared" si="889"/>
        <v>176264.99</v>
      </c>
      <c r="H1253" s="24">
        <f t="shared" si="889"/>
        <v>463054.53</v>
      </c>
      <c r="I1253" s="24">
        <f t="shared" si="889"/>
        <v>403677.78</v>
      </c>
      <c r="J1253" s="24">
        <f t="shared" si="889"/>
        <v>278633.19</v>
      </c>
      <c r="K1253" s="24">
        <f t="shared" si="889"/>
        <v>107864.98999999999</v>
      </c>
      <c r="L1253" s="24">
        <f t="shared" si="889"/>
        <v>463054.53</v>
      </c>
      <c r="M1253" s="24">
        <f t="shared" si="889"/>
        <v>1253230.49</v>
      </c>
      <c r="N1253" s="24">
        <f t="shared" si="889"/>
        <v>0</v>
      </c>
      <c r="O1253" s="24">
        <f t="shared" si="889"/>
        <v>0</v>
      </c>
      <c r="P1253" s="24">
        <f t="shared" si="889"/>
        <v>0</v>
      </c>
      <c r="Q1253" s="24">
        <f t="shared" si="889"/>
        <v>0</v>
      </c>
      <c r="R1253" s="24">
        <f t="shared" si="889"/>
        <v>0</v>
      </c>
      <c r="S1253" s="24">
        <f t="shared" si="889"/>
        <v>1200</v>
      </c>
      <c r="T1253" s="24">
        <f t="shared" si="889"/>
        <v>68400</v>
      </c>
      <c r="U1253" s="24">
        <f t="shared" si="889"/>
        <v>0</v>
      </c>
      <c r="V1253" s="24">
        <f t="shared" si="889"/>
        <v>0</v>
      </c>
      <c r="W1253" s="24">
        <f t="shared" si="889"/>
        <v>0</v>
      </c>
      <c r="X1253" s="24">
        <f t="shared" si="889"/>
        <v>0</v>
      </c>
      <c r="Y1253" s="24">
        <f t="shared" si="889"/>
        <v>0</v>
      </c>
      <c r="Z1253" s="24">
        <f t="shared" si="889"/>
        <v>1322830.49</v>
      </c>
      <c r="AA1253" s="24">
        <f t="shared" si="889"/>
        <v>146837.88000000012</v>
      </c>
      <c r="AB1253" s="25">
        <f t="shared" si="888"/>
        <v>0.90008774564563832</v>
      </c>
      <c r="AC1253" s="16"/>
      <c r="AG1253" s="86"/>
      <c r="AH1253" s="87"/>
      <c r="AI1253" s="87"/>
      <c r="AJ1253" s="87"/>
      <c r="AK1253" s="87"/>
      <c r="AL1253" s="87"/>
      <c r="AM1253" s="87"/>
      <c r="AN1253" s="87"/>
      <c r="AO1253" s="87"/>
    </row>
    <row r="1254" spans="1:41" s="17" customFormat="1" ht="21" hidden="1" customHeight="1" x14ac:dyDescent="0.25">
      <c r="A1254" s="26" t="s">
        <v>41</v>
      </c>
      <c r="B1254" s="15">
        <f>[1]consoCURRENT!E26385</f>
        <v>0</v>
      </c>
      <c r="C1254" s="15">
        <f>[1]consoCURRENT!F26385</f>
        <v>0</v>
      </c>
      <c r="D1254" s="15">
        <f>[1]consoCURRENT!G26385</f>
        <v>0</v>
      </c>
      <c r="E1254" s="15">
        <f>[1]consoCURRENT!H26385</f>
        <v>0</v>
      </c>
      <c r="F1254" s="15">
        <f>[1]consoCURRENT!I26385</f>
        <v>0</v>
      </c>
      <c r="G1254" s="15">
        <f>[1]consoCURRENT!J26385</f>
        <v>0</v>
      </c>
      <c r="H1254" s="15">
        <f>[1]consoCURRENT!K26385</f>
        <v>0</v>
      </c>
      <c r="I1254" s="15">
        <f>[1]consoCURRENT!L26385</f>
        <v>0</v>
      </c>
      <c r="J1254" s="15">
        <f>[1]consoCURRENT!M26385</f>
        <v>0</v>
      </c>
      <c r="K1254" s="15">
        <f>[1]consoCURRENT!N26385</f>
        <v>0</v>
      </c>
      <c r="L1254" s="15">
        <f>[1]consoCURRENT!O26385</f>
        <v>0</v>
      </c>
      <c r="M1254" s="15">
        <f>[1]consoCURRENT!P26385</f>
        <v>0</v>
      </c>
      <c r="N1254" s="15">
        <f>[1]consoCURRENT!Q26385</f>
        <v>0</v>
      </c>
      <c r="O1254" s="15">
        <f>[1]consoCURRENT!R26385</f>
        <v>0</v>
      </c>
      <c r="P1254" s="15">
        <f>[1]consoCURRENT!S26385</f>
        <v>0</v>
      </c>
      <c r="Q1254" s="15">
        <f>[1]consoCURRENT!T26385</f>
        <v>0</v>
      </c>
      <c r="R1254" s="15">
        <f>[1]consoCURRENT!U26385</f>
        <v>0</v>
      </c>
      <c r="S1254" s="15">
        <f>[1]consoCURRENT!V26385</f>
        <v>0</v>
      </c>
      <c r="T1254" s="15">
        <f>[1]consoCURRENT!W26385</f>
        <v>0</v>
      </c>
      <c r="U1254" s="15">
        <f>[1]consoCURRENT!X26385</f>
        <v>0</v>
      </c>
      <c r="V1254" s="15">
        <f>[1]consoCURRENT!Y26385</f>
        <v>0</v>
      </c>
      <c r="W1254" s="15">
        <f>[1]consoCURRENT!Z26385</f>
        <v>0</v>
      </c>
      <c r="X1254" s="15">
        <f>[1]consoCURRENT!AA26385</f>
        <v>0</v>
      </c>
      <c r="Y1254" s="15">
        <f>[1]consoCURRENT!AB26385</f>
        <v>0</v>
      </c>
      <c r="Z1254" s="15">
        <f t="shared" ref="Z1254" si="890">SUM(M1254:Y1254)</f>
        <v>0</v>
      </c>
      <c r="AA1254" s="15">
        <f t="shared" ref="AA1254" si="891">B1254-Z1254</f>
        <v>0</v>
      </c>
      <c r="AB1254" s="21" t="e">
        <f t="shared" si="888"/>
        <v>#DIV/0!</v>
      </c>
      <c r="AC1254" s="16"/>
      <c r="AG1254" s="86"/>
      <c r="AH1254" s="87"/>
      <c r="AI1254" s="87"/>
      <c r="AJ1254" s="87"/>
      <c r="AK1254" s="87"/>
      <c r="AL1254" s="87"/>
      <c r="AM1254" s="87"/>
      <c r="AN1254" s="87"/>
      <c r="AO1254" s="87"/>
    </row>
    <row r="1255" spans="1:41" s="17" customFormat="1" ht="24.6" customHeight="1" x14ac:dyDescent="0.25">
      <c r="A1255" s="23" t="s">
        <v>42</v>
      </c>
      <c r="B1255" s="24">
        <f>B1254+B1253</f>
        <v>1469668.37</v>
      </c>
      <c r="C1255" s="24">
        <f t="shared" ref="C1255:AA1255" si="892">C1254+C1253</f>
        <v>1469668.37</v>
      </c>
      <c r="D1255" s="24">
        <f t="shared" si="892"/>
        <v>0</v>
      </c>
      <c r="E1255" s="24">
        <f t="shared" si="892"/>
        <v>403677.78</v>
      </c>
      <c r="F1255" s="24">
        <f t="shared" si="892"/>
        <v>279833.19</v>
      </c>
      <c r="G1255" s="24">
        <f t="shared" si="892"/>
        <v>176264.99</v>
      </c>
      <c r="H1255" s="24">
        <f t="shared" si="892"/>
        <v>463054.53</v>
      </c>
      <c r="I1255" s="24">
        <f t="shared" si="892"/>
        <v>403677.78</v>
      </c>
      <c r="J1255" s="24">
        <f t="shared" si="892"/>
        <v>278633.19</v>
      </c>
      <c r="K1255" s="24">
        <f t="shared" si="892"/>
        <v>107864.98999999999</v>
      </c>
      <c r="L1255" s="24">
        <f t="shared" si="892"/>
        <v>463054.53</v>
      </c>
      <c r="M1255" s="24">
        <f t="shared" si="892"/>
        <v>1253230.49</v>
      </c>
      <c r="N1255" s="24">
        <f t="shared" si="892"/>
        <v>0</v>
      </c>
      <c r="O1255" s="24">
        <f t="shared" si="892"/>
        <v>0</v>
      </c>
      <c r="P1255" s="24">
        <f t="shared" si="892"/>
        <v>0</v>
      </c>
      <c r="Q1255" s="24">
        <f t="shared" si="892"/>
        <v>0</v>
      </c>
      <c r="R1255" s="24">
        <f t="shared" si="892"/>
        <v>0</v>
      </c>
      <c r="S1255" s="24">
        <f t="shared" si="892"/>
        <v>1200</v>
      </c>
      <c r="T1255" s="24">
        <f t="shared" si="892"/>
        <v>68400</v>
      </c>
      <c r="U1255" s="24">
        <f t="shared" si="892"/>
        <v>0</v>
      </c>
      <c r="V1255" s="24">
        <f t="shared" si="892"/>
        <v>0</v>
      </c>
      <c r="W1255" s="24">
        <f t="shared" si="892"/>
        <v>0</v>
      </c>
      <c r="X1255" s="24">
        <f t="shared" si="892"/>
        <v>0</v>
      </c>
      <c r="Y1255" s="24">
        <f t="shared" si="892"/>
        <v>0</v>
      </c>
      <c r="Z1255" s="24">
        <f t="shared" si="892"/>
        <v>1322830.49</v>
      </c>
      <c r="AA1255" s="24">
        <f t="shared" si="892"/>
        <v>146837.88000000012</v>
      </c>
      <c r="AB1255" s="25">
        <f t="shared" si="888"/>
        <v>0.90008774564563832</v>
      </c>
      <c r="AC1255" s="27"/>
      <c r="AG1255" s="86"/>
      <c r="AH1255" s="87"/>
      <c r="AI1255" s="87"/>
      <c r="AJ1255" s="87"/>
      <c r="AK1255" s="87"/>
      <c r="AL1255" s="87"/>
      <c r="AM1255" s="87"/>
      <c r="AN1255" s="87"/>
      <c r="AO1255" s="87"/>
    </row>
    <row r="1256" spans="1:41" s="17" customFormat="1" ht="15" customHeight="1" x14ac:dyDescent="0.25">
      <c r="A1256" s="14"/>
      <c r="B1256" s="15">
        <f>+'[1]sum-co'!B238+'[2]FO CONT'!$DX$1588</f>
        <v>1469668.37</v>
      </c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6"/>
      <c r="AG1256" s="86"/>
      <c r="AH1256" s="87"/>
      <c r="AI1256" s="87"/>
      <c r="AJ1256" s="87"/>
      <c r="AK1256" s="87"/>
      <c r="AL1256" s="87"/>
      <c r="AM1256" s="87"/>
      <c r="AN1256" s="87"/>
      <c r="AO1256" s="87"/>
    </row>
    <row r="1257" spans="1:41" s="17" customFormat="1" ht="15" customHeight="1" x14ac:dyDescent="0.25">
      <c r="A1257" s="14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6"/>
      <c r="AG1257" s="86"/>
      <c r="AH1257" s="87"/>
      <c r="AI1257" s="87"/>
      <c r="AJ1257" s="87"/>
      <c r="AK1257" s="87"/>
      <c r="AL1257" s="87"/>
      <c r="AM1257" s="87"/>
      <c r="AN1257" s="87"/>
      <c r="AO1257" s="87"/>
    </row>
    <row r="1258" spans="1:41" s="17" customFormat="1" ht="15" customHeight="1" x14ac:dyDescent="0.25">
      <c r="A1258" s="19" t="s">
        <v>90</v>
      </c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6"/>
      <c r="AG1258" s="86"/>
      <c r="AH1258" s="87"/>
      <c r="AI1258" s="87"/>
      <c r="AJ1258" s="87"/>
      <c r="AK1258" s="87"/>
      <c r="AL1258" s="87"/>
      <c r="AM1258" s="87"/>
      <c r="AN1258" s="87"/>
      <c r="AO1258" s="87"/>
    </row>
    <row r="1259" spans="1:41" s="17" customFormat="1" ht="22.9" customHeight="1" x14ac:dyDescent="0.2">
      <c r="A1259" s="20" t="s">
        <v>36</v>
      </c>
      <c r="B1259" s="15">
        <f>B1239+B1049+B99+B69</f>
        <v>0</v>
      </c>
      <c r="C1259" s="15">
        <f t="shared" ref="C1259:Y1264" si="893">C1239+C1049+C99+C69</f>
        <v>0</v>
      </c>
      <c r="D1259" s="15">
        <f t="shared" si="893"/>
        <v>0</v>
      </c>
      <c r="E1259" s="15">
        <f t="shared" si="893"/>
        <v>0</v>
      </c>
      <c r="F1259" s="15">
        <f t="shared" si="893"/>
        <v>0</v>
      </c>
      <c r="G1259" s="15">
        <f t="shared" si="893"/>
        <v>0</v>
      </c>
      <c r="H1259" s="15">
        <f t="shared" si="893"/>
        <v>0</v>
      </c>
      <c r="I1259" s="15">
        <f t="shared" si="893"/>
        <v>0</v>
      </c>
      <c r="J1259" s="15">
        <f t="shared" si="893"/>
        <v>0</v>
      </c>
      <c r="K1259" s="15">
        <f t="shared" si="893"/>
        <v>0</v>
      </c>
      <c r="L1259" s="15">
        <f t="shared" si="893"/>
        <v>0</v>
      </c>
      <c r="M1259" s="15">
        <f t="shared" si="893"/>
        <v>0</v>
      </c>
      <c r="N1259" s="15">
        <f t="shared" si="893"/>
        <v>0</v>
      </c>
      <c r="O1259" s="15">
        <f t="shared" si="893"/>
        <v>0</v>
      </c>
      <c r="P1259" s="15">
        <f t="shared" si="893"/>
        <v>0</v>
      </c>
      <c r="Q1259" s="15">
        <f t="shared" si="893"/>
        <v>0</v>
      </c>
      <c r="R1259" s="15">
        <f t="shared" si="893"/>
        <v>0</v>
      </c>
      <c r="S1259" s="15">
        <f t="shared" si="893"/>
        <v>0</v>
      </c>
      <c r="T1259" s="15">
        <f t="shared" si="893"/>
        <v>0</v>
      </c>
      <c r="U1259" s="15">
        <f t="shared" si="893"/>
        <v>0</v>
      </c>
      <c r="V1259" s="15">
        <f t="shared" si="893"/>
        <v>0</v>
      </c>
      <c r="W1259" s="15">
        <f t="shared" si="893"/>
        <v>0</v>
      </c>
      <c r="X1259" s="15">
        <f t="shared" si="893"/>
        <v>0</v>
      </c>
      <c r="Y1259" s="15">
        <f t="shared" si="893"/>
        <v>0</v>
      </c>
      <c r="Z1259" s="15">
        <f>SUM(M1259:Y1259)</f>
        <v>0</v>
      </c>
      <c r="AA1259" s="15">
        <f>B1259-Z1259</f>
        <v>0</v>
      </c>
      <c r="AB1259" s="21" t="e">
        <f>Z1259/B1259</f>
        <v>#DIV/0!</v>
      </c>
      <c r="AC1259" s="16"/>
      <c r="AG1259" s="86"/>
      <c r="AH1259" s="87"/>
      <c r="AI1259" s="87"/>
      <c r="AJ1259" s="87"/>
      <c r="AK1259" s="87"/>
      <c r="AL1259" s="87"/>
      <c r="AM1259" s="87"/>
      <c r="AN1259" s="87"/>
      <c r="AO1259" s="87"/>
    </row>
    <row r="1260" spans="1:41" s="17" customFormat="1" ht="22.15" customHeight="1" x14ac:dyDescent="0.2">
      <c r="A1260" s="20" t="s">
        <v>37</v>
      </c>
      <c r="B1260" s="15">
        <f t="shared" ref="B1260:Q1264" si="894">B1240+B1050+B100+B70</f>
        <v>10379491623.43</v>
      </c>
      <c r="C1260" s="15">
        <f t="shared" si="894"/>
        <v>8249045002.0199995</v>
      </c>
      <c r="D1260" s="15">
        <f t="shared" si="894"/>
        <v>-1627388903.9400001</v>
      </c>
      <c r="E1260" s="15">
        <f t="shared" si="894"/>
        <v>939324175.8599999</v>
      </c>
      <c r="F1260" s="15">
        <f t="shared" si="894"/>
        <v>771894917.29999995</v>
      </c>
      <c r="G1260" s="15">
        <f t="shared" si="894"/>
        <v>578207589.8299998</v>
      </c>
      <c r="H1260" s="15">
        <f t="shared" si="894"/>
        <v>7317928222.3700008</v>
      </c>
      <c r="I1260" s="15">
        <f t="shared" si="894"/>
        <v>844839783.23999977</v>
      </c>
      <c r="J1260" s="15">
        <f t="shared" si="894"/>
        <v>712398755.28999996</v>
      </c>
      <c r="K1260" s="15">
        <f t="shared" si="894"/>
        <v>375745317.88000011</v>
      </c>
      <c r="L1260" s="15">
        <f t="shared" si="894"/>
        <v>1432535406.9400001</v>
      </c>
      <c r="M1260" s="15">
        <f t="shared" si="894"/>
        <v>3365519263.3499999</v>
      </c>
      <c r="N1260" s="15">
        <f t="shared" si="894"/>
        <v>11309724.329999939</v>
      </c>
      <c r="O1260" s="15">
        <f t="shared" si="894"/>
        <v>47660973.879999995</v>
      </c>
      <c r="P1260" s="15">
        <f t="shared" si="894"/>
        <v>35513694.409999996</v>
      </c>
      <c r="Q1260" s="15">
        <f t="shared" si="894"/>
        <v>34235096.07</v>
      </c>
      <c r="R1260" s="15">
        <f t="shared" si="893"/>
        <v>-1553383.3500000017</v>
      </c>
      <c r="S1260" s="15">
        <f t="shared" si="893"/>
        <v>26814449.289999995</v>
      </c>
      <c r="T1260" s="15">
        <f t="shared" si="893"/>
        <v>32553055.729999997</v>
      </c>
      <c r="U1260" s="15">
        <f t="shared" si="893"/>
        <v>93159246.819999993</v>
      </c>
      <c r="V1260" s="15">
        <f t="shared" si="893"/>
        <v>76749969.400000006</v>
      </c>
      <c r="W1260" s="15">
        <f t="shared" si="893"/>
        <v>70737894.049999997</v>
      </c>
      <c r="X1260" s="15">
        <f t="shared" si="893"/>
        <v>137132818.28999999</v>
      </c>
      <c r="Y1260" s="15">
        <f t="shared" si="893"/>
        <v>5677522103.0900002</v>
      </c>
      <c r="Z1260" s="15">
        <f t="shared" ref="Z1260:Z1262" si="895">SUM(M1260:Y1260)</f>
        <v>9607354905.3600006</v>
      </c>
      <c r="AA1260" s="15">
        <f t="shared" ref="AA1260:AA1262" si="896">B1260-Z1260</f>
        <v>772136718.06999969</v>
      </c>
      <c r="AB1260" s="22">
        <f t="shared" ref="AB1260:AB1265" si="897">Z1260/B1260</f>
        <v>0.92560938954591687</v>
      </c>
      <c r="AC1260" s="16"/>
      <c r="AG1260" s="86"/>
      <c r="AH1260" s="87"/>
      <c r="AI1260" s="87"/>
      <c r="AJ1260" s="87"/>
      <c r="AK1260" s="87"/>
      <c r="AL1260" s="87"/>
      <c r="AM1260" s="87"/>
      <c r="AN1260" s="87"/>
      <c r="AO1260" s="87"/>
    </row>
    <row r="1261" spans="1:41" s="17" customFormat="1" ht="22.15" customHeight="1" x14ac:dyDescent="0.2">
      <c r="A1261" s="20" t="s">
        <v>38</v>
      </c>
      <c r="B1261" s="15">
        <f t="shared" si="894"/>
        <v>4723756.8099999996</v>
      </c>
      <c r="C1261" s="15">
        <f t="shared" si="893"/>
        <v>4723756.8099999996</v>
      </c>
      <c r="D1261" s="15">
        <f t="shared" si="893"/>
        <v>0</v>
      </c>
      <c r="E1261" s="15">
        <f t="shared" si="893"/>
        <v>845377</v>
      </c>
      <c r="F1261" s="15">
        <f t="shared" si="893"/>
        <v>1830736.46</v>
      </c>
      <c r="G1261" s="15">
        <f t="shared" si="893"/>
        <v>1998524.35</v>
      </c>
      <c r="H1261" s="15">
        <f t="shared" si="893"/>
        <v>5238</v>
      </c>
      <c r="I1261" s="15">
        <f t="shared" si="893"/>
        <v>845377</v>
      </c>
      <c r="J1261" s="15">
        <f t="shared" si="893"/>
        <v>1830736.46</v>
      </c>
      <c r="K1261" s="15">
        <f t="shared" si="893"/>
        <v>1998524.35</v>
      </c>
      <c r="L1261" s="15">
        <f t="shared" si="893"/>
        <v>5238</v>
      </c>
      <c r="M1261" s="15">
        <f t="shared" si="893"/>
        <v>4679875.8100000005</v>
      </c>
      <c r="N1261" s="15">
        <f t="shared" si="893"/>
        <v>0</v>
      </c>
      <c r="O1261" s="15">
        <f t="shared" si="893"/>
        <v>0</v>
      </c>
      <c r="P1261" s="15">
        <f t="shared" si="893"/>
        <v>0</v>
      </c>
      <c r="Q1261" s="15">
        <f t="shared" si="893"/>
        <v>0</v>
      </c>
      <c r="R1261" s="15">
        <f t="shared" si="893"/>
        <v>0</v>
      </c>
      <c r="S1261" s="15">
        <f t="shared" si="893"/>
        <v>0</v>
      </c>
      <c r="T1261" s="15">
        <f t="shared" si="893"/>
        <v>0</v>
      </c>
      <c r="U1261" s="15">
        <f t="shared" si="893"/>
        <v>0</v>
      </c>
      <c r="V1261" s="15">
        <f t="shared" si="893"/>
        <v>0</v>
      </c>
      <c r="W1261" s="15">
        <f t="shared" si="893"/>
        <v>0</v>
      </c>
      <c r="X1261" s="15">
        <f t="shared" si="893"/>
        <v>0</v>
      </c>
      <c r="Y1261" s="15">
        <f t="shared" si="893"/>
        <v>0</v>
      </c>
      <c r="Z1261" s="15">
        <f t="shared" si="895"/>
        <v>4679875.8100000005</v>
      </c>
      <c r="AA1261" s="15">
        <f t="shared" si="896"/>
        <v>43880.999999999069</v>
      </c>
      <c r="AB1261" s="22">
        <f t="shared" si="897"/>
        <v>0.99071057174088539</v>
      </c>
      <c r="AC1261" s="16"/>
      <c r="AG1261" s="86"/>
      <c r="AH1261" s="87"/>
      <c r="AI1261" s="87"/>
      <c r="AJ1261" s="87"/>
      <c r="AK1261" s="87"/>
      <c r="AL1261" s="87"/>
      <c r="AM1261" s="87"/>
      <c r="AN1261" s="87"/>
      <c r="AO1261" s="87"/>
    </row>
    <row r="1262" spans="1:41" s="17" customFormat="1" ht="23.45" customHeight="1" x14ac:dyDescent="0.2">
      <c r="A1262" s="20" t="s">
        <v>39</v>
      </c>
      <c r="B1262" s="15">
        <f t="shared" si="894"/>
        <v>22225436.329999998</v>
      </c>
      <c r="C1262" s="15">
        <f t="shared" si="893"/>
        <v>14139211.329999998</v>
      </c>
      <c r="D1262" s="15">
        <f t="shared" si="893"/>
        <v>-8086225</v>
      </c>
      <c r="E1262" s="15">
        <f t="shared" si="893"/>
        <v>587870</v>
      </c>
      <c r="F1262" s="15">
        <f t="shared" si="893"/>
        <v>52900</v>
      </c>
      <c r="G1262" s="15">
        <f t="shared" si="893"/>
        <v>734147.77</v>
      </c>
      <c r="H1262" s="15">
        <f t="shared" si="893"/>
        <v>13307198.16</v>
      </c>
      <c r="I1262" s="15">
        <f t="shared" si="893"/>
        <v>438990</v>
      </c>
      <c r="J1262" s="15">
        <f t="shared" si="893"/>
        <v>40900</v>
      </c>
      <c r="K1262" s="15">
        <f t="shared" si="893"/>
        <v>296247.77</v>
      </c>
      <c r="L1262" s="15">
        <f t="shared" si="893"/>
        <v>7687272.7599999998</v>
      </c>
      <c r="M1262" s="15">
        <f t="shared" si="893"/>
        <v>8463410.5299999993</v>
      </c>
      <c r="N1262" s="15">
        <f t="shared" si="893"/>
        <v>0</v>
      </c>
      <c r="O1262" s="15">
        <f t="shared" si="893"/>
        <v>0</v>
      </c>
      <c r="P1262" s="15">
        <f t="shared" si="893"/>
        <v>148880</v>
      </c>
      <c r="Q1262" s="15">
        <f t="shared" si="893"/>
        <v>0</v>
      </c>
      <c r="R1262" s="15">
        <f t="shared" si="893"/>
        <v>0</v>
      </c>
      <c r="S1262" s="15">
        <f t="shared" si="893"/>
        <v>12000</v>
      </c>
      <c r="T1262" s="15">
        <f t="shared" si="893"/>
        <v>0</v>
      </c>
      <c r="U1262" s="15">
        <f t="shared" si="893"/>
        <v>437900</v>
      </c>
      <c r="V1262" s="15">
        <f t="shared" si="893"/>
        <v>0</v>
      </c>
      <c r="W1262" s="15">
        <f t="shared" si="893"/>
        <v>548190</v>
      </c>
      <c r="X1262" s="15">
        <f t="shared" si="893"/>
        <v>59572</v>
      </c>
      <c r="Y1262" s="15">
        <f t="shared" si="893"/>
        <v>5012163.4000000004</v>
      </c>
      <c r="Z1262" s="15">
        <f t="shared" si="895"/>
        <v>14682115.93</v>
      </c>
      <c r="AA1262" s="15">
        <f t="shared" si="896"/>
        <v>7543320.3999999985</v>
      </c>
      <c r="AB1262" s="22">
        <f t="shared" si="897"/>
        <v>0.6605996711156582</v>
      </c>
      <c r="AC1262" s="16"/>
      <c r="AG1262" s="86"/>
      <c r="AH1262" s="87"/>
      <c r="AI1262" s="87"/>
      <c r="AJ1262" s="87"/>
      <c r="AK1262" s="87"/>
      <c r="AL1262" s="87"/>
      <c r="AM1262" s="87"/>
      <c r="AN1262" s="87"/>
      <c r="AO1262" s="87"/>
    </row>
    <row r="1263" spans="1:41" s="17" customFormat="1" ht="26.45" hidden="1" customHeight="1" x14ac:dyDescent="0.25">
      <c r="A1263" s="23" t="s">
        <v>40</v>
      </c>
      <c r="B1263" s="24">
        <f>SUM(B1259:B1262)</f>
        <v>10406440816.57</v>
      </c>
      <c r="C1263" s="24">
        <f t="shared" ref="C1263:AA1263" si="898">SUM(C1259:C1262)</f>
        <v>8267907970.1599998</v>
      </c>
      <c r="D1263" s="24">
        <f t="shared" si="898"/>
        <v>-1635475128.9400001</v>
      </c>
      <c r="E1263" s="24">
        <f t="shared" si="898"/>
        <v>940757422.8599999</v>
      </c>
      <c r="F1263" s="24">
        <f t="shared" si="898"/>
        <v>773778553.75999999</v>
      </c>
      <c r="G1263" s="24">
        <f t="shared" si="898"/>
        <v>580940261.94999981</v>
      </c>
      <c r="H1263" s="24">
        <f t="shared" si="898"/>
        <v>7331240658.5300007</v>
      </c>
      <c r="I1263" s="24">
        <f t="shared" si="898"/>
        <v>846124150.23999977</v>
      </c>
      <c r="J1263" s="24">
        <f t="shared" si="898"/>
        <v>714270391.75</v>
      </c>
      <c r="K1263" s="24">
        <f t="shared" si="898"/>
        <v>378040090.00000012</v>
      </c>
      <c r="L1263" s="24">
        <f t="shared" si="898"/>
        <v>1440227917.7</v>
      </c>
      <c r="M1263" s="24">
        <f t="shared" si="898"/>
        <v>3378662549.6900001</v>
      </c>
      <c r="N1263" s="24">
        <f t="shared" si="898"/>
        <v>11309724.329999939</v>
      </c>
      <c r="O1263" s="24">
        <f t="shared" si="898"/>
        <v>47660973.879999995</v>
      </c>
      <c r="P1263" s="24">
        <f t="shared" si="898"/>
        <v>35662574.409999996</v>
      </c>
      <c r="Q1263" s="24">
        <f t="shared" si="898"/>
        <v>34235096.07</v>
      </c>
      <c r="R1263" s="24">
        <f t="shared" si="898"/>
        <v>-1553383.3500000017</v>
      </c>
      <c r="S1263" s="24">
        <f t="shared" si="898"/>
        <v>26826449.289999995</v>
      </c>
      <c r="T1263" s="24">
        <f t="shared" si="898"/>
        <v>32553055.729999997</v>
      </c>
      <c r="U1263" s="24">
        <f t="shared" si="898"/>
        <v>93597146.819999993</v>
      </c>
      <c r="V1263" s="24">
        <f t="shared" si="898"/>
        <v>76749969.400000006</v>
      </c>
      <c r="W1263" s="24">
        <f t="shared" si="898"/>
        <v>71286084.049999997</v>
      </c>
      <c r="X1263" s="24">
        <f t="shared" si="898"/>
        <v>137192390.28999999</v>
      </c>
      <c r="Y1263" s="24">
        <f t="shared" si="898"/>
        <v>5682534266.4899998</v>
      </c>
      <c r="Z1263" s="24">
        <f t="shared" si="898"/>
        <v>9626716897.1000004</v>
      </c>
      <c r="AA1263" s="24">
        <f t="shared" si="898"/>
        <v>779723919.46999967</v>
      </c>
      <c r="AB1263" s="25">
        <f t="shared" si="897"/>
        <v>0.9250729492230948</v>
      </c>
      <c r="AC1263" s="16"/>
      <c r="AG1263" s="86"/>
      <c r="AH1263" s="87"/>
      <c r="AI1263" s="87"/>
      <c r="AJ1263" s="87"/>
      <c r="AK1263" s="87"/>
      <c r="AL1263" s="87"/>
      <c r="AM1263" s="87"/>
      <c r="AN1263" s="87"/>
      <c r="AO1263" s="87"/>
    </row>
    <row r="1264" spans="1:41" s="17" customFormat="1" ht="25.9" hidden="1" customHeight="1" x14ac:dyDescent="0.25">
      <c r="A1264" s="26" t="s">
        <v>41</v>
      </c>
      <c r="B1264" s="15">
        <f t="shared" si="894"/>
        <v>0</v>
      </c>
      <c r="C1264" s="15">
        <f t="shared" si="893"/>
        <v>0</v>
      </c>
      <c r="D1264" s="15">
        <f t="shared" si="893"/>
        <v>0</v>
      </c>
      <c r="E1264" s="15">
        <f t="shared" si="893"/>
        <v>0</v>
      </c>
      <c r="F1264" s="15">
        <f t="shared" si="893"/>
        <v>0</v>
      </c>
      <c r="G1264" s="15">
        <f t="shared" si="893"/>
        <v>0</v>
      </c>
      <c r="H1264" s="15">
        <f t="shared" si="893"/>
        <v>0</v>
      </c>
      <c r="I1264" s="15">
        <f t="shared" si="893"/>
        <v>0</v>
      </c>
      <c r="J1264" s="15">
        <f t="shared" si="893"/>
        <v>0</v>
      </c>
      <c r="K1264" s="15">
        <f t="shared" si="893"/>
        <v>0</v>
      </c>
      <c r="L1264" s="15">
        <f t="shared" si="893"/>
        <v>0</v>
      </c>
      <c r="M1264" s="15">
        <f t="shared" si="893"/>
        <v>0</v>
      </c>
      <c r="N1264" s="15">
        <f t="shared" si="893"/>
        <v>0</v>
      </c>
      <c r="O1264" s="15">
        <f t="shared" si="893"/>
        <v>0</v>
      </c>
      <c r="P1264" s="15">
        <f t="shared" si="893"/>
        <v>0</v>
      </c>
      <c r="Q1264" s="15">
        <f t="shared" si="893"/>
        <v>0</v>
      </c>
      <c r="R1264" s="15">
        <f t="shared" si="893"/>
        <v>0</v>
      </c>
      <c r="S1264" s="15">
        <f t="shared" si="893"/>
        <v>0</v>
      </c>
      <c r="T1264" s="15">
        <f t="shared" si="893"/>
        <v>0</v>
      </c>
      <c r="U1264" s="15">
        <f t="shared" si="893"/>
        <v>0</v>
      </c>
      <c r="V1264" s="15">
        <f t="shared" si="893"/>
        <v>0</v>
      </c>
      <c r="W1264" s="15">
        <f t="shared" si="893"/>
        <v>0</v>
      </c>
      <c r="X1264" s="15">
        <f t="shared" si="893"/>
        <v>0</v>
      </c>
      <c r="Y1264" s="15">
        <f t="shared" si="893"/>
        <v>0</v>
      </c>
      <c r="Z1264" s="15">
        <f t="shared" ref="Z1264" si="899">SUM(M1264:Y1264)</f>
        <v>0</v>
      </c>
      <c r="AA1264" s="15">
        <f t="shared" ref="AA1264" si="900">B1264-Z1264</f>
        <v>0</v>
      </c>
      <c r="AB1264" s="21" t="e">
        <f t="shared" si="897"/>
        <v>#DIV/0!</v>
      </c>
      <c r="AC1264" s="16"/>
      <c r="AG1264" s="86"/>
      <c r="AH1264" s="87"/>
      <c r="AI1264" s="87"/>
      <c r="AJ1264" s="87"/>
      <c r="AK1264" s="87"/>
      <c r="AL1264" s="87"/>
      <c r="AM1264" s="87"/>
      <c r="AN1264" s="87"/>
      <c r="AO1264" s="87"/>
    </row>
    <row r="1265" spans="1:41" s="17" customFormat="1" ht="26.45" customHeight="1" x14ac:dyDescent="0.25">
      <c r="A1265" s="23" t="s">
        <v>42</v>
      </c>
      <c r="B1265" s="24">
        <f>B1264+B1263</f>
        <v>10406440816.57</v>
      </c>
      <c r="C1265" s="24">
        <f t="shared" ref="C1265:AA1265" si="901">C1264+C1263</f>
        <v>8267907970.1599998</v>
      </c>
      <c r="D1265" s="24">
        <f t="shared" si="901"/>
        <v>-1635475128.9400001</v>
      </c>
      <c r="E1265" s="24">
        <f t="shared" si="901"/>
        <v>940757422.8599999</v>
      </c>
      <c r="F1265" s="24">
        <f t="shared" si="901"/>
        <v>773778553.75999999</v>
      </c>
      <c r="G1265" s="24">
        <f t="shared" si="901"/>
        <v>580940261.94999981</v>
      </c>
      <c r="H1265" s="24">
        <f t="shared" si="901"/>
        <v>7331240658.5300007</v>
      </c>
      <c r="I1265" s="24">
        <f t="shared" si="901"/>
        <v>846124150.23999977</v>
      </c>
      <c r="J1265" s="24">
        <f t="shared" si="901"/>
        <v>714270391.75</v>
      </c>
      <c r="K1265" s="24">
        <f t="shared" si="901"/>
        <v>378040090.00000012</v>
      </c>
      <c r="L1265" s="24">
        <f t="shared" si="901"/>
        <v>1440227917.7</v>
      </c>
      <c r="M1265" s="24">
        <f t="shared" si="901"/>
        <v>3378662549.6900001</v>
      </c>
      <c r="N1265" s="24">
        <f t="shared" si="901"/>
        <v>11309724.329999939</v>
      </c>
      <c r="O1265" s="24">
        <f t="shared" si="901"/>
        <v>47660973.879999995</v>
      </c>
      <c r="P1265" s="24">
        <f t="shared" si="901"/>
        <v>35662574.409999996</v>
      </c>
      <c r="Q1265" s="24">
        <f t="shared" si="901"/>
        <v>34235096.07</v>
      </c>
      <c r="R1265" s="24">
        <f t="shared" si="901"/>
        <v>-1553383.3500000017</v>
      </c>
      <c r="S1265" s="24">
        <f t="shared" si="901"/>
        <v>26826449.289999995</v>
      </c>
      <c r="T1265" s="24">
        <f t="shared" si="901"/>
        <v>32553055.729999997</v>
      </c>
      <c r="U1265" s="24">
        <f t="shared" si="901"/>
        <v>93597146.819999993</v>
      </c>
      <c r="V1265" s="24">
        <f t="shared" si="901"/>
        <v>76749969.400000006</v>
      </c>
      <c r="W1265" s="24">
        <f t="shared" si="901"/>
        <v>71286084.049999997</v>
      </c>
      <c r="X1265" s="24">
        <f t="shared" si="901"/>
        <v>137192390.28999999</v>
      </c>
      <c r="Y1265" s="24">
        <f t="shared" si="901"/>
        <v>5682534266.4899998</v>
      </c>
      <c r="Z1265" s="24">
        <f t="shared" si="901"/>
        <v>9626716897.1000004</v>
      </c>
      <c r="AA1265" s="24">
        <f t="shared" si="901"/>
        <v>779723919.46999967</v>
      </c>
      <c r="AB1265" s="25">
        <f t="shared" si="897"/>
        <v>0.9250729492230948</v>
      </c>
      <c r="AC1265" s="27"/>
      <c r="AG1265" s="86"/>
      <c r="AH1265" s="87"/>
      <c r="AI1265" s="87"/>
      <c r="AJ1265" s="87"/>
      <c r="AK1265" s="87"/>
      <c r="AL1265" s="87"/>
      <c r="AM1265" s="87"/>
      <c r="AN1265" s="87"/>
      <c r="AO1265" s="87"/>
    </row>
    <row r="1266" spans="1:41" s="17" customFormat="1" ht="15" customHeight="1" x14ac:dyDescent="0.25">
      <c r="A1266" s="14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6"/>
      <c r="AG1266" s="86"/>
      <c r="AH1266" s="87"/>
      <c r="AI1266" s="87"/>
      <c r="AJ1266" s="87"/>
      <c r="AK1266" s="87"/>
      <c r="AL1266" s="87"/>
      <c r="AM1266" s="87"/>
      <c r="AN1266" s="87"/>
      <c r="AO1266" s="87"/>
    </row>
    <row r="1267" spans="1:41" s="17" customFormat="1" ht="15" customHeight="1" x14ac:dyDescent="0.25">
      <c r="A1267" s="14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6"/>
      <c r="AG1267" s="86"/>
      <c r="AH1267" s="87"/>
      <c r="AI1267" s="87"/>
      <c r="AJ1267" s="87"/>
      <c r="AK1267" s="87"/>
      <c r="AL1267" s="87"/>
      <c r="AM1267" s="87"/>
      <c r="AN1267" s="87"/>
      <c r="AO1267" s="87"/>
    </row>
    <row r="1268" spans="1:41" s="17" customFormat="1" ht="20.45" customHeight="1" x14ac:dyDescent="0.25">
      <c r="A1268" s="19" t="s">
        <v>91</v>
      </c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6"/>
      <c r="AG1268" s="86"/>
      <c r="AH1268" s="87"/>
      <c r="AI1268" s="87"/>
      <c r="AJ1268" s="87"/>
      <c r="AK1268" s="87"/>
      <c r="AL1268" s="87"/>
      <c r="AM1268" s="87"/>
      <c r="AN1268" s="87"/>
      <c r="AO1268" s="87"/>
    </row>
    <row r="1269" spans="1:41" s="17" customFormat="1" ht="28.15" customHeight="1" x14ac:dyDescent="0.2">
      <c r="A1269" s="20" t="s">
        <v>36</v>
      </c>
      <c r="B1269" s="15">
        <f>B1259+B57+B16</f>
        <v>0</v>
      </c>
      <c r="C1269" s="15">
        <f t="shared" ref="C1269:Y1272" si="902">C1259+C57+C16</f>
        <v>0</v>
      </c>
      <c r="D1269" s="15">
        <f t="shared" si="902"/>
        <v>0</v>
      </c>
      <c r="E1269" s="15">
        <f t="shared" si="902"/>
        <v>0</v>
      </c>
      <c r="F1269" s="15">
        <f t="shared" si="902"/>
        <v>0</v>
      </c>
      <c r="G1269" s="15">
        <f t="shared" si="902"/>
        <v>0</v>
      </c>
      <c r="H1269" s="15">
        <f t="shared" si="902"/>
        <v>0</v>
      </c>
      <c r="I1269" s="15">
        <f t="shared" si="902"/>
        <v>0</v>
      </c>
      <c r="J1269" s="15">
        <f t="shared" si="902"/>
        <v>0</v>
      </c>
      <c r="K1269" s="15">
        <f t="shared" si="902"/>
        <v>0</v>
      </c>
      <c r="L1269" s="15">
        <f t="shared" si="902"/>
        <v>0</v>
      </c>
      <c r="M1269" s="15">
        <f t="shared" si="902"/>
        <v>0</v>
      </c>
      <c r="N1269" s="15">
        <f t="shared" si="902"/>
        <v>0</v>
      </c>
      <c r="O1269" s="15">
        <f t="shared" si="902"/>
        <v>0</v>
      </c>
      <c r="P1269" s="15">
        <f t="shared" si="902"/>
        <v>0</v>
      </c>
      <c r="Q1269" s="15">
        <f t="shared" si="902"/>
        <v>0</v>
      </c>
      <c r="R1269" s="15">
        <f t="shared" si="902"/>
        <v>0</v>
      </c>
      <c r="S1269" s="15">
        <f t="shared" si="902"/>
        <v>0</v>
      </c>
      <c r="T1269" s="15">
        <f t="shared" si="902"/>
        <v>0</v>
      </c>
      <c r="U1269" s="15">
        <f t="shared" si="902"/>
        <v>0</v>
      </c>
      <c r="V1269" s="15">
        <f t="shared" si="902"/>
        <v>0</v>
      </c>
      <c r="W1269" s="15">
        <f t="shared" si="902"/>
        <v>0</v>
      </c>
      <c r="X1269" s="15">
        <f t="shared" si="902"/>
        <v>0</v>
      </c>
      <c r="Y1269" s="15">
        <f t="shared" si="902"/>
        <v>0</v>
      </c>
      <c r="Z1269" s="15">
        <f>SUM(M1269:Y1269)</f>
        <v>0</v>
      </c>
      <c r="AA1269" s="15">
        <f>B1269-Z1269</f>
        <v>0</v>
      </c>
      <c r="AB1269" s="21" t="e">
        <f>Z1269/B1269</f>
        <v>#DIV/0!</v>
      </c>
      <c r="AC1269" s="16"/>
      <c r="AG1269" s="86"/>
      <c r="AH1269" s="87"/>
      <c r="AI1269" s="87"/>
      <c r="AJ1269" s="87"/>
      <c r="AK1269" s="87"/>
      <c r="AL1269" s="87"/>
      <c r="AM1269" s="87"/>
      <c r="AN1269" s="87"/>
      <c r="AO1269" s="87"/>
    </row>
    <row r="1270" spans="1:41" s="17" customFormat="1" ht="23.45" customHeight="1" x14ac:dyDescent="0.2">
      <c r="A1270" s="20" t="s">
        <v>37</v>
      </c>
      <c r="B1270" s="15">
        <f t="shared" ref="B1270:Q1274" si="903">B1260+B58+B17</f>
        <v>10626521229.99</v>
      </c>
      <c r="C1270" s="15">
        <f t="shared" si="902"/>
        <v>8463686289.749999</v>
      </c>
      <c r="D1270" s="15">
        <f t="shared" si="902"/>
        <v>-1633861692.9400001</v>
      </c>
      <c r="E1270" s="15">
        <f t="shared" si="902"/>
        <v>973903626.94999993</v>
      </c>
      <c r="F1270" s="15">
        <f t="shared" si="902"/>
        <v>876496071.26999998</v>
      </c>
      <c r="G1270" s="15">
        <f t="shared" si="902"/>
        <v>612637673.39999974</v>
      </c>
      <c r="H1270" s="15">
        <f t="shared" si="902"/>
        <v>7378902586.6100006</v>
      </c>
      <c r="I1270" s="15">
        <f t="shared" si="902"/>
        <v>850087455.39999974</v>
      </c>
      <c r="J1270" s="15">
        <f t="shared" si="902"/>
        <v>720349488.21999991</v>
      </c>
      <c r="K1270" s="15">
        <f t="shared" si="902"/>
        <v>381157316.00000006</v>
      </c>
      <c r="L1270" s="15">
        <f t="shared" si="902"/>
        <v>1444155114.45</v>
      </c>
      <c r="M1270" s="15">
        <f t="shared" si="902"/>
        <v>3395749374.0700002</v>
      </c>
      <c r="N1270" s="15">
        <f t="shared" si="902"/>
        <v>11309724.329999939</v>
      </c>
      <c r="O1270" s="15">
        <f t="shared" si="902"/>
        <v>47660973.879999995</v>
      </c>
      <c r="P1270" s="15">
        <f t="shared" si="902"/>
        <v>64845473.339999996</v>
      </c>
      <c r="Q1270" s="15">
        <f t="shared" si="902"/>
        <v>34235096.07</v>
      </c>
      <c r="R1270" s="15">
        <f t="shared" si="902"/>
        <v>-1553383.3500000017</v>
      </c>
      <c r="S1270" s="15">
        <f t="shared" si="902"/>
        <v>123464870.32999998</v>
      </c>
      <c r="T1270" s="15">
        <f t="shared" si="902"/>
        <v>37932374.789999999</v>
      </c>
      <c r="U1270" s="15">
        <f t="shared" si="902"/>
        <v>106845283.72</v>
      </c>
      <c r="V1270" s="15">
        <f t="shared" si="902"/>
        <v>86702698.890000001</v>
      </c>
      <c r="W1270" s="15">
        <f t="shared" si="902"/>
        <v>78441851.24000001</v>
      </c>
      <c r="X1270" s="15">
        <f t="shared" si="902"/>
        <v>155695630.81999996</v>
      </c>
      <c r="Y1270" s="15">
        <f t="shared" si="902"/>
        <v>5700609990.1000004</v>
      </c>
      <c r="Z1270" s="15">
        <f t="shared" ref="Z1270:Z1272" si="904">SUM(M1270:Y1270)</f>
        <v>9841939958.2300014</v>
      </c>
      <c r="AA1270" s="15">
        <f t="shared" ref="AA1270:AA1272" si="905">B1270-Z1270</f>
        <v>784581271.75999832</v>
      </c>
      <c r="AB1270" s="22">
        <f t="shared" ref="AB1270:AB1275" si="906">Z1270/B1270</f>
        <v>0.9261676276949633</v>
      </c>
      <c r="AC1270" s="16"/>
      <c r="AG1270" s="86"/>
      <c r="AH1270" s="87"/>
      <c r="AI1270" s="87"/>
      <c r="AJ1270" s="87"/>
      <c r="AK1270" s="87"/>
      <c r="AL1270" s="87"/>
      <c r="AM1270" s="87"/>
      <c r="AN1270" s="87"/>
      <c r="AO1270" s="87"/>
    </row>
    <row r="1271" spans="1:41" s="17" customFormat="1" ht="22.9" customHeight="1" x14ac:dyDescent="0.2">
      <c r="A1271" s="20" t="s">
        <v>38</v>
      </c>
      <c r="B1271" s="15">
        <f t="shared" si="903"/>
        <v>4723756.8099999996</v>
      </c>
      <c r="C1271" s="15">
        <f t="shared" si="902"/>
        <v>4723756.8099999996</v>
      </c>
      <c r="D1271" s="15">
        <f t="shared" si="902"/>
        <v>0</v>
      </c>
      <c r="E1271" s="15">
        <f t="shared" si="902"/>
        <v>845377</v>
      </c>
      <c r="F1271" s="15">
        <f t="shared" si="902"/>
        <v>1830736.46</v>
      </c>
      <c r="G1271" s="15">
        <f t="shared" si="902"/>
        <v>1998524.35</v>
      </c>
      <c r="H1271" s="15">
        <f t="shared" si="902"/>
        <v>5238</v>
      </c>
      <c r="I1271" s="15">
        <f t="shared" si="902"/>
        <v>845377</v>
      </c>
      <c r="J1271" s="15">
        <f t="shared" si="902"/>
        <v>1830736.46</v>
      </c>
      <c r="K1271" s="15">
        <f t="shared" si="902"/>
        <v>1998524.35</v>
      </c>
      <c r="L1271" s="15">
        <f t="shared" si="902"/>
        <v>5238</v>
      </c>
      <c r="M1271" s="15">
        <f t="shared" si="902"/>
        <v>4679875.8100000005</v>
      </c>
      <c r="N1271" s="15">
        <f t="shared" si="902"/>
        <v>0</v>
      </c>
      <c r="O1271" s="15">
        <f t="shared" si="902"/>
        <v>0</v>
      </c>
      <c r="P1271" s="15">
        <f t="shared" si="902"/>
        <v>0</v>
      </c>
      <c r="Q1271" s="15">
        <f t="shared" si="902"/>
        <v>0</v>
      </c>
      <c r="R1271" s="15">
        <f t="shared" si="902"/>
        <v>0</v>
      </c>
      <c r="S1271" s="15">
        <f t="shared" si="902"/>
        <v>0</v>
      </c>
      <c r="T1271" s="15">
        <f t="shared" si="902"/>
        <v>0</v>
      </c>
      <c r="U1271" s="15">
        <f t="shared" si="902"/>
        <v>0</v>
      </c>
      <c r="V1271" s="15">
        <f t="shared" si="902"/>
        <v>0</v>
      </c>
      <c r="W1271" s="15">
        <f t="shared" si="902"/>
        <v>0</v>
      </c>
      <c r="X1271" s="15">
        <f t="shared" si="902"/>
        <v>0</v>
      </c>
      <c r="Y1271" s="15">
        <f t="shared" si="902"/>
        <v>0</v>
      </c>
      <c r="Z1271" s="15">
        <f t="shared" si="904"/>
        <v>4679875.8100000005</v>
      </c>
      <c r="AA1271" s="15">
        <f t="shared" si="905"/>
        <v>43880.999999999069</v>
      </c>
      <c r="AB1271" s="22">
        <f t="shared" si="906"/>
        <v>0.99071057174088539</v>
      </c>
      <c r="AC1271" s="16"/>
      <c r="AG1271" s="86"/>
      <c r="AH1271" s="87"/>
      <c r="AI1271" s="87"/>
      <c r="AJ1271" s="87"/>
      <c r="AK1271" s="87"/>
      <c r="AL1271" s="87"/>
      <c r="AM1271" s="87"/>
      <c r="AN1271" s="87"/>
      <c r="AO1271" s="87"/>
    </row>
    <row r="1272" spans="1:41" s="17" customFormat="1" ht="24.6" customHeight="1" x14ac:dyDescent="0.2">
      <c r="A1272" s="20" t="s">
        <v>39</v>
      </c>
      <c r="B1272" s="15">
        <f t="shared" si="903"/>
        <v>232286770.55000001</v>
      </c>
      <c r="C1272" s="15">
        <f t="shared" si="902"/>
        <v>125987780.58</v>
      </c>
      <c r="D1272" s="15">
        <f t="shared" si="902"/>
        <v>-8803225</v>
      </c>
      <c r="E1272" s="15">
        <f t="shared" si="902"/>
        <v>49192810.5</v>
      </c>
      <c r="F1272" s="15">
        <f t="shared" si="902"/>
        <v>3499554.2</v>
      </c>
      <c r="G1272" s="15">
        <f t="shared" si="902"/>
        <v>21023835.559999995</v>
      </c>
      <c r="H1272" s="15">
        <f t="shared" si="902"/>
        <v>110195182.28999999</v>
      </c>
      <c r="I1272" s="15">
        <f t="shared" si="902"/>
        <v>46390319.990000002</v>
      </c>
      <c r="J1272" s="15">
        <f t="shared" si="902"/>
        <v>2712673.12</v>
      </c>
      <c r="K1272" s="15">
        <f t="shared" si="902"/>
        <v>17497096.749999996</v>
      </c>
      <c r="L1272" s="15">
        <f t="shared" si="902"/>
        <v>28094436.199999996</v>
      </c>
      <c r="M1272" s="15">
        <f t="shared" si="902"/>
        <v>94694526.059999987</v>
      </c>
      <c r="N1272" s="15">
        <f t="shared" si="902"/>
        <v>0</v>
      </c>
      <c r="O1272" s="15">
        <f t="shared" si="902"/>
        <v>0</v>
      </c>
      <c r="P1272" s="15">
        <f t="shared" si="902"/>
        <v>2802490.5100000002</v>
      </c>
      <c r="Q1272" s="15">
        <f t="shared" si="902"/>
        <v>0</v>
      </c>
      <c r="R1272" s="15">
        <f t="shared" si="902"/>
        <v>0</v>
      </c>
      <c r="S1272" s="15">
        <f t="shared" si="902"/>
        <v>786881.08000000007</v>
      </c>
      <c r="T1272" s="15">
        <f t="shared" si="902"/>
        <v>1413941.9</v>
      </c>
      <c r="U1272" s="15">
        <f t="shared" si="902"/>
        <v>1715503</v>
      </c>
      <c r="V1272" s="15">
        <f t="shared" si="902"/>
        <v>397293.91000000003</v>
      </c>
      <c r="W1272" s="15">
        <f t="shared" si="902"/>
        <v>1485332.3399999999</v>
      </c>
      <c r="X1272" s="15">
        <f t="shared" si="902"/>
        <v>1902706.81</v>
      </c>
      <c r="Y1272" s="15">
        <f t="shared" si="902"/>
        <v>78712706.939999998</v>
      </c>
      <c r="Z1272" s="15">
        <f t="shared" si="904"/>
        <v>183911382.55000001</v>
      </c>
      <c r="AA1272" s="15">
        <f t="shared" si="905"/>
        <v>48375388</v>
      </c>
      <c r="AB1272" s="22">
        <f t="shared" si="906"/>
        <v>0.7917428190789404</v>
      </c>
      <c r="AC1272" s="16"/>
      <c r="AG1272" s="86"/>
      <c r="AH1272" s="87"/>
      <c r="AI1272" s="87"/>
      <c r="AJ1272" s="87"/>
      <c r="AK1272" s="87"/>
      <c r="AL1272" s="87"/>
      <c r="AM1272" s="87"/>
      <c r="AN1272" s="87"/>
      <c r="AO1272" s="87"/>
    </row>
    <row r="1273" spans="1:41" s="17" customFormat="1" ht="27.6" hidden="1" customHeight="1" x14ac:dyDescent="0.25">
      <c r="A1273" s="23" t="s">
        <v>40</v>
      </c>
      <c r="B1273" s="24">
        <f>SUM(B1269:B1272)</f>
        <v>10863531757.349998</v>
      </c>
      <c r="C1273" s="24">
        <f t="shared" ref="C1273:AA1273" si="907">SUM(C1269:C1272)</f>
        <v>8594397827.1399994</v>
      </c>
      <c r="D1273" s="24">
        <f t="shared" si="907"/>
        <v>-1642664917.9400001</v>
      </c>
      <c r="E1273" s="24">
        <f t="shared" si="907"/>
        <v>1023941814.4499999</v>
      </c>
      <c r="F1273" s="24">
        <f t="shared" si="907"/>
        <v>881826361.93000007</v>
      </c>
      <c r="G1273" s="24">
        <f t="shared" si="907"/>
        <v>635660033.3099997</v>
      </c>
      <c r="H1273" s="24">
        <f t="shared" si="907"/>
        <v>7489103006.9000006</v>
      </c>
      <c r="I1273" s="24">
        <f t="shared" si="907"/>
        <v>897323152.38999975</v>
      </c>
      <c r="J1273" s="24">
        <f t="shared" si="907"/>
        <v>724892897.79999995</v>
      </c>
      <c r="K1273" s="24">
        <f t="shared" si="907"/>
        <v>400652937.10000008</v>
      </c>
      <c r="L1273" s="24">
        <f t="shared" si="907"/>
        <v>1472254788.6500001</v>
      </c>
      <c r="M1273" s="24">
        <f t="shared" si="907"/>
        <v>3495123775.9400001</v>
      </c>
      <c r="N1273" s="24">
        <f t="shared" si="907"/>
        <v>11309724.329999939</v>
      </c>
      <c r="O1273" s="24">
        <f t="shared" si="907"/>
        <v>47660973.879999995</v>
      </c>
      <c r="P1273" s="24">
        <f t="shared" si="907"/>
        <v>67647963.849999994</v>
      </c>
      <c r="Q1273" s="24">
        <f t="shared" si="907"/>
        <v>34235096.07</v>
      </c>
      <c r="R1273" s="24">
        <f t="shared" si="907"/>
        <v>-1553383.3500000017</v>
      </c>
      <c r="S1273" s="24">
        <f t="shared" si="907"/>
        <v>124251751.40999998</v>
      </c>
      <c r="T1273" s="24">
        <f t="shared" si="907"/>
        <v>39346316.689999998</v>
      </c>
      <c r="U1273" s="24">
        <f t="shared" si="907"/>
        <v>108560786.72</v>
      </c>
      <c r="V1273" s="24">
        <f t="shared" si="907"/>
        <v>87099992.799999997</v>
      </c>
      <c r="W1273" s="24">
        <f t="shared" si="907"/>
        <v>79927183.580000013</v>
      </c>
      <c r="X1273" s="24">
        <f t="shared" si="907"/>
        <v>157598337.62999997</v>
      </c>
      <c r="Y1273" s="24">
        <f t="shared" si="907"/>
        <v>5779322697.04</v>
      </c>
      <c r="Z1273" s="24">
        <f t="shared" si="907"/>
        <v>10030531216.59</v>
      </c>
      <c r="AA1273" s="24">
        <f t="shared" si="907"/>
        <v>833000540.75999832</v>
      </c>
      <c r="AB1273" s="25">
        <f t="shared" si="906"/>
        <v>0.92332138761444582</v>
      </c>
      <c r="AC1273" s="16"/>
      <c r="AG1273" s="86"/>
      <c r="AH1273" s="87"/>
      <c r="AI1273" s="87"/>
      <c r="AJ1273" s="87"/>
      <c r="AK1273" s="87"/>
      <c r="AL1273" s="87"/>
      <c r="AM1273" s="87"/>
      <c r="AN1273" s="87"/>
      <c r="AO1273" s="87"/>
    </row>
    <row r="1274" spans="1:41" s="17" customFormat="1" ht="27" hidden="1" customHeight="1" x14ac:dyDescent="0.25">
      <c r="A1274" s="26" t="s">
        <v>41</v>
      </c>
      <c r="B1274" s="15">
        <f t="shared" si="903"/>
        <v>0</v>
      </c>
      <c r="C1274" s="15">
        <f t="shared" si="903"/>
        <v>0</v>
      </c>
      <c r="D1274" s="15">
        <f t="shared" si="903"/>
        <v>0</v>
      </c>
      <c r="E1274" s="15">
        <f t="shared" si="903"/>
        <v>0</v>
      </c>
      <c r="F1274" s="15">
        <f t="shared" si="903"/>
        <v>0</v>
      </c>
      <c r="G1274" s="15">
        <f t="shared" si="903"/>
        <v>0</v>
      </c>
      <c r="H1274" s="15">
        <f t="shared" si="903"/>
        <v>0</v>
      </c>
      <c r="I1274" s="15">
        <f t="shared" si="903"/>
        <v>0</v>
      </c>
      <c r="J1274" s="15">
        <f t="shared" si="903"/>
        <v>0</v>
      </c>
      <c r="K1274" s="15">
        <f t="shared" si="903"/>
        <v>0</v>
      </c>
      <c r="L1274" s="15">
        <f t="shared" si="903"/>
        <v>0</v>
      </c>
      <c r="M1274" s="15">
        <f t="shared" si="903"/>
        <v>0</v>
      </c>
      <c r="N1274" s="15">
        <f t="shared" si="903"/>
        <v>0</v>
      </c>
      <c r="O1274" s="15">
        <f t="shared" si="903"/>
        <v>0</v>
      </c>
      <c r="P1274" s="15">
        <f t="shared" si="903"/>
        <v>0</v>
      </c>
      <c r="Q1274" s="15">
        <f t="shared" si="903"/>
        <v>0</v>
      </c>
      <c r="R1274" s="15">
        <f t="shared" ref="R1274:Y1274" si="908">R1264+R62+R21</f>
        <v>0</v>
      </c>
      <c r="S1274" s="15">
        <f t="shared" si="908"/>
        <v>0</v>
      </c>
      <c r="T1274" s="15">
        <f t="shared" si="908"/>
        <v>0</v>
      </c>
      <c r="U1274" s="15">
        <f t="shared" si="908"/>
        <v>0</v>
      </c>
      <c r="V1274" s="15">
        <f t="shared" si="908"/>
        <v>0</v>
      </c>
      <c r="W1274" s="15">
        <f t="shared" si="908"/>
        <v>0</v>
      </c>
      <c r="X1274" s="15">
        <f t="shared" si="908"/>
        <v>0</v>
      </c>
      <c r="Y1274" s="15">
        <f t="shared" si="908"/>
        <v>0</v>
      </c>
      <c r="Z1274" s="15">
        <f t="shared" ref="Z1274" si="909">SUM(M1274:Y1274)</f>
        <v>0</v>
      </c>
      <c r="AA1274" s="15">
        <f t="shared" ref="AA1274" si="910">B1274-Z1274</f>
        <v>0</v>
      </c>
      <c r="AB1274" s="21" t="e">
        <f t="shared" si="906"/>
        <v>#DIV/0!</v>
      </c>
      <c r="AC1274" s="16"/>
      <c r="AG1274" s="86"/>
      <c r="AH1274" s="87"/>
      <c r="AI1274" s="87"/>
      <c r="AJ1274" s="87"/>
      <c r="AK1274" s="87"/>
      <c r="AL1274" s="87"/>
      <c r="AM1274" s="87"/>
      <c r="AN1274" s="87"/>
      <c r="AO1274" s="87"/>
    </row>
    <row r="1275" spans="1:41" s="17" customFormat="1" ht="28.9" customHeight="1" x14ac:dyDescent="0.25">
      <c r="A1275" s="23" t="s">
        <v>42</v>
      </c>
      <c r="B1275" s="24">
        <f>B1274+B1273</f>
        <v>10863531757.349998</v>
      </c>
      <c r="C1275" s="24">
        <f t="shared" ref="C1275:AA1275" si="911">C1274+C1273</f>
        <v>8594397827.1399994</v>
      </c>
      <c r="D1275" s="24">
        <f t="shared" si="911"/>
        <v>-1642664917.9400001</v>
      </c>
      <c r="E1275" s="24">
        <f t="shared" si="911"/>
        <v>1023941814.4499999</v>
      </c>
      <c r="F1275" s="24">
        <f t="shared" si="911"/>
        <v>881826361.93000007</v>
      </c>
      <c r="G1275" s="24">
        <f t="shared" si="911"/>
        <v>635660033.3099997</v>
      </c>
      <c r="H1275" s="24">
        <f t="shared" si="911"/>
        <v>7489103006.9000006</v>
      </c>
      <c r="I1275" s="24">
        <f t="shared" si="911"/>
        <v>897323152.38999975</v>
      </c>
      <c r="J1275" s="24">
        <f t="shared" si="911"/>
        <v>724892897.79999995</v>
      </c>
      <c r="K1275" s="24">
        <f t="shared" si="911"/>
        <v>400652937.10000008</v>
      </c>
      <c r="L1275" s="24">
        <f t="shared" si="911"/>
        <v>1472254788.6500001</v>
      </c>
      <c r="M1275" s="24">
        <f t="shared" si="911"/>
        <v>3495123775.9400001</v>
      </c>
      <c r="N1275" s="24">
        <f t="shared" si="911"/>
        <v>11309724.329999939</v>
      </c>
      <c r="O1275" s="24">
        <f t="shared" si="911"/>
        <v>47660973.879999995</v>
      </c>
      <c r="P1275" s="24">
        <f t="shared" si="911"/>
        <v>67647963.849999994</v>
      </c>
      <c r="Q1275" s="24">
        <f t="shared" si="911"/>
        <v>34235096.07</v>
      </c>
      <c r="R1275" s="24">
        <f t="shared" si="911"/>
        <v>-1553383.3500000017</v>
      </c>
      <c r="S1275" s="24">
        <f t="shared" si="911"/>
        <v>124251751.40999998</v>
      </c>
      <c r="T1275" s="24">
        <f t="shared" si="911"/>
        <v>39346316.689999998</v>
      </c>
      <c r="U1275" s="24">
        <f t="shared" si="911"/>
        <v>108560786.72</v>
      </c>
      <c r="V1275" s="24">
        <f t="shared" si="911"/>
        <v>87099992.799999997</v>
      </c>
      <c r="W1275" s="24">
        <f t="shared" si="911"/>
        <v>79927183.580000013</v>
      </c>
      <c r="X1275" s="24">
        <f t="shared" si="911"/>
        <v>157598337.62999997</v>
      </c>
      <c r="Y1275" s="24">
        <f t="shared" si="911"/>
        <v>5779322697.04</v>
      </c>
      <c r="Z1275" s="24">
        <f t="shared" si="911"/>
        <v>10030531216.59</v>
      </c>
      <c r="AA1275" s="24">
        <f t="shared" si="911"/>
        <v>833000540.75999832</v>
      </c>
      <c r="AB1275" s="25">
        <f t="shared" si="906"/>
        <v>0.92332138761444582</v>
      </c>
      <c r="AC1275" s="27"/>
      <c r="AG1275" s="86"/>
      <c r="AH1275" s="87"/>
      <c r="AI1275" s="87"/>
      <c r="AJ1275" s="87"/>
      <c r="AK1275" s="87"/>
      <c r="AL1275" s="87"/>
      <c r="AM1275" s="87"/>
      <c r="AN1275" s="87"/>
      <c r="AO1275" s="87"/>
    </row>
    <row r="1276" spans="1:41" s="17" customFormat="1" ht="15" customHeight="1" x14ac:dyDescent="0.25">
      <c r="A1276" s="14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>
        <f>[1]consoCURRENT!AC26761</f>
        <v>10030531216.59</v>
      </c>
      <c r="AA1276" s="15"/>
      <c r="AB1276" s="15"/>
      <c r="AC1276" s="16"/>
      <c r="AG1276" s="86"/>
      <c r="AH1276" s="87"/>
      <c r="AI1276" s="87"/>
      <c r="AJ1276" s="87"/>
      <c r="AK1276" s="87"/>
      <c r="AL1276" s="87"/>
      <c r="AM1276" s="87"/>
      <c r="AN1276" s="87"/>
      <c r="AO1276" s="87"/>
    </row>
    <row r="1277" spans="1:41" s="17" customFormat="1" ht="15" customHeight="1" x14ac:dyDescent="0.25">
      <c r="A1277" s="14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>
        <f>Z1276-Z1275</f>
        <v>0</v>
      </c>
      <c r="AA1277" s="15"/>
      <c r="AB1277" s="15"/>
      <c r="AC1277" s="16"/>
      <c r="AG1277" s="86"/>
      <c r="AH1277" s="87"/>
      <c r="AI1277" s="87"/>
      <c r="AJ1277" s="87"/>
      <c r="AK1277" s="87"/>
      <c r="AL1277" s="87"/>
      <c r="AM1277" s="87"/>
      <c r="AN1277" s="87"/>
      <c r="AO1277" s="87"/>
    </row>
    <row r="1278" spans="1:41" s="17" customFormat="1" ht="15" customHeight="1" x14ac:dyDescent="0.25">
      <c r="A1278" s="19" t="s">
        <v>92</v>
      </c>
      <c r="B1278" s="41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6"/>
      <c r="AG1278" s="86"/>
      <c r="AH1278" s="87"/>
      <c r="AI1278" s="87"/>
      <c r="AJ1278" s="87"/>
      <c r="AK1278" s="87"/>
      <c r="AL1278" s="87"/>
      <c r="AM1278" s="87"/>
      <c r="AN1278" s="87"/>
      <c r="AO1278" s="87"/>
    </row>
    <row r="1279" spans="1:41" s="17" customFormat="1" ht="15" customHeight="1" x14ac:dyDescent="0.2">
      <c r="A1279" s="29"/>
      <c r="B1279" s="41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6"/>
      <c r="AG1279" s="86"/>
      <c r="AH1279" s="87"/>
      <c r="AI1279" s="87"/>
      <c r="AJ1279" s="87"/>
      <c r="AK1279" s="87"/>
      <c r="AL1279" s="87"/>
      <c r="AM1279" s="87"/>
      <c r="AN1279" s="87"/>
      <c r="AO1279" s="87"/>
    </row>
    <row r="1280" spans="1:41" s="17" customFormat="1" ht="15" customHeight="1" x14ac:dyDescent="0.25">
      <c r="A1280" s="19" t="s">
        <v>93</v>
      </c>
      <c r="B1280" s="41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6"/>
      <c r="AG1280" s="86"/>
      <c r="AH1280" s="87"/>
      <c r="AI1280" s="87"/>
      <c r="AJ1280" s="87"/>
      <c r="AK1280" s="87"/>
      <c r="AL1280" s="87"/>
      <c r="AM1280" s="87"/>
      <c r="AN1280" s="87"/>
      <c r="AO1280" s="87"/>
    </row>
    <row r="1281" spans="1:41" s="17" customFormat="1" ht="15" customHeight="1" x14ac:dyDescent="0.25">
      <c r="A1281" s="19"/>
      <c r="B1281" s="41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6"/>
      <c r="AG1281" s="86"/>
      <c r="AH1281" s="87"/>
      <c r="AI1281" s="87"/>
      <c r="AJ1281" s="87"/>
      <c r="AK1281" s="87"/>
      <c r="AL1281" s="87"/>
      <c r="AM1281" s="87"/>
      <c r="AN1281" s="87"/>
      <c r="AO1281" s="87"/>
    </row>
    <row r="1282" spans="1:41" s="17" customFormat="1" ht="15" customHeight="1" x14ac:dyDescent="0.25">
      <c r="A1282" s="19" t="s">
        <v>94</v>
      </c>
      <c r="B1282" s="42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6"/>
      <c r="AG1282" s="86"/>
      <c r="AH1282" s="87"/>
      <c r="AI1282" s="87"/>
      <c r="AJ1282" s="87"/>
      <c r="AK1282" s="87"/>
      <c r="AL1282" s="87"/>
      <c r="AM1282" s="87"/>
      <c r="AN1282" s="87"/>
      <c r="AO1282" s="87"/>
    </row>
    <row r="1283" spans="1:41" s="17" customFormat="1" ht="15" customHeight="1" x14ac:dyDescent="0.25">
      <c r="A1283" s="19"/>
      <c r="B1283" s="42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6"/>
      <c r="AG1283" s="86"/>
      <c r="AH1283" s="87"/>
      <c r="AI1283" s="87"/>
      <c r="AJ1283" s="87"/>
      <c r="AK1283" s="87"/>
      <c r="AL1283" s="87"/>
      <c r="AM1283" s="87"/>
      <c r="AN1283" s="87"/>
      <c r="AO1283" s="87"/>
    </row>
    <row r="1284" spans="1:41" s="17" customFormat="1" ht="15" customHeight="1" x14ac:dyDescent="0.25">
      <c r="A1284" s="19" t="s">
        <v>95</v>
      </c>
      <c r="B1284" s="42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6"/>
      <c r="AG1284" s="86"/>
      <c r="AH1284" s="87"/>
      <c r="AI1284" s="87"/>
      <c r="AJ1284" s="87"/>
      <c r="AK1284" s="87"/>
      <c r="AL1284" s="87"/>
      <c r="AM1284" s="87"/>
      <c r="AN1284" s="87"/>
      <c r="AO1284" s="87"/>
    </row>
    <row r="1285" spans="1:41" s="17" customFormat="1" ht="18" customHeight="1" x14ac:dyDescent="0.2">
      <c r="A1285" s="20" t="s">
        <v>36</v>
      </c>
      <c r="B1285" s="15">
        <f>[1]consoCURRENT!E26825</f>
        <v>0</v>
      </c>
      <c r="C1285" s="15">
        <f>[1]consoCURRENT!F26825</f>
        <v>0</v>
      </c>
      <c r="D1285" s="15">
        <f>[1]consoCURRENT!G26825</f>
        <v>0</v>
      </c>
      <c r="E1285" s="15">
        <f>[1]consoCURRENT!H26825</f>
        <v>0</v>
      </c>
      <c r="F1285" s="15">
        <f>[1]consoCURRENT!I26825</f>
        <v>0</v>
      </c>
      <c r="G1285" s="15">
        <f>[1]consoCURRENT!J26825</f>
        <v>0</v>
      </c>
      <c r="H1285" s="15">
        <f>[1]consoCURRENT!K26825</f>
        <v>0</v>
      </c>
      <c r="I1285" s="15">
        <f>[1]consoCURRENT!L26825</f>
        <v>0</v>
      </c>
      <c r="J1285" s="15">
        <f>[1]consoCURRENT!M26825</f>
        <v>0</v>
      </c>
      <c r="K1285" s="15">
        <f>[1]consoCURRENT!N26825</f>
        <v>0</v>
      </c>
      <c r="L1285" s="15">
        <f>[1]consoCURRENT!O26825</f>
        <v>0</v>
      </c>
      <c r="M1285" s="15">
        <f>[1]consoCURRENT!P26825</f>
        <v>0</v>
      </c>
      <c r="N1285" s="15">
        <f>[1]consoCURRENT!Q26825</f>
        <v>0</v>
      </c>
      <c r="O1285" s="15">
        <f>[1]consoCURRENT!R26825</f>
        <v>0</v>
      </c>
      <c r="P1285" s="15">
        <f>[1]consoCURRENT!S26825</f>
        <v>0</v>
      </c>
      <c r="Q1285" s="15">
        <f>[1]consoCURRENT!T26825</f>
        <v>0</v>
      </c>
      <c r="R1285" s="15">
        <f>[1]consoCURRENT!U26825</f>
        <v>0</v>
      </c>
      <c r="S1285" s="15">
        <f>[1]consoCURRENT!V26825</f>
        <v>0</v>
      </c>
      <c r="T1285" s="15">
        <f>[1]consoCURRENT!W26825</f>
        <v>0</v>
      </c>
      <c r="U1285" s="15">
        <f>[1]consoCURRENT!X26825</f>
        <v>0</v>
      </c>
      <c r="V1285" s="15">
        <f>[1]consoCURRENT!Y26825</f>
        <v>0</v>
      </c>
      <c r="W1285" s="15">
        <f>[1]consoCURRENT!Z26825</f>
        <v>0</v>
      </c>
      <c r="X1285" s="15">
        <f>[1]consoCURRENT!AA26825</f>
        <v>0</v>
      </c>
      <c r="Y1285" s="15">
        <f>[1]consoCURRENT!AB26825</f>
        <v>0</v>
      </c>
      <c r="Z1285" s="15">
        <f>SUM(M1285:Y1285)</f>
        <v>0</v>
      </c>
      <c r="AA1285" s="15">
        <f>B1285-Z1285</f>
        <v>0</v>
      </c>
      <c r="AB1285" s="22"/>
      <c r="AC1285" s="16"/>
      <c r="AG1285" s="86"/>
      <c r="AH1285" s="87"/>
      <c r="AI1285" s="87"/>
      <c r="AJ1285" s="87"/>
      <c r="AK1285" s="87"/>
      <c r="AL1285" s="87"/>
      <c r="AM1285" s="87"/>
      <c r="AN1285" s="87"/>
      <c r="AO1285" s="87"/>
    </row>
    <row r="1286" spans="1:41" s="17" customFormat="1" ht="18" customHeight="1" x14ac:dyDescent="0.2">
      <c r="A1286" s="20" t="s">
        <v>37</v>
      </c>
      <c r="B1286" s="15">
        <f>[1]consoCURRENT!E26913</f>
        <v>23611342.539999999</v>
      </c>
      <c r="C1286" s="15">
        <f>[1]consoCURRENT!F26913</f>
        <v>21505762.539999999</v>
      </c>
      <c r="D1286" s="15">
        <f>[1]consoCURRENT!G26913</f>
        <v>-2105580</v>
      </c>
      <c r="E1286" s="15">
        <f>[1]consoCURRENT!H26913</f>
        <v>4151895.4499999997</v>
      </c>
      <c r="F1286" s="15">
        <f>[1]consoCURRENT!I26913</f>
        <v>5250529.580000001</v>
      </c>
      <c r="G1286" s="15">
        <f>[1]consoCURRENT!J26913</f>
        <v>6716505.5599999996</v>
      </c>
      <c r="H1286" s="15">
        <f>[1]consoCURRENT!K26913</f>
        <v>6682384.8900000015</v>
      </c>
      <c r="I1286" s="15">
        <f>[1]consoCURRENT!L26913</f>
        <v>4151895.4499999997</v>
      </c>
      <c r="J1286" s="15">
        <f>[1]consoCURRENT!M26913</f>
        <v>5250529.580000001</v>
      </c>
      <c r="K1286" s="15">
        <f>[1]consoCURRENT!N26913</f>
        <v>6716505.5599999996</v>
      </c>
      <c r="L1286" s="15">
        <f>[1]consoCURRENT!O26913</f>
        <v>6569581.4900000012</v>
      </c>
      <c r="M1286" s="15">
        <f>[1]consoCURRENT!P26913</f>
        <v>22688512.079999998</v>
      </c>
      <c r="N1286" s="15">
        <f>[1]consoCURRENT!Q26913</f>
        <v>0</v>
      </c>
      <c r="O1286" s="15">
        <f>[1]consoCURRENT!R26913</f>
        <v>0</v>
      </c>
      <c r="P1286" s="15">
        <f>[1]consoCURRENT!S26913</f>
        <v>0</v>
      </c>
      <c r="Q1286" s="15">
        <f>[1]consoCURRENT!T26913</f>
        <v>0</v>
      </c>
      <c r="R1286" s="15">
        <f>[1]consoCURRENT!U26913</f>
        <v>0</v>
      </c>
      <c r="S1286" s="15">
        <f>[1]consoCURRENT!V26913</f>
        <v>0</v>
      </c>
      <c r="T1286" s="15">
        <f>[1]consoCURRENT!W26913</f>
        <v>0</v>
      </c>
      <c r="U1286" s="15">
        <f>[1]consoCURRENT!X26913</f>
        <v>0</v>
      </c>
      <c r="V1286" s="15">
        <f>[1]consoCURRENT!Y26913</f>
        <v>0</v>
      </c>
      <c r="W1286" s="15">
        <f>[1]consoCURRENT!Z26913</f>
        <v>0</v>
      </c>
      <c r="X1286" s="15">
        <f>[1]consoCURRENT!AA26913</f>
        <v>0</v>
      </c>
      <c r="Y1286" s="15">
        <f>[1]consoCURRENT!AB26913</f>
        <v>112803.4</v>
      </c>
      <c r="Z1286" s="15">
        <f t="shared" ref="Z1286:Z1288" si="912">SUM(M1286:Y1286)</f>
        <v>22801315.479999997</v>
      </c>
      <c r="AA1286" s="15">
        <f t="shared" ref="AA1286:AA1288" si="913">B1286-Z1286</f>
        <v>810027.06000000238</v>
      </c>
      <c r="AB1286" s="22">
        <f t="shared" ref="AB1286:AB1291" si="914">Z1286/B1286</f>
        <v>0.96569330784017327</v>
      </c>
      <c r="AC1286" s="16"/>
      <c r="AG1286" s="86"/>
      <c r="AH1286" s="87"/>
      <c r="AI1286" s="87"/>
      <c r="AJ1286" s="87"/>
      <c r="AK1286" s="87"/>
      <c r="AL1286" s="87"/>
      <c r="AM1286" s="87"/>
      <c r="AN1286" s="87"/>
      <c r="AO1286" s="87"/>
    </row>
    <row r="1287" spans="1:41" s="17" customFormat="1" ht="18" customHeight="1" x14ac:dyDescent="0.2">
      <c r="A1287" s="20" t="s">
        <v>38</v>
      </c>
      <c r="B1287" s="15">
        <f>[1]consoCURRENT!E26919</f>
        <v>0</v>
      </c>
      <c r="C1287" s="15">
        <f>[1]consoCURRENT!F26919</f>
        <v>0</v>
      </c>
      <c r="D1287" s="15">
        <f>[1]consoCURRENT!G26919</f>
        <v>0</v>
      </c>
      <c r="E1287" s="15">
        <f>[1]consoCURRENT!H26919</f>
        <v>0</v>
      </c>
      <c r="F1287" s="15">
        <f>[1]consoCURRENT!I26919</f>
        <v>0</v>
      </c>
      <c r="G1287" s="15">
        <f>[1]consoCURRENT!J26919</f>
        <v>0</v>
      </c>
      <c r="H1287" s="15">
        <f>[1]consoCURRENT!K26919</f>
        <v>0</v>
      </c>
      <c r="I1287" s="15">
        <f>[1]consoCURRENT!L26919</f>
        <v>0</v>
      </c>
      <c r="J1287" s="15">
        <f>[1]consoCURRENT!M26919</f>
        <v>0</v>
      </c>
      <c r="K1287" s="15">
        <f>[1]consoCURRENT!N26919</f>
        <v>0</v>
      </c>
      <c r="L1287" s="15">
        <f>[1]consoCURRENT!O26919</f>
        <v>0</v>
      </c>
      <c r="M1287" s="15">
        <f>[1]consoCURRENT!P26919</f>
        <v>0</v>
      </c>
      <c r="N1287" s="15">
        <f>[1]consoCURRENT!Q26919</f>
        <v>0</v>
      </c>
      <c r="O1287" s="15">
        <f>[1]consoCURRENT!R26919</f>
        <v>0</v>
      </c>
      <c r="P1287" s="15">
        <f>[1]consoCURRENT!S26919</f>
        <v>0</v>
      </c>
      <c r="Q1287" s="15">
        <f>[1]consoCURRENT!T26919</f>
        <v>0</v>
      </c>
      <c r="R1287" s="15">
        <f>[1]consoCURRENT!U26919</f>
        <v>0</v>
      </c>
      <c r="S1287" s="15">
        <f>[1]consoCURRENT!V26919</f>
        <v>0</v>
      </c>
      <c r="T1287" s="15">
        <f>[1]consoCURRENT!W26919</f>
        <v>0</v>
      </c>
      <c r="U1287" s="15">
        <f>[1]consoCURRENT!X26919</f>
        <v>0</v>
      </c>
      <c r="V1287" s="15">
        <f>[1]consoCURRENT!Y26919</f>
        <v>0</v>
      </c>
      <c r="W1287" s="15">
        <f>[1]consoCURRENT!Z26919</f>
        <v>0</v>
      </c>
      <c r="X1287" s="15">
        <f>[1]consoCURRENT!AA26919</f>
        <v>0</v>
      </c>
      <c r="Y1287" s="15">
        <f>[1]consoCURRENT!AB26919</f>
        <v>0</v>
      </c>
      <c r="Z1287" s="15">
        <f t="shared" si="912"/>
        <v>0</v>
      </c>
      <c r="AA1287" s="15">
        <f t="shared" si="913"/>
        <v>0</v>
      </c>
      <c r="AB1287" s="22"/>
      <c r="AC1287" s="16"/>
      <c r="AG1287" s="86"/>
      <c r="AH1287" s="87"/>
      <c r="AI1287" s="87"/>
      <c r="AJ1287" s="87"/>
      <c r="AK1287" s="87"/>
      <c r="AL1287" s="87"/>
      <c r="AM1287" s="87"/>
      <c r="AN1287" s="87"/>
      <c r="AO1287" s="87"/>
    </row>
    <row r="1288" spans="1:41" s="17" customFormat="1" ht="18" customHeight="1" x14ac:dyDescent="0.2">
      <c r="A1288" s="20" t="s">
        <v>39</v>
      </c>
      <c r="B1288" s="15">
        <f>[1]consoCURRENT!E26948</f>
        <v>0</v>
      </c>
      <c r="C1288" s="15">
        <f>[1]consoCURRENT!F26948</f>
        <v>0</v>
      </c>
      <c r="D1288" s="15">
        <f>[1]consoCURRENT!G26948</f>
        <v>0</v>
      </c>
      <c r="E1288" s="15">
        <f>[1]consoCURRENT!H26948</f>
        <v>0</v>
      </c>
      <c r="F1288" s="15">
        <f>[1]consoCURRENT!I26948</f>
        <v>0</v>
      </c>
      <c r="G1288" s="15">
        <f>[1]consoCURRENT!J26948</f>
        <v>0</v>
      </c>
      <c r="H1288" s="15">
        <f>[1]consoCURRENT!K26948</f>
        <v>0</v>
      </c>
      <c r="I1288" s="15">
        <f>[1]consoCURRENT!L26948</f>
        <v>0</v>
      </c>
      <c r="J1288" s="15">
        <f>[1]consoCURRENT!M26948</f>
        <v>0</v>
      </c>
      <c r="K1288" s="15">
        <f>[1]consoCURRENT!N26948</f>
        <v>0</v>
      </c>
      <c r="L1288" s="15">
        <f>[1]consoCURRENT!O26948</f>
        <v>0</v>
      </c>
      <c r="M1288" s="15">
        <f>[1]consoCURRENT!P26948</f>
        <v>0</v>
      </c>
      <c r="N1288" s="15">
        <f>[1]consoCURRENT!Q26948</f>
        <v>0</v>
      </c>
      <c r="O1288" s="15">
        <f>[1]consoCURRENT!R26948</f>
        <v>0</v>
      </c>
      <c r="P1288" s="15">
        <f>[1]consoCURRENT!S26948</f>
        <v>0</v>
      </c>
      <c r="Q1288" s="15">
        <f>[1]consoCURRENT!T26948</f>
        <v>0</v>
      </c>
      <c r="R1288" s="15">
        <f>[1]consoCURRENT!U26948</f>
        <v>0</v>
      </c>
      <c r="S1288" s="15">
        <f>[1]consoCURRENT!V26948</f>
        <v>0</v>
      </c>
      <c r="T1288" s="15">
        <f>[1]consoCURRENT!W26948</f>
        <v>0</v>
      </c>
      <c r="U1288" s="15">
        <f>[1]consoCURRENT!X26948</f>
        <v>0</v>
      </c>
      <c r="V1288" s="15">
        <f>[1]consoCURRENT!Y26948</f>
        <v>0</v>
      </c>
      <c r="W1288" s="15">
        <f>[1]consoCURRENT!Z26948</f>
        <v>0</v>
      </c>
      <c r="X1288" s="15">
        <f>[1]consoCURRENT!AA26948</f>
        <v>0</v>
      </c>
      <c r="Y1288" s="15">
        <f>[1]consoCURRENT!AB26948</f>
        <v>0</v>
      </c>
      <c r="Z1288" s="15">
        <f t="shared" si="912"/>
        <v>0</v>
      </c>
      <c r="AA1288" s="15">
        <f t="shared" si="913"/>
        <v>0</v>
      </c>
      <c r="AB1288" s="22"/>
      <c r="AC1288" s="16"/>
      <c r="AG1288" s="86"/>
      <c r="AH1288" s="87"/>
      <c r="AI1288" s="87"/>
      <c r="AJ1288" s="87"/>
      <c r="AK1288" s="87"/>
      <c r="AL1288" s="87"/>
      <c r="AM1288" s="87"/>
      <c r="AN1288" s="87"/>
      <c r="AO1288" s="87"/>
    </row>
    <row r="1289" spans="1:41" s="17" customFormat="1" ht="18" hidden="1" customHeight="1" x14ac:dyDescent="0.25">
      <c r="A1289" s="23" t="s">
        <v>40</v>
      </c>
      <c r="B1289" s="24">
        <f>SUM(B1285:B1288)</f>
        <v>23611342.539999999</v>
      </c>
      <c r="C1289" s="24">
        <f t="shared" ref="C1289:AA1289" si="915">SUM(C1285:C1288)</f>
        <v>21505762.539999999</v>
      </c>
      <c r="D1289" s="24">
        <f t="shared" si="915"/>
        <v>-2105580</v>
      </c>
      <c r="E1289" s="24">
        <f t="shared" si="915"/>
        <v>4151895.4499999997</v>
      </c>
      <c r="F1289" s="24">
        <f t="shared" si="915"/>
        <v>5250529.580000001</v>
      </c>
      <c r="G1289" s="24">
        <f t="shared" si="915"/>
        <v>6716505.5599999996</v>
      </c>
      <c r="H1289" s="24">
        <f t="shared" si="915"/>
        <v>6682384.8900000015</v>
      </c>
      <c r="I1289" s="24">
        <f t="shared" si="915"/>
        <v>4151895.4499999997</v>
      </c>
      <c r="J1289" s="24">
        <f t="shared" si="915"/>
        <v>5250529.580000001</v>
      </c>
      <c r="K1289" s="24">
        <f t="shared" si="915"/>
        <v>6716505.5599999996</v>
      </c>
      <c r="L1289" s="24">
        <f t="shared" si="915"/>
        <v>6569581.4900000012</v>
      </c>
      <c r="M1289" s="24">
        <f t="shared" si="915"/>
        <v>22688512.079999998</v>
      </c>
      <c r="N1289" s="24">
        <f t="shared" si="915"/>
        <v>0</v>
      </c>
      <c r="O1289" s="24">
        <f t="shared" si="915"/>
        <v>0</v>
      </c>
      <c r="P1289" s="24">
        <f t="shared" si="915"/>
        <v>0</v>
      </c>
      <c r="Q1289" s="24">
        <f t="shared" si="915"/>
        <v>0</v>
      </c>
      <c r="R1289" s="24">
        <f t="shared" si="915"/>
        <v>0</v>
      </c>
      <c r="S1289" s="24">
        <f t="shared" si="915"/>
        <v>0</v>
      </c>
      <c r="T1289" s="24">
        <f t="shared" si="915"/>
        <v>0</v>
      </c>
      <c r="U1289" s="24">
        <f t="shared" si="915"/>
        <v>0</v>
      </c>
      <c r="V1289" s="24">
        <f t="shared" si="915"/>
        <v>0</v>
      </c>
      <c r="W1289" s="24">
        <f t="shared" si="915"/>
        <v>0</v>
      </c>
      <c r="X1289" s="24">
        <f t="shared" si="915"/>
        <v>0</v>
      </c>
      <c r="Y1289" s="24">
        <f t="shared" si="915"/>
        <v>112803.4</v>
      </c>
      <c r="Z1289" s="24">
        <f t="shared" si="915"/>
        <v>22801315.479999997</v>
      </c>
      <c r="AA1289" s="24">
        <f t="shared" si="915"/>
        <v>810027.06000000238</v>
      </c>
      <c r="AB1289" s="25">
        <f t="shared" si="914"/>
        <v>0.96569330784017327</v>
      </c>
      <c r="AC1289" s="16"/>
      <c r="AG1289" s="86"/>
      <c r="AH1289" s="87"/>
      <c r="AI1289" s="87"/>
      <c r="AJ1289" s="87"/>
      <c r="AK1289" s="87"/>
      <c r="AL1289" s="87"/>
      <c r="AM1289" s="87"/>
      <c r="AN1289" s="87"/>
      <c r="AO1289" s="87"/>
    </row>
    <row r="1290" spans="1:41" s="17" customFormat="1" ht="22.15" hidden="1" customHeight="1" x14ac:dyDescent="0.25">
      <c r="A1290" s="26" t="s">
        <v>41</v>
      </c>
      <c r="B1290" s="15">
        <f>[1]consoCURRENT!E26952</f>
        <v>0</v>
      </c>
      <c r="C1290" s="15">
        <f>[1]consoCURRENT!F26952</f>
        <v>0</v>
      </c>
      <c r="D1290" s="15">
        <f>[1]consoCURRENT!G26952</f>
        <v>0</v>
      </c>
      <c r="E1290" s="15">
        <f>[1]consoCURRENT!H26952</f>
        <v>0</v>
      </c>
      <c r="F1290" s="15">
        <f>[1]consoCURRENT!I26952</f>
        <v>0</v>
      </c>
      <c r="G1290" s="15">
        <f>[1]consoCURRENT!J26952</f>
        <v>0</v>
      </c>
      <c r="H1290" s="15">
        <f>[1]consoCURRENT!K26952</f>
        <v>0</v>
      </c>
      <c r="I1290" s="15">
        <f>[1]consoCURRENT!L26952</f>
        <v>0</v>
      </c>
      <c r="J1290" s="15">
        <f>[1]consoCURRENT!M26952</f>
        <v>0</v>
      </c>
      <c r="K1290" s="15">
        <f>[1]consoCURRENT!N26952</f>
        <v>0</v>
      </c>
      <c r="L1290" s="15">
        <f>[1]consoCURRENT!O26952</f>
        <v>0</v>
      </c>
      <c r="M1290" s="15">
        <f>[1]consoCURRENT!P26952</f>
        <v>0</v>
      </c>
      <c r="N1290" s="15">
        <f>[1]consoCURRENT!Q26952</f>
        <v>0</v>
      </c>
      <c r="O1290" s="15">
        <f>[1]consoCURRENT!R26952</f>
        <v>0</v>
      </c>
      <c r="P1290" s="15">
        <f>[1]consoCURRENT!S26952</f>
        <v>0</v>
      </c>
      <c r="Q1290" s="15">
        <f>[1]consoCURRENT!T26952</f>
        <v>0</v>
      </c>
      <c r="R1290" s="15">
        <f>[1]consoCURRENT!U26952</f>
        <v>0</v>
      </c>
      <c r="S1290" s="15">
        <f>[1]consoCURRENT!V26952</f>
        <v>0</v>
      </c>
      <c r="T1290" s="15">
        <f>[1]consoCURRENT!W26952</f>
        <v>0</v>
      </c>
      <c r="U1290" s="15">
        <f>[1]consoCURRENT!X26952</f>
        <v>0</v>
      </c>
      <c r="V1290" s="15">
        <f>[1]consoCURRENT!Y26952</f>
        <v>0</v>
      </c>
      <c r="W1290" s="15">
        <f>[1]consoCURRENT!Z26952</f>
        <v>0</v>
      </c>
      <c r="X1290" s="15">
        <f>[1]consoCURRENT!AA26952</f>
        <v>0</v>
      </c>
      <c r="Y1290" s="15">
        <f>[1]consoCURRENT!AB26952</f>
        <v>0</v>
      </c>
      <c r="Z1290" s="15">
        <f t="shared" ref="Z1290" si="916">SUM(M1290:Y1290)</f>
        <v>0</v>
      </c>
      <c r="AA1290" s="15">
        <f t="shared" ref="AA1290" si="917">B1290-Z1290</f>
        <v>0</v>
      </c>
      <c r="AB1290" s="22"/>
      <c r="AC1290" s="16"/>
      <c r="AG1290" s="86"/>
      <c r="AH1290" s="87"/>
      <c r="AI1290" s="87"/>
      <c r="AJ1290" s="87"/>
      <c r="AK1290" s="87"/>
      <c r="AL1290" s="87"/>
      <c r="AM1290" s="87"/>
      <c r="AN1290" s="87"/>
      <c r="AO1290" s="87"/>
    </row>
    <row r="1291" spans="1:41" s="17" customFormat="1" ht="21.6" customHeight="1" x14ac:dyDescent="0.25">
      <c r="A1291" s="23" t="s">
        <v>42</v>
      </c>
      <c r="B1291" s="24">
        <f>B1290+B1289</f>
        <v>23611342.539999999</v>
      </c>
      <c r="C1291" s="24">
        <f t="shared" ref="C1291:AA1291" si="918">C1290+C1289</f>
        <v>21505762.539999999</v>
      </c>
      <c r="D1291" s="24">
        <f t="shared" si="918"/>
        <v>-2105580</v>
      </c>
      <c r="E1291" s="24">
        <f t="shared" si="918"/>
        <v>4151895.4499999997</v>
      </c>
      <c r="F1291" s="24">
        <f t="shared" si="918"/>
        <v>5250529.580000001</v>
      </c>
      <c r="G1291" s="24">
        <f t="shared" si="918"/>
        <v>6716505.5599999996</v>
      </c>
      <c r="H1291" s="24">
        <f t="shared" si="918"/>
        <v>6682384.8900000015</v>
      </c>
      <c r="I1291" s="24">
        <f t="shared" si="918"/>
        <v>4151895.4499999997</v>
      </c>
      <c r="J1291" s="24">
        <f t="shared" si="918"/>
        <v>5250529.580000001</v>
      </c>
      <c r="K1291" s="24">
        <f t="shared" si="918"/>
        <v>6716505.5599999996</v>
      </c>
      <c r="L1291" s="24">
        <f t="shared" si="918"/>
        <v>6569581.4900000012</v>
      </c>
      <c r="M1291" s="24">
        <f t="shared" si="918"/>
        <v>22688512.079999998</v>
      </c>
      <c r="N1291" s="24">
        <f t="shared" si="918"/>
        <v>0</v>
      </c>
      <c r="O1291" s="24">
        <f t="shared" si="918"/>
        <v>0</v>
      </c>
      <c r="P1291" s="24">
        <f t="shared" si="918"/>
        <v>0</v>
      </c>
      <c r="Q1291" s="24">
        <f t="shared" si="918"/>
        <v>0</v>
      </c>
      <c r="R1291" s="24">
        <f t="shared" si="918"/>
        <v>0</v>
      </c>
      <c r="S1291" s="24">
        <f t="shared" si="918"/>
        <v>0</v>
      </c>
      <c r="T1291" s="24">
        <f t="shared" si="918"/>
        <v>0</v>
      </c>
      <c r="U1291" s="24">
        <f t="shared" si="918"/>
        <v>0</v>
      </c>
      <c r="V1291" s="24">
        <f t="shared" si="918"/>
        <v>0</v>
      </c>
      <c r="W1291" s="24">
        <f t="shared" si="918"/>
        <v>0</v>
      </c>
      <c r="X1291" s="24">
        <f t="shared" si="918"/>
        <v>0</v>
      </c>
      <c r="Y1291" s="24">
        <f t="shared" si="918"/>
        <v>112803.4</v>
      </c>
      <c r="Z1291" s="24">
        <f t="shared" si="918"/>
        <v>22801315.479999997</v>
      </c>
      <c r="AA1291" s="24">
        <f t="shared" si="918"/>
        <v>810027.06000000238</v>
      </c>
      <c r="AB1291" s="25">
        <f t="shared" si="914"/>
        <v>0.96569330784017327</v>
      </c>
      <c r="AC1291" s="27"/>
      <c r="AG1291" s="86"/>
      <c r="AH1291" s="87"/>
      <c r="AI1291" s="87"/>
      <c r="AJ1291" s="87"/>
      <c r="AK1291" s="87"/>
      <c r="AL1291" s="87"/>
      <c r="AM1291" s="87"/>
      <c r="AN1291" s="87"/>
      <c r="AO1291" s="87"/>
    </row>
    <row r="1292" spans="1:41" s="17" customFormat="1" ht="15" customHeight="1" x14ac:dyDescent="0.25">
      <c r="A1292" s="14"/>
      <c r="B1292" s="15">
        <f>+'[1]sum-co'!B274+'[2]FO CONT'!$DX$1681</f>
        <v>23611342.539999999</v>
      </c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6"/>
      <c r="AG1292" s="86"/>
      <c r="AH1292" s="87"/>
      <c r="AI1292" s="87"/>
      <c r="AJ1292" s="87"/>
      <c r="AK1292" s="87"/>
      <c r="AL1292" s="87"/>
      <c r="AM1292" s="87"/>
      <c r="AN1292" s="87"/>
      <c r="AO1292" s="87"/>
    </row>
    <row r="1293" spans="1:41" s="17" customFormat="1" ht="15" customHeight="1" x14ac:dyDescent="0.25">
      <c r="A1293" s="14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6"/>
      <c r="AG1293" s="86"/>
      <c r="AH1293" s="87"/>
      <c r="AI1293" s="87"/>
      <c r="AJ1293" s="87"/>
      <c r="AK1293" s="87"/>
      <c r="AL1293" s="87"/>
      <c r="AM1293" s="87"/>
      <c r="AN1293" s="87"/>
      <c r="AO1293" s="87"/>
    </row>
    <row r="1294" spans="1:41" s="17" customFormat="1" ht="15" customHeight="1" x14ac:dyDescent="0.25">
      <c r="A1294" s="19" t="s">
        <v>96</v>
      </c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6"/>
      <c r="AG1294" s="86"/>
      <c r="AH1294" s="87"/>
      <c r="AI1294" s="87"/>
      <c r="AJ1294" s="87"/>
      <c r="AK1294" s="87"/>
      <c r="AL1294" s="87"/>
      <c r="AM1294" s="87"/>
      <c r="AN1294" s="87"/>
      <c r="AO1294" s="87"/>
    </row>
    <row r="1295" spans="1:41" s="17" customFormat="1" ht="18" customHeight="1" x14ac:dyDescent="0.2">
      <c r="A1295" s="20" t="s">
        <v>36</v>
      </c>
      <c r="B1295" s="15">
        <f>B1305+B1485</f>
        <v>0</v>
      </c>
      <c r="C1295" s="15">
        <f t="shared" ref="C1295:Y1300" si="919">C1305+C1485</f>
        <v>0</v>
      </c>
      <c r="D1295" s="15">
        <f t="shared" si="919"/>
        <v>0</v>
      </c>
      <c r="E1295" s="15">
        <f t="shared" si="919"/>
        <v>0</v>
      </c>
      <c r="F1295" s="15">
        <f t="shared" si="919"/>
        <v>0</v>
      </c>
      <c r="G1295" s="15">
        <f t="shared" si="919"/>
        <v>0</v>
      </c>
      <c r="H1295" s="15">
        <f t="shared" si="919"/>
        <v>0</v>
      </c>
      <c r="I1295" s="15">
        <f t="shared" si="919"/>
        <v>0</v>
      </c>
      <c r="J1295" s="15">
        <f t="shared" si="919"/>
        <v>0</v>
      </c>
      <c r="K1295" s="15">
        <f t="shared" si="919"/>
        <v>0</v>
      </c>
      <c r="L1295" s="15">
        <f t="shared" si="919"/>
        <v>0</v>
      </c>
      <c r="M1295" s="15">
        <f t="shared" si="919"/>
        <v>0</v>
      </c>
      <c r="N1295" s="15">
        <f t="shared" si="919"/>
        <v>0</v>
      </c>
      <c r="O1295" s="15">
        <f t="shared" si="919"/>
        <v>0</v>
      </c>
      <c r="P1295" s="15">
        <f t="shared" si="919"/>
        <v>0</v>
      </c>
      <c r="Q1295" s="15">
        <f t="shared" si="919"/>
        <v>0</v>
      </c>
      <c r="R1295" s="15">
        <f t="shared" si="919"/>
        <v>0</v>
      </c>
      <c r="S1295" s="15">
        <f t="shared" si="919"/>
        <v>0</v>
      </c>
      <c r="T1295" s="15">
        <f t="shared" si="919"/>
        <v>0</v>
      </c>
      <c r="U1295" s="15">
        <f t="shared" si="919"/>
        <v>0</v>
      </c>
      <c r="V1295" s="15">
        <f t="shared" si="919"/>
        <v>0</v>
      </c>
      <c r="W1295" s="15">
        <f t="shared" si="919"/>
        <v>0</v>
      </c>
      <c r="X1295" s="15">
        <f t="shared" si="919"/>
        <v>0</v>
      </c>
      <c r="Y1295" s="15">
        <f t="shared" si="919"/>
        <v>0</v>
      </c>
      <c r="Z1295" s="15">
        <f>SUM(M1295:Y1295)</f>
        <v>0</v>
      </c>
      <c r="AA1295" s="15">
        <f>B1295-Z1295</f>
        <v>0</v>
      </c>
      <c r="AB1295" s="21" t="e">
        <f>Z1295/B1295</f>
        <v>#DIV/0!</v>
      </c>
      <c r="AC1295" s="16"/>
      <c r="AG1295" s="86"/>
      <c r="AH1295" s="87"/>
      <c r="AI1295" s="87"/>
      <c r="AJ1295" s="87"/>
      <c r="AK1295" s="87"/>
      <c r="AL1295" s="87"/>
      <c r="AM1295" s="87"/>
      <c r="AN1295" s="87"/>
      <c r="AO1295" s="87"/>
    </row>
    <row r="1296" spans="1:41" s="17" customFormat="1" ht="18" customHeight="1" x14ac:dyDescent="0.2">
      <c r="A1296" s="20" t="s">
        <v>37</v>
      </c>
      <c r="B1296" s="15">
        <f t="shared" ref="B1296:Q1300" si="920">B1306+B1486</f>
        <v>86682599.730000004</v>
      </c>
      <c r="C1296" s="15">
        <f t="shared" si="920"/>
        <v>79155101.63000001</v>
      </c>
      <c r="D1296" s="15">
        <f t="shared" si="920"/>
        <v>-6264870.4199999999</v>
      </c>
      <c r="E1296" s="15">
        <f t="shared" si="920"/>
        <v>27001108.910000004</v>
      </c>
      <c r="F1296" s="15">
        <f t="shared" si="920"/>
        <v>11481171.239999998</v>
      </c>
      <c r="G1296" s="15">
        <f t="shared" si="920"/>
        <v>10390537.390000001</v>
      </c>
      <c r="H1296" s="15">
        <f t="shared" si="920"/>
        <v>16253108.32</v>
      </c>
      <c r="I1296" s="15">
        <f t="shared" si="920"/>
        <v>26517801.340000004</v>
      </c>
      <c r="J1296" s="15">
        <f t="shared" si="920"/>
        <v>5848384.1499999985</v>
      </c>
      <c r="K1296" s="15">
        <f t="shared" si="920"/>
        <v>1290366.2600000002</v>
      </c>
      <c r="L1296" s="15">
        <f t="shared" si="920"/>
        <v>14678693.34</v>
      </c>
      <c r="M1296" s="15">
        <f t="shared" si="920"/>
        <v>48335245.089999996</v>
      </c>
      <c r="N1296" s="15">
        <f t="shared" si="920"/>
        <v>48574</v>
      </c>
      <c r="O1296" s="15">
        <f t="shared" si="920"/>
        <v>29157.63</v>
      </c>
      <c r="P1296" s="15">
        <f t="shared" si="920"/>
        <v>405575.94</v>
      </c>
      <c r="Q1296" s="15">
        <f t="shared" si="920"/>
        <v>279608.11</v>
      </c>
      <c r="R1296" s="15">
        <f t="shared" si="919"/>
        <v>39914.770000000004</v>
      </c>
      <c r="S1296" s="15">
        <f t="shared" si="919"/>
        <v>5313264.21</v>
      </c>
      <c r="T1296" s="15">
        <f t="shared" si="919"/>
        <v>8559322.1900000013</v>
      </c>
      <c r="U1296" s="15">
        <f t="shared" si="919"/>
        <v>124789.65</v>
      </c>
      <c r="V1296" s="15">
        <f t="shared" si="919"/>
        <v>416059.29</v>
      </c>
      <c r="W1296" s="15">
        <f t="shared" si="919"/>
        <v>95173.37000000001</v>
      </c>
      <c r="X1296" s="15">
        <f t="shared" si="919"/>
        <v>205757.3</v>
      </c>
      <c r="Y1296" s="15">
        <f t="shared" si="919"/>
        <v>1273484.31</v>
      </c>
      <c r="Z1296" s="15">
        <f t="shared" ref="Z1296:Z1298" si="921">SUM(M1296:Y1296)</f>
        <v>65125925.859999992</v>
      </c>
      <c r="AA1296" s="15">
        <f t="shared" ref="AA1296:AA1298" si="922">B1296-Z1296</f>
        <v>21556673.870000012</v>
      </c>
      <c r="AB1296" s="22">
        <f t="shared" ref="AB1296:AB1301" si="923">Z1296/B1296</f>
        <v>0.75131486668437497</v>
      </c>
      <c r="AC1296" s="16"/>
      <c r="AG1296" s="86"/>
      <c r="AH1296" s="87"/>
      <c r="AI1296" s="87"/>
      <c r="AJ1296" s="87"/>
      <c r="AK1296" s="87"/>
      <c r="AL1296" s="87"/>
      <c r="AM1296" s="87"/>
      <c r="AN1296" s="87"/>
      <c r="AO1296" s="87"/>
    </row>
    <row r="1297" spans="1:41" s="17" customFormat="1" ht="18" customHeight="1" x14ac:dyDescent="0.2">
      <c r="A1297" s="20" t="s">
        <v>38</v>
      </c>
      <c r="B1297" s="15">
        <f t="shared" si="920"/>
        <v>0</v>
      </c>
      <c r="C1297" s="15">
        <f t="shared" si="919"/>
        <v>0</v>
      </c>
      <c r="D1297" s="15">
        <f t="shared" si="919"/>
        <v>0</v>
      </c>
      <c r="E1297" s="15">
        <f t="shared" si="919"/>
        <v>0</v>
      </c>
      <c r="F1297" s="15">
        <f t="shared" si="919"/>
        <v>0</v>
      </c>
      <c r="G1297" s="15">
        <f t="shared" si="919"/>
        <v>0</v>
      </c>
      <c r="H1297" s="15">
        <f t="shared" si="919"/>
        <v>0</v>
      </c>
      <c r="I1297" s="15">
        <f t="shared" si="919"/>
        <v>0</v>
      </c>
      <c r="J1297" s="15">
        <f t="shared" si="919"/>
        <v>0</v>
      </c>
      <c r="K1297" s="15">
        <f t="shared" si="919"/>
        <v>0</v>
      </c>
      <c r="L1297" s="15">
        <f t="shared" si="919"/>
        <v>0</v>
      </c>
      <c r="M1297" s="15">
        <f t="shared" si="919"/>
        <v>0</v>
      </c>
      <c r="N1297" s="15">
        <f t="shared" si="919"/>
        <v>0</v>
      </c>
      <c r="O1297" s="15">
        <f t="shared" si="919"/>
        <v>0</v>
      </c>
      <c r="P1297" s="15">
        <f t="shared" si="919"/>
        <v>0</v>
      </c>
      <c r="Q1297" s="15">
        <f t="shared" si="919"/>
        <v>0</v>
      </c>
      <c r="R1297" s="15">
        <f t="shared" si="919"/>
        <v>0</v>
      </c>
      <c r="S1297" s="15">
        <f t="shared" si="919"/>
        <v>0</v>
      </c>
      <c r="T1297" s="15">
        <f t="shared" si="919"/>
        <v>0</v>
      </c>
      <c r="U1297" s="15">
        <f t="shared" si="919"/>
        <v>0</v>
      </c>
      <c r="V1297" s="15">
        <f t="shared" si="919"/>
        <v>0</v>
      </c>
      <c r="W1297" s="15">
        <f t="shared" si="919"/>
        <v>0</v>
      </c>
      <c r="X1297" s="15">
        <f t="shared" si="919"/>
        <v>0</v>
      </c>
      <c r="Y1297" s="15">
        <f t="shared" si="919"/>
        <v>0</v>
      </c>
      <c r="Z1297" s="15">
        <f t="shared" si="921"/>
        <v>0</v>
      </c>
      <c r="AA1297" s="15">
        <f t="shared" si="922"/>
        <v>0</v>
      </c>
      <c r="AB1297" s="22"/>
      <c r="AC1297" s="16"/>
      <c r="AG1297" s="86"/>
      <c r="AH1297" s="87"/>
      <c r="AI1297" s="87"/>
      <c r="AJ1297" s="87"/>
      <c r="AK1297" s="87"/>
      <c r="AL1297" s="87"/>
      <c r="AM1297" s="87"/>
      <c r="AN1297" s="87"/>
      <c r="AO1297" s="87"/>
    </row>
    <row r="1298" spans="1:41" s="17" customFormat="1" ht="18" customHeight="1" x14ac:dyDescent="0.2">
      <c r="A1298" s="20" t="s">
        <v>39</v>
      </c>
      <c r="B1298" s="15">
        <f t="shared" si="920"/>
        <v>0</v>
      </c>
      <c r="C1298" s="15">
        <f t="shared" si="919"/>
        <v>0</v>
      </c>
      <c r="D1298" s="15">
        <f t="shared" si="919"/>
        <v>0</v>
      </c>
      <c r="E1298" s="15">
        <f t="shared" si="919"/>
        <v>0</v>
      </c>
      <c r="F1298" s="15">
        <f t="shared" si="919"/>
        <v>0</v>
      </c>
      <c r="G1298" s="15">
        <f t="shared" si="919"/>
        <v>0</v>
      </c>
      <c r="H1298" s="15">
        <f t="shared" si="919"/>
        <v>0</v>
      </c>
      <c r="I1298" s="15">
        <f t="shared" si="919"/>
        <v>0</v>
      </c>
      <c r="J1298" s="15">
        <f t="shared" si="919"/>
        <v>0</v>
      </c>
      <c r="K1298" s="15">
        <f t="shared" si="919"/>
        <v>0</v>
      </c>
      <c r="L1298" s="15">
        <f t="shared" si="919"/>
        <v>0</v>
      </c>
      <c r="M1298" s="15">
        <f t="shared" si="919"/>
        <v>0</v>
      </c>
      <c r="N1298" s="15">
        <f t="shared" si="919"/>
        <v>0</v>
      </c>
      <c r="O1298" s="15">
        <f t="shared" si="919"/>
        <v>0</v>
      </c>
      <c r="P1298" s="15">
        <f t="shared" si="919"/>
        <v>0</v>
      </c>
      <c r="Q1298" s="15">
        <f t="shared" si="919"/>
        <v>0</v>
      </c>
      <c r="R1298" s="15">
        <f t="shared" si="919"/>
        <v>0</v>
      </c>
      <c r="S1298" s="15">
        <f t="shared" si="919"/>
        <v>0</v>
      </c>
      <c r="T1298" s="15">
        <f t="shared" si="919"/>
        <v>0</v>
      </c>
      <c r="U1298" s="15">
        <f t="shared" si="919"/>
        <v>0</v>
      </c>
      <c r="V1298" s="15">
        <f t="shared" si="919"/>
        <v>0</v>
      </c>
      <c r="W1298" s="15">
        <f t="shared" si="919"/>
        <v>0</v>
      </c>
      <c r="X1298" s="15">
        <f t="shared" si="919"/>
        <v>0</v>
      </c>
      <c r="Y1298" s="15">
        <f t="shared" si="919"/>
        <v>0</v>
      </c>
      <c r="Z1298" s="15">
        <f t="shared" si="921"/>
        <v>0</v>
      </c>
      <c r="AA1298" s="15">
        <f t="shared" si="922"/>
        <v>0</v>
      </c>
      <c r="AB1298" s="22"/>
      <c r="AC1298" s="16"/>
      <c r="AG1298" s="86"/>
      <c r="AH1298" s="87"/>
      <c r="AI1298" s="87"/>
      <c r="AJ1298" s="87"/>
      <c r="AK1298" s="87"/>
      <c r="AL1298" s="87"/>
      <c r="AM1298" s="87"/>
      <c r="AN1298" s="87"/>
      <c r="AO1298" s="87"/>
    </row>
    <row r="1299" spans="1:41" s="17" customFormat="1" ht="21.6" hidden="1" customHeight="1" x14ac:dyDescent="0.25">
      <c r="A1299" s="23" t="s">
        <v>40</v>
      </c>
      <c r="B1299" s="24">
        <f>SUM(B1295:B1298)</f>
        <v>86682599.730000004</v>
      </c>
      <c r="C1299" s="24">
        <f t="shared" ref="C1299:AA1299" si="924">SUM(C1295:C1298)</f>
        <v>79155101.63000001</v>
      </c>
      <c r="D1299" s="24">
        <f t="shared" si="924"/>
        <v>-6264870.4199999999</v>
      </c>
      <c r="E1299" s="24">
        <f t="shared" si="924"/>
        <v>27001108.910000004</v>
      </c>
      <c r="F1299" s="24">
        <f t="shared" si="924"/>
        <v>11481171.239999998</v>
      </c>
      <c r="G1299" s="24">
        <f t="shared" si="924"/>
        <v>10390537.390000001</v>
      </c>
      <c r="H1299" s="24">
        <f t="shared" si="924"/>
        <v>16253108.32</v>
      </c>
      <c r="I1299" s="24">
        <f t="shared" si="924"/>
        <v>26517801.340000004</v>
      </c>
      <c r="J1299" s="24">
        <f t="shared" si="924"/>
        <v>5848384.1499999985</v>
      </c>
      <c r="K1299" s="24">
        <f t="shared" si="924"/>
        <v>1290366.2600000002</v>
      </c>
      <c r="L1299" s="24">
        <f t="shared" si="924"/>
        <v>14678693.34</v>
      </c>
      <c r="M1299" s="24">
        <f t="shared" si="924"/>
        <v>48335245.089999996</v>
      </c>
      <c r="N1299" s="24">
        <f t="shared" si="924"/>
        <v>48574</v>
      </c>
      <c r="O1299" s="24">
        <f t="shared" si="924"/>
        <v>29157.63</v>
      </c>
      <c r="P1299" s="24">
        <f t="shared" si="924"/>
        <v>405575.94</v>
      </c>
      <c r="Q1299" s="24">
        <f t="shared" si="924"/>
        <v>279608.11</v>
      </c>
      <c r="R1299" s="24">
        <f t="shared" si="924"/>
        <v>39914.770000000004</v>
      </c>
      <c r="S1299" s="24">
        <f t="shared" si="924"/>
        <v>5313264.21</v>
      </c>
      <c r="T1299" s="24">
        <f t="shared" si="924"/>
        <v>8559322.1900000013</v>
      </c>
      <c r="U1299" s="24">
        <f t="shared" si="924"/>
        <v>124789.65</v>
      </c>
      <c r="V1299" s="24">
        <f t="shared" si="924"/>
        <v>416059.29</v>
      </c>
      <c r="W1299" s="24">
        <f t="shared" si="924"/>
        <v>95173.37000000001</v>
      </c>
      <c r="X1299" s="24">
        <f t="shared" si="924"/>
        <v>205757.3</v>
      </c>
      <c r="Y1299" s="24">
        <f t="shared" si="924"/>
        <v>1273484.31</v>
      </c>
      <c r="Z1299" s="24">
        <f t="shared" si="924"/>
        <v>65125925.859999992</v>
      </c>
      <c r="AA1299" s="24">
        <f t="shared" si="924"/>
        <v>21556673.870000012</v>
      </c>
      <c r="AB1299" s="25">
        <f t="shared" si="923"/>
        <v>0.75131486668437497</v>
      </c>
      <c r="AC1299" s="16"/>
      <c r="AG1299" s="86"/>
      <c r="AH1299" s="87"/>
      <c r="AI1299" s="87"/>
      <c r="AJ1299" s="87"/>
      <c r="AK1299" s="87"/>
      <c r="AL1299" s="87"/>
      <c r="AM1299" s="87"/>
      <c r="AN1299" s="87"/>
      <c r="AO1299" s="87"/>
    </row>
    <row r="1300" spans="1:41" s="17" customFormat="1" ht="25.15" hidden="1" customHeight="1" x14ac:dyDescent="0.25">
      <c r="A1300" s="26" t="s">
        <v>41</v>
      </c>
      <c r="B1300" s="15">
        <f t="shared" si="920"/>
        <v>0</v>
      </c>
      <c r="C1300" s="15">
        <f t="shared" si="919"/>
        <v>0</v>
      </c>
      <c r="D1300" s="15">
        <f t="shared" si="919"/>
        <v>0</v>
      </c>
      <c r="E1300" s="15">
        <f t="shared" si="919"/>
        <v>0</v>
      </c>
      <c r="F1300" s="15">
        <f t="shared" si="919"/>
        <v>0</v>
      </c>
      <c r="G1300" s="15">
        <f t="shared" si="919"/>
        <v>0</v>
      </c>
      <c r="H1300" s="15">
        <f t="shared" si="919"/>
        <v>0</v>
      </c>
      <c r="I1300" s="15">
        <f t="shared" si="919"/>
        <v>0</v>
      </c>
      <c r="J1300" s="15">
        <f t="shared" si="919"/>
        <v>0</v>
      </c>
      <c r="K1300" s="15">
        <f t="shared" si="919"/>
        <v>0</v>
      </c>
      <c r="L1300" s="15">
        <f t="shared" si="919"/>
        <v>0</v>
      </c>
      <c r="M1300" s="15">
        <f t="shared" si="919"/>
        <v>0</v>
      </c>
      <c r="N1300" s="15">
        <f t="shared" si="919"/>
        <v>0</v>
      </c>
      <c r="O1300" s="15">
        <f t="shared" si="919"/>
        <v>0</v>
      </c>
      <c r="P1300" s="15">
        <f t="shared" si="919"/>
        <v>0</v>
      </c>
      <c r="Q1300" s="15">
        <f t="shared" si="919"/>
        <v>0</v>
      </c>
      <c r="R1300" s="15">
        <f t="shared" si="919"/>
        <v>0</v>
      </c>
      <c r="S1300" s="15">
        <f t="shared" si="919"/>
        <v>0</v>
      </c>
      <c r="T1300" s="15">
        <f t="shared" si="919"/>
        <v>0</v>
      </c>
      <c r="U1300" s="15">
        <f t="shared" si="919"/>
        <v>0</v>
      </c>
      <c r="V1300" s="15">
        <f t="shared" si="919"/>
        <v>0</v>
      </c>
      <c r="W1300" s="15">
        <f t="shared" si="919"/>
        <v>0</v>
      </c>
      <c r="X1300" s="15">
        <f t="shared" si="919"/>
        <v>0</v>
      </c>
      <c r="Y1300" s="15">
        <f t="shared" si="919"/>
        <v>0</v>
      </c>
      <c r="Z1300" s="15">
        <f t="shared" ref="Z1300" si="925">SUM(M1300:Y1300)</f>
        <v>0</v>
      </c>
      <c r="AA1300" s="15">
        <f t="shared" ref="AA1300" si="926">B1300-Z1300</f>
        <v>0</v>
      </c>
      <c r="AB1300" s="22"/>
      <c r="AC1300" s="16"/>
      <c r="AG1300" s="86"/>
      <c r="AH1300" s="87"/>
      <c r="AI1300" s="87"/>
      <c r="AJ1300" s="87"/>
      <c r="AK1300" s="87"/>
      <c r="AL1300" s="87"/>
      <c r="AM1300" s="87"/>
      <c r="AN1300" s="87"/>
      <c r="AO1300" s="87"/>
    </row>
    <row r="1301" spans="1:41" s="17" customFormat="1" ht="22.15" customHeight="1" x14ac:dyDescent="0.25">
      <c r="A1301" s="23" t="s">
        <v>42</v>
      </c>
      <c r="B1301" s="24">
        <f>B1300+B1299</f>
        <v>86682599.730000004</v>
      </c>
      <c r="C1301" s="24">
        <f t="shared" ref="C1301:AA1301" si="927">C1300+C1299</f>
        <v>79155101.63000001</v>
      </c>
      <c r="D1301" s="24">
        <f t="shared" si="927"/>
        <v>-6264870.4199999999</v>
      </c>
      <c r="E1301" s="24">
        <f t="shared" si="927"/>
        <v>27001108.910000004</v>
      </c>
      <c r="F1301" s="24">
        <f t="shared" si="927"/>
        <v>11481171.239999998</v>
      </c>
      <c r="G1301" s="24">
        <f t="shared" si="927"/>
        <v>10390537.390000001</v>
      </c>
      <c r="H1301" s="24">
        <f t="shared" si="927"/>
        <v>16253108.32</v>
      </c>
      <c r="I1301" s="24">
        <f t="shared" si="927"/>
        <v>26517801.340000004</v>
      </c>
      <c r="J1301" s="24">
        <f t="shared" si="927"/>
        <v>5848384.1499999985</v>
      </c>
      <c r="K1301" s="24">
        <f t="shared" si="927"/>
        <v>1290366.2600000002</v>
      </c>
      <c r="L1301" s="24">
        <f t="shared" si="927"/>
        <v>14678693.34</v>
      </c>
      <c r="M1301" s="24">
        <f t="shared" si="927"/>
        <v>48335245.089999996</v>
      </c>
      <c r="N1301" s="24">
        <f t="shared" si="927"/>
        <v>48574</v>
      </c>
      <c r="O1301" s="24">
        <f t="shared" si="927"/>
        <v>29157.63</v>
      </c>
      <c r="P1301" s="24">
        <f t="shared" si="927"/>
        <v>405575.94</v>
      </c>
      <c r="Q1301" s="24">
        <f t="shared" si="927"/>
        <v>279608.11</v>
      </c>
      <c r="R1301" s="24">
        <f t="shared" si="927"/>
        <v>39914.770000000004</v>
      </c>
      <c r="S1301" s="24">
        <f t="shared" si="927"/>
        <v>5313264.21</v>
      </c>
      <c r="T1301" s="24">
        <f t="shared" si="927"/>
        <v>8559322.1900000013</v>
      </c>
      <c r="U1301" s="24">
        <f t="shared" si="927"/>
        <v>124789.65</v>
      </c>
      <c r="V1301" s="24">
        <f t="shared" si="927"/>
        <v>416059.29</v>
      </c>
      <c r="W1301" s="24">
        <f t="shared" si="927"/>
        <v>95173.37000000001</v>
      </c>
      <c r="X1301" s="24">
        <f t="shared" si="927"/>
        <v>205757.3</v>
      </c>
      <c r="Y1301" s="24">
        <f t="shared" si="927"/>
        <v>1273484.31</v>
      </c>
      <c r="Z1301" s="24">
        <f t="shared" si="927"/>
        <v>65125925.859999992</v>
      </c>
      <c r="AA1301" s="24">
        <f t="shared" si="927"/>
        <v>21556673.870000012</v>
      </c>
      <c r="AB1301" s="25">
        <f t="shared" si="923"/>
        <v>0.75131486668437497</v>
      </c>
      <c r="AC1301" s="27"/>
      <c r="AG1301" s="86"/>
      <c r="AH1301" s="87"/>
      <c r="AI1301" s="87"/>
      <c r="AJ1301" s="87"/>
      <c r="AK1301" s="87"/>
      <c r="AL1301" s="87"/>
      <c r="AM1301" s="87"/>
      <c r="AN1301" s="87"/>
      <c r="AO1301" s="87"/>
    </row>
    <row r="1302" spans="1:41" s="17" customFormat="1" ht="15" customHeight="1" x14ac:dyDescent="0.25">
      <c r="A1302" s="14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6"/>
      <c r="AG1302" s="86"/>
      <c r="AH1302" s="87"/>
      <c r="AI1302" s="87"/>
      <c r="AJ1302" s="87"/>
      <c r="AK1302" s="87"/>
      <c r="AL1302" s="87"/>
      <c r="AM1302" s="87"/>
      <c r="AN1302" s="87"/>
      <c r="AO1302" s="87"/>
    </row>
    <row r="1303" spans="1:41" s="17" customFormat="1" ht="15" customHeight="1" x14ac:dyDescent="0.25">
      <c r="A1303" s="14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6"/>
      <c r="AG1303" s="86"/>
      <c r="AH1303" s="87"/>
      <c r="AI1303" s="87"/>
      <c r="AJ1303" s="87"/>
      <c r="AK1303" s="87"/>
      <c r="AL1303" s="87"/>
      <c r="AM1303" s="87"/>
      <c r="AN1303" s="87"/>
      <c r="AO1303" s="87"/>
    </row>
    <row r="1304" spans="1:41" s="17" customFormat="1" ht="15" customHeight="1" x14ac:dyDescent="0.25">
      <c r="A1304" s="19" t="s">
        <v>97</v>
      </c>
      <c r="B1304" s="42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6"/>
      <c r="AG1304" s="86"/>
      <c r="AH1304" s="87"/>
      <c r="AI1304" s="87"/>
      <c r="AJ1304" s="87"/>
      <c r="AK1304" s="87"/>
      <c r="AL1304" s="87"/>
      <c r="AM1304" s="87"/>
      <c r="AN1304" s="87"/>
      <c r="AO1304" s="87"/>
    </row>
    <row r="1305" spans="1:41" s="17" customFormat="1" ht="18" customHeight="1" x14ac:dyDescent="0.2">
      <c r="A1305" s="20" t="s">
        <v>36</v>
      </c>
      <c r="B1305" s="15">
        <f>B1315+B1325+B1335+B1345+B1355+B1365+B1375+B1385+B1395+B1405+B1415+B1425+B1435+B1445+B1455+B1465+B1475</f>
        <v>0</v>
      </c>
      <c r="C1305" s="15">
        <f t="shared" ref="C1305:Y1305" si="928">C1315+C1325+C1335+C1345+C1355+C1365+C1375+C1385+C1395+C1405+C1415+C1425+C1435+C1445+C1455+C1465+C1475</f>
        <v>0</v>
      </c>
      <c r="D1305" s="15">
        <f t="shared" si="928"/>
        <v>0</v>
      </c>
      <c r="E1305" s="15">
        <f t="shared" si="928"/>
        <v>0</v>
      </c>
      <c r="F1305" s="15">
        <f t="shared" si="928"/>
        <v>0</v>
      </c>
      <c r="G1305" s="15">
        <f t="shared" si="928"/>
        <v>0</v>
      </c>
      <c r="H1305" s="15">
        <f t="shared" si="928"/>
        <v>0</v>
      </c>
      <c r="I1305" s="15">
        <f t="shared" si="928"/>
        <v>0</v>
      </c>
      <c r="J1305" s="15">
        <f t="shared" si="928"/>
        <v>0</v>
      </c>
      <c r="K1305" s="15">
        <f t="shared" si="928"/>
        <v>0</v>
      </c>
      <c r="L1305" s="15">
        <f t="shared" si="928"/>
        <v>0</v>
      </c>
      <c r="M1305" s="15">
        <f t="shared" si="928"/>
        <v>0</v>
      </c>
      <c r="N1305" s="15">
        <f t="shared" si="928"/>
        <v>0</v>
      </c>
      <c r="O1305" s="15">
        <f t="shared" si="928"/>
        <v>0</v>
      </c>
      <c r="P1305" s="15">
        <f t="shared" si="928"/>
        <v>0</v>
      </c>
      <c r="Q1305" s="15">
        <f t="shared" si="928"/>
        <v>0</v>
      </c>
      <c r="R1305" s="15">
        <f t="shared" si="928"/>
        <v>0</v>
      </c>
      <c r="S1305" s="15">
        <f t="shared" si="928"/>
        <v>0</v>
      </c>
      <c r="T1305" s="15">
        <f t="shared" si="928"/>
        <v>0</v>
      </c>
      <c r="U1305" s="15">
        <f t="shared" si="928"/>
        <v>0</v>
      </c>
      <c r="V1305" s="15">
        <f t="shared" si="928"/>
        <v>0</v>
      </c>
      <c r="W1305" s="15">
        <f t="shared" si="928"/>
        <v>0</v>
      </c>
      <c r="X1305" s="15">
        <f t="shared" si="928"/>
        <v>0</v>
      </c>
      <c r="Y1305" s="15">
        <f t="shared" si="928"/>
        <v>0</v>
      </c>
      <c r="Z1305" s="15">
        <f>SUM(M1305:Y1305)</f>
        <v>0</v>
      </c>
      <c r="AA1305" s="15">
        <f>B1305-Z1305</f>
        <v>0</v>
      </c>
      <c r="AB1305" s="21" t="e">
        <f>Z1305/B1305</f>
        <v>#DIV/0!</v>
      </c>
      <c r="AC1305" s="16"/>
      <c r="AG1305" s="86"/>
      <c r="AH1305" s="87"/>
      <c r="AI1305" s="87"/>
      <c r="AJ1305" s="87"/>
      <c r="AK1305" s="87"/>
      <c r="AL1305" s="87"/>
      <c r="AM1305" s="87"/>
      <c r="AN1305" s="87"/>
      <c r="AO1305" s="87"/>
    </row>
    <row r="1306" spans="1:41" s="17" customFormat="1" ht="18" customHeight="1" x14ac:dyDescent="0.2">
      <c r="A1306" s="20" t="s">
        <v>37</v>
      </c>
      <c r="B1306" s="15">
        <f t="shared" ref="B1306:Y1308" si="929">B1316+B1326+B1336+B1346+B1356+B1366+B1376+B1386+B1396+B1406+B1416+B1426+B1436+B1446+B1456+B1466+B1476</f>
        <v>6474049.330000001</v>
      </c>
      <c r="C1306" s="15">
        <f t="shared" si="929"/>
        <v>2765551.2300000004</v>
      </c>
      <c r="D1306" s="15">
        <f t="shared" si="929"/>
        <v>-2445870.42</v>
      </c>
      <c r="E1306" s="15">
        <f t="shared" si="929"/>
        <v>1653326.4900000002</v>
      </c>
      <c r="F1306" s="15">
        <f t="shared" si="929"/>
        <v>644100.59000000008</v>
      </c>
      <c r="G1306" s="15">
        <f t="shared" si="929"/>
        <v>909920.50999999989</v>
      </c>
      <c r="H1306" s="15">
        <f t="shared" si="929"/>
        <v>1978236.98</v>
      </c>
      <c r="I1306" s="15">
        <f t="shared" si="929"/>
        <v>1170018.92</v>
      </c>
      <c r="J1306" s="15">
        <f t="shared" si="929"/>
        <v>269316.02</v>
      </c>
      <c r="K1306" s="15">
        <f t="shared" si="929"/>
        <v>345833.86</v>
      </c>
      <c r="L1306" s="15">
        <f t="shared" si="929"/>
        <v>1298222</v>
      </c>
      <c r="M1306" s="15">
        <f t="shared" si="929"/>
        <v>3083390.8</v>
      </c>
      <c r="N1306" s="15">
        <f t="shared" si="929"/>
        <v>48574</v>
      </c>
      <c r="O1306" s="15">
        <f t="shared" si="929"/>
        <v>29157.63</v>
      </c>
      <c r="P1306" s="15">
        <f t="shared" si="929"/>
        <v>405575.94</v>
      </c>
      <c r="Q1306" s="15">
        <f t="shared" si="929"/>
        <v>279608.11</v>
      </c>
      <c r="R1306" s="15">
        <f t="shared" si="929"/>
        <v>39914.770000000004</v>
      </c>
      <c r="S1306" s="15">
        <f t="shared" si="929"/>
        <v>55261.69</v>
      </c>
      <c r="T1306" s="15">
        <f t="shared" si="929"/>
        <v>23237.71</v>
      </c>
      <c r="U1306" s="15">
        <f t="shared" si="929"/>
        <v>124789.65</v>
      </c>
      <c r="V1306" s="15">
        <f t="shared" si="929"/>
        <v>416059.29</v>
      </c>
      <c r="W1306" s="15">
        <f t="shared" si="929"/>
        <v>95173.37000000001</v>
      </c>
      <c r="X1306" s="15">
        <f t="shared" si="929"/>
        <v>205757.3</v>
      </c>
      <c r="Y1306" s="15">
        <f t="shared" si="929"/>
        <v>379084.31</v>
      </c>
      <c r="Z1306" s="15">
        <f t="shared" ref="Z1306:Z1308" si="930">SUM(M1306:Y1306)</f>
        <v>5185584.5699999984</v>
      </c>
      <c r="AA1306" s="15">
        <f t="shared" ref="AA1306:AA1308" si="931">B1306-Z1306</f>
        <v>1288464.7600000026</v>
      </c>
      <c r="AB1306" s="22">
        <f t="shared" ref="AB1306:AB1311" si="932">Z1306/B1306</f>
        <v>0.8009800830479612</v>
      </c>
      <c r="AC1306" s="16"/>
      <c r="AG1306" s="86"/>
      <c r="AH1306" s="87"/>
      <c r="AI1306" s="87"/>
      <c r="AJ1306" s="87"/>
      <c r="AK1306" s="87"/>
      <c r="AL1306" s="87"/>
      <c r="AM1306" s="87"/>
      <c r="AN1306" s="87"/>
      <c r="AO1306" s="87"/>
    </row>
    <row r="1307" spans="1:41" s="17" customFormat="1" ht="18" customHeight="1" x14ac:dyDescent="0.2">
      <c r="A1307" s="20" t="s">
        <v>38</v>
      </c>
      <c r="B1307" s="15">
        <f t="shared" si="929"/>
        <v>0</v>
      </c>
      <c r="C1307" s="15">
        <f t="shared" si="929"/>
        <v>0</v>
      </c>
      <c r="D1307" s="15">
        <f t="shared" si="929"/>
        <v>0</v>
      </c>
      <c r="E1307" s="15">
        <f t="shared" si="929"/>
        <v>0</v>
      </c>
      <c r="F1307" s="15">
        <f t="shared" si="929"/>
        <v>0</v>
      </c>
      <c r="G1307" s="15">
        <f t="shared" si="929"/>
        <v>0</v>
      </c>
      <c r="H1307" s="15">
        <f t="shared" si="929"/>
        <v>0</v>
      </c>
      <c r="I1307" s="15">
        <f t="shared" si="929"/>
        <v>0</v>
      </c>
      <c r="J1307" s="15">
        <f t="shared" si="929"/>
        <v>0</v>
      </c>
      <c r="K1307" s="15">
        <f t="shared" si="929"/>
        <v>0</v>
      </c>
      <c r="L1307" s="15">
        <f t="shared" si="929"/>
        <v>0</v>
      </c>
      <c r="M1307" s="15">
        <f t="shared" si="929"/>
        <v>0</v>
      </c>
      <c r="N1307" s="15">
        <f t="shared" si="929"/>
        <v>0</v>
      </c>
      <c r="O1307" s="15">
        <f t="shared" si="929"/>
        <v>0</v>
      </c>
      <c r="P1307" s="15">
        <f t="shared" si="929"/>
        <v>0</v>
      </c>
      <c r="Q1307" s="15">
        <f t="shared" si="929"/>
        <v>0</v>
      </c>
      <c r="R1307" s="15">
        <f t="shared" si="929"/>
        <v>0</v>
      </c>
      <c r="S1307" s="15">
        <f t="shared" si="929"/>
        <v>0</v>
      </c>
      <c r="T1307" s="15">
        <f t="shared" si="929"/>
        <v>0</v>
      </c>
      <c r="U1307" s="15">
        <f t="shared" si="929"/>
        <v>0</v>
      </c>
      <c r="V1307" s="15">
        <f t="shared" si="929"/>
        <v>0</v>
      </c>
      <c r="W1307" s="15">
        <f t="shared" si="929"/>
        <v>0</v>
      </c>
      <c r="X1307" s="15">
        <f t="shared" si="929"/>
        <v>0</v>
      </c>
      <c r="Y1307" s="15">
        <f t="shared" si="929"/>
        <v>0</v>
      </c>
      <c r="Z1307" s="15">
        <f t="shared" si="930"/>
        <v>0</v>
      </c>
      <c r="AA1307" s="15">
        <f t="shared" si="931"/>
        <v>0</v>
      </c>
      <c r="AB1307" s="22"/>
      <c r="AC1307" s="16"/>
      <c r="AG1307" s="86"/>
      <c r="AH1307" s="87"/>
      <c r="AI1307" s="87"/>
      <c r="AJ1307" s="87"/>
      <c r="AK1307" s="87"/>
      <c r="AL1307" s="87"/>
      <c r="AM1307" s="87"/>
      <c r="AN1307" s="87"/>
      <c r="AO1307" s="87"/>
    </row>
    <row r="1308" spans="1:41" s="17" customFormat="1" ht="18" customHeight="1" x14ac:dyDescent="0.2">
      <c r="A1308" s="20" t="s">
        <v>39</v>
      </c>
      <c r="B1308" s="15">
        <f t="shared" si="929"/>
        <v>0</v>
      </c>
      <c r="C1308" s="15">
        <f t="shared" si="929"/>
        <v>0</v>
      </c>
      <c r="D1308" s="15">
        <f t="shared" si="929"/>
        <v>0</v>
      </c>
      <c r="E1308" s="15">
        <f t="shared" si="929"/>
        <v>0</v>
      </c>
      <c r="F1308" s="15">
        <f t="shared" si="929"/>
        <v>0</v>
      </c>
      <c r="G1308" s="15">
        <f t="shared" si="929"/>
        <v>0</v>
      </c>
      <c r="H1308" s="15">
        <f t="shared" si="929"/>
        <v>0</v>
      </c>
      <c r="I1308" s="15">
        <f t="shared" si="929"/>
        <v>0</v>
      </c>
      <c r="J1308" s="15">
        <f t="shared" si="929"/>
        <v>0</v>
      </c>
      <c r="K1308" s="15">
        <f t="shared" si="929"/>
        <v>0</v>
      </c>
      <c r="L1308" s="15">
        <f t="shared" si="929"/>
        <v>0</v>
      </c>
      <c r="M1308" s="15">
        <f t="shared" si="929"/>
        <v>0</v>
      </c>
      <c r="N1308" s="15">
        <f t="shared" si="929"/>
        <v>0</v>
      </c>
      <c r="O1308" s="15">
        <f t="shared" si="929"/>
        <v>0</v>
      </c>
      <c r="P1308" s="15">
        <f t="shared" si="929"/>
        <v>0</v>
      </c>
      <c r="Q1308" s="15">
        <f t="shared" si="929"/>
        <v>0</v>
      </c>
      <c r="R1308" s="15">
        <f t="shared" si="929"/>
        <v>0</v>
      </c>
      <c r="S1308" s="15">
        <f t="shared" si="929"/>
        <v>0</v>
      </c>
      <c r="T1308" s="15">
        <f t="shared" si="929"/>
        <v>0</v>
      </c>
      <c r="U1308" s="15">
        <f t="shared" si="929"/>
        <v>0</v>
      </c>
      <c r="V1308" s="15">
        <f t="shared" si="929"/>
        <v>0</v>
      </c>
      <c r="W1308" s="15">
        <f t="shared" si="929"/>
        <v>0</v>
      </c>
      <c r="X1308" s="15">
        <f t="shared" si="929"/>
        <v>0</v>
      </c>
      <c r="Y1308" s="15">
        <f t="shared" si="929"/>
        <v>0</v>
      </c>
      <c r="Z1308" s="15">
        <f t="shared" si="930"/>
        <v>0</v>
      </c>
      <c r="AA1308" s="15">
        <f t="shared" si="931"/>
        <v>0</v>
      </c>
      <c r="AB1308" s="22"/>
      <c r="AC1308" s="16"/>
      <c r="AG1308" s="86"/>
      <c r="AH1308" s="87"/>
      <c r="AI1308" s="87"/>
      <c r="AJ1308" s="87"/>
      <c r="AK1308" s="87"/>
      <c r="AL1308" s="87"/>
      <c r="AM1308" s="87"/>
      <c r="AN1308" s="87"/>
      <c r="AO1308" s="87"/>
    </row>
    <row r="1309" spans="1:41" s="17" customFormat="1" ht="21.6" hidden="1" customHeight="1" x14ac:dyDescent="0.25">
      <c r="A1309" s="23" t="s">
        <v>40</v>
      </c>
      <c r="B1309" s="24">
        <f>SUM(B1305:B1308)</f>
        <v>6474049.330000001</v>
      </c>
      <c r="C1309" s="24">
        <f t="shared" ref="C1309:AA1309" si="933">SUM(C1305:C1308)</f>
        <v>2765551.2300000004</v>
      </c>
      <c r="D1309" s="24">
        <f t="shared" si="933"/>
        <v>-2445870.42</v>
      </c>
      <c r="E1309" s="24">
        <f t="shared" si="933"/>
        <v>1653326.4900000002</v>
      </c>
      <c r="F1309" s="24">
        <f t="shared" si="933"/>
        <v>644100.59000000008</v>
      </c>
      <c r="G1309" s="24">
        <f t="shared" si="933"/>
        <v>909920.50999999989</v>
      </c>
      <c r="H1309" s="24">
        <f t="shared" si="933"/>
        <v>1978236.98</v>
      </c>
      <c r="I1309" s="24">
        <f t="shared" si="933"/>
        <v>1170018.92</v>
      </c>
      <c r="J1309" s="24">
        <f t="shared" si="933"/>
        <v>269316.02</v>
      </c>
      <c r="K1309" s="24">
        <f t="shared" si="933"/>
        <v>345833.86</v>
      </c>
      <c r="L1309" s="24">
        <f t="shared" si="933"/>
        <v>1298222</v>
      </c>
      <c r="M1309" s="24">
        <f t="shared" si="933"/>
        <v>3083390.8</v>
      </c>
      <c r="N1309" s="24">
        <f t="shared" si="933"/>
        <v>48574</v>
      </c>
      <c r="O1309" s="24">
        <f t="shared" si="933"/>
        <v>29157.63</v>
      </c>
      <c r="P1309" s="24">
        <f t="shared" si="933"/>
        <v>405575.94</v>
      </c>
      <c r="Q1309" s="24">
        <f t="shared" si="933"/>
        <v>279608.11</v>
      </c>
      <c r="R1309" s="24">
        <f t="shared" si="933"/>
        <v>39914.770000000004</v>
      </c>
      <c r="S1309" s="24">
        <f t="shared" si="933"/>
        <v>55261.69</v>
      </c>
      <c r="T1309" s="24">
        <f t="shared" si="933"/>
        <v>23237.71</v>
      </c>
      <c r="U1309" s="24">
        <f t="shared" si="933"/>
        <v>124789.65</v>
      </c>
      <c r="V1309" s="24">
        <f t="shared" si="933"/>
        <v>416059.29</v>
      </c>
      <c r="W1309" s="24">
        <f t="shared" si="933"/>
        <v>95173.37000000001</v>
      </c>
      <c r="X1309" s="24">
        <f t="shared" si="933"/>
        <v>205757.3</v>
      </c>
      <c r="Y1309" s="24">
        <f t="shared" si="933"/>
        <v>379084.31</v>
      </c>
      <c r="Z1309" s="24">
        <f t="shared" si="933"/>
        <v>5185584.5699999984</v>
      </c>
      <c r="AA1309" s="24">
        <f t="shared" si="933"/>
        <v>1288464.7600000026</v>
      </c>
      <c r="AB1309" s="25">
        <f t="shared" si="932"/>
        <v>0.8009800830479612</v>
      </c>
      <c r="AC1309" s="16"/>
      <c r="AG1309" s="86"/>
      <c r="AH1309" s="87"/>
      <c r="AI1309" s="87"/>
      <c r="AJ1309" s="87"/>
      <c r="AK1309" s="87"/>
      <c r="AL1309" s="87"/>
      <c r="AM1309" s="87"/>
      <c r="AN1309" s="87"/>
      <c r="AO1309" s="87"/>
    </row>
    <row r="1310" spans="1:41" s="17" customFormat="1" ht="20.45" hidden="1" customHeight="1" x14ac:dyDescent="0.25">
      <c r="A1310" s="26" t="s">
        <v>41</v>
      </c>
      <c r="B1310" s="15">
        <f>[1]consoCURRENT!E1575</f>
        <v>0</v>
      </c>
      <c r="C1310" s="15">
        <f>[1]consoCURRENT!F1575</f>
        <v>0</v>
      </c>
      <c r="D1310" s="15">
        <f>[1]consoCURRENT!G1575</f>
        <v>0</v>
      </c>
      <c r="E1310" s="15">
        <f>[1]consoCURRENT!H1575</f>
        <v>0</v>
      </c>
      <c r="F1310" s="15">
        <f>[1]consoCURRENT!I1575</f>
        <v>0</v>
      </c>
      <c r="G1310" s="15">
        <f>[1]consoCURRENT!J1575</f>
        <v>0</v>
      </c>
      <c r="H1310" s="15">
        <f>[1]consoCURRENT!K1575</f>
        <v>0</v>
      </c>
      <c r="I1310" s="15">
        <f>[1]consoCURRENT!L1575</f>
        <v>0</v>
      </c>
      <c r="J1310" s="15">
        <f>[1]consoCURRENT!M1575</f>
        <v>0</v>
      </c>
      <c r="K1310" s="15">
        <f>[1]consoCURRENT!N1575</f>
        <v>0</v>
      </c>
      <c r="L1310" s="15">
        <f>[1]consoCURRENT!O1575</f>
        <v>0</v>
      </c>
      <c r="M1310" s="15">
        <f>[1]consoCURRENT!P1575</f>
        <v>0</v>
      </c>
      <c r="N1310" s="15">
        <f>[1]consoCURRENT!Q1575</f>
        <v>0</v>
      </c>
      <c r="O1310" s="15">
        <f>[1]consoCURRENT!R1575</f>
        <v>0</v>
      </c>
      <c r="P1310" s="15">
        <f>[1]consoCURRENT!S1575</f>
        <v>0</v>
      </c>
      <c r="Q1310" s="15">
        <f>[1]consoCURRENT!T1575</f>
        <v>0</v>
      </c>
      <c r="R1310" s="15">
        <f>[1]consoCURRENT!U1575</f>
        <v>0</v>
      </c>
      <c r="S1310" s="15">
        <f>[1]consoCURRENT!V1575</f>
        <v>0</v>
      </c>
      <c r="T1310" s="15">
        <f>[1]consoCURRENT!W1575</f>
        <v>0</v>
      </c>
      <c r="U1310" s="15">
        <f>[1]consoCURRENT!X1575</f>
        <v>0</v>
      </c>
      <c r="V1310" s="15">
        <f>[1]consoCURRENT!Y1575</f>
        <v>0</v>
      </c>
      <c r="W1310" s="15">
        <f>[1]consoCURRENT!Z1575</f>
        <v>0</v>
      </c>
      <c r="X1310" s="15">
        <f>[1]consoCURRENT!AA1575</f>
        <v>0</v>
      </c>
      <c r="Y1310" s="15">
        <f>[1]consoCURRENT!AB1575</f>
        <v>0</v>
      </c>
      <c r="Z1310" s="15">
        <f t="shared" ref="Z1310" si="934">SUM(M1310:Y1310)</f>
        <v>0</v>
      </c>
      <c r="AA1310" s="15">
        <f t="shared" ref="AA1310" si="935">B1310-Z1310</f>
        <v>0</v>
      </c>
      <c r="AB1310" s="22"/>
      <c r="AC1310" s="16"/>
      <c r="AG1310" s="86"/>
      <c r="AH1310" s="87"/>
      <c r="AI1310" s="87"/>
      <c r="AJ1310" s="87"/>
      <c r="AK1310" s="87"/>
      <c r="AL1310" s="87"/>
      <c r="AM1310" s="87"/>
      <c r="AN1310" s="87"/>
      <c r="AO1310" s="87"/>
    </row>
    <row r="1311" spans="1:41" s="17" customFormat="1" ht="20.45" customHeight="1" x14ac:dyDescent="0.25">
      <c r="A1311" s="23" t="s">
        <v>42</v>
      </c>
      <c r="B1311" s="24">
        <f>B1310+B1309</f>
        <v>6474049.330000001</v>
      </c>
      <c r="C1311" s="24">
        <f t="shared" ref="C1311:AA1311" si="936">C1310+C1309</f>
        <v>2765551.2300000004</v>
      </c>
      <c r="D1311" s="24">
        <f t="shared" si="936"/>
        <v>-2445870.42</v>
      </c>
      <c r="E1311" s="24">
        <f t="shared" si="936"/>
        <v>1653326.4900000002</v>
      </c>
      <c r="F1311" s="24">
        <f t="shared" si="936"/>
        <v>644100.59000000008</v>
      </c>
      <c r="G1311" s="24">
        <f t="shared" si="936"/>
        <v>909920.50999999989</v>
      </c>
      <c r="H1311" s="24">
        <f t="shared" si="936"/>
        <v>1978236.98</v>
      </c>
      <c r="I1311" s="24">
        <f t="shared" si="936"/>
        <v>1170018.92</v>
      </c>
      <c r="J1311" s="24">
        <f t="shared" si="936"/>
        <v>269316.02</v>
      </c>
      <c r="K1311" s="24">
        <f t="shared" si="936"/>
        <v>345833.86</v>
      </c>
      <c r="L1311" s="24">
        <f t="shared" si="936"/>
        <v>1298222</v>
      </c>
      <c r="M1311" s="24">
        <f t="shared" si="936"/>
        <v>3083390.8</v>
      </c>
      <c r="N1311" s="24">
        <f t="shared" si="936"/>
        <v>48574</v>
      </c>
      <c r="O1311" s="24">
        <f t="shared" si="936"/>
        <v>29157.63</v>
      </c>
      <c r="P1311" s="24">
        <f t="shared" si="936"/>
        <v>405575.94</v>
      </c>
      <c r="Q1311" s="24">
        <f t="shared" si="936"/>
        <v>279608.11</v>
      </c>
      <c r="R1311" s="24">
        <f t="shared" si="936"/>
        <v>39914.770000000004</v>
      </c>
      <c r="S1311" s="24">
        <f t="shared" si="936"/>
        <v>55261.69</v>
      </c>
      <c r="T1311" s="24">
        <f t="shared" si="936"/>
        <v>23237.71</v>
      </c>
      <c r="U1311" s="24">
        <f t="shared" si="936"/>
        <v>124789.65</v>
      </c>
      <c r="V1311" s="24">
        <f t="shared" si="936"/>
        <v>416059.29</v>
      </c>
      <c r="W1311" s="24">
        <f t="shared" si="936"/>
        <v>95173.37000000001</v>
      </c>
      <c r="X1311" s="24">
        <f t="shared" si="936"/>
        <v>205757.3</v>
      </c>
      <c r="Y1311" s="24">
        <f t="shared" si="936"/>
        <v>379084.31</v>
      </c>
      <c r="Z1311" s="24">
        <f t="shared" si="936"/>
        <v>5185584.5699999984</v>
      </c>
      <c r="AA1311" s="24">
        <f t="shared" si="936"/>
        <v>1288464.7600000026</v>
      </c>
      <c r="AB1311" s="25">
        <f t="shared" si="932"/>
        <v>0.8009800830479612</v>
      </c>
      <c r="AC1311" s="27"/>
      <c r="AG1311" s="86"/>
      <c r="AH1311" s="87"/>
      <c r="AI1311" s="87"/>
      <c r="AJ1311" s="87"/>
      <c r="AK1311" s="87"/>
      <c r="AL1311" s="87"/>
      <c r="AM1311" s="87"/>
      <c r="AN1311" s="87"/>
      <c r="AO1311" s="87"/>
    </row>
    <row r="1312" spans="1:41" s="17" customFormat="1" ht="15" customHeight="1" x14ac:dyDescent="0.25">
      <c r="A1312" s="14"/>
      <c r="B1312" s="15">
        <f>+'[1]sum-co'!B294+'[2]FO CONT'!$DX$1774+'[1]sumFO-PROJ'!C752</f>
        <v>6474049.3300000001</v>
      </c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6"/>
      <c r="AD1312" s="40"/>
      <c r="AG1312" s="86"/>
      <c r="AH1312" s="87"/>
      <c r="AI1312" s="87"/>
      <c r="AJ1312" s="87"/>
      <c r="AK1312" s="87"/>
      <c r="AL1312" s="87"/>
      <c r="AM1312" s="87"/>
      <c r="AN1312" s="87"/>
      <c r="AO1312" s="87"/>
    </row>
    <row r="1313" spans="1:41" s="17" customFormat="1" ht="15" customHeight="1" x14ac:dyDescent="0.25">
      <c r="A1313" s="14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6"/>
      <c r="AG1313" s="86"/>
      <c r="AH1313" s="87"/>
      <c r="AI1313" s="87"/>
      <c r="AJ1313" s="87"/>
      <c r="AK1313" s="87"/>
      <c r="AL1313" s="87"/>
      <c r="AM1313" s="87"/>
      <c r="AN1313" s="87"/>
      <c r="AO1313" s="87"/>
    </row>
    <row r="1314" spans="1:41" s="17" customFormat="1" ht="15" customHeight="1" x14ac:dyDescent="0.25">
      <c r="A1314" s="19" t="s">
        <v>79</v>
      </c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6"/>
      <c r="AG1314" s="86"/>
      <c r="AH1314" s="87"/>
      <c r="AI1314" s="87"/>
      <c r="AJ1314" s="87"/>
      <c r="AK1314" s="87"/>
      <c r="AL1314" s="87"/>
      <c r="AM1314" s="87"/>
      <c r="AN1314" s="87"/>
      <c r="AO1314" s="87"/>
    </row>
    <row r="1315" spans="1:41" s="17" customFormat="1" ht="18" customHeight="1" x14ac:dyDescent="0.2">
      <c r="A1315" s="20" t="s">
        <v>36</v>
      </c>
      <c r="B1315" s="15">
        <f>[1]consoCURRENT!E27386</f>
        <v>0</v>
      </c>
      <c r="C1315" s="15">
        <f>[1]consoCURRENT!F27386</f>
        <v>0</v>
      </c>
      <c r="D1315" s="15">
        <f>[1]consoCURRENT!G27386</f>
        <v>0</v>
      </c>
      <c r="E1315" s="15">
        <f>[1]consoCURRENT!H27386</f>
        <v>0</v>
      </c>
      <c r="F1315" s="15">
        <f>[1]consoCURRENT!I27386</f>
        <v>0</v>
      </c>
      <c r="G1315" s="15">
        <f>[1]consoCURRENT!J27386</f>
        <v>0</v>
      </c>
      <c r="H1315" s="15">
        <f>[1]consoCURRENT!K27386</f>
        <v>0</v>
      </c>
      <c r="I1315" s="15">
        <f>[1]consoCURRENT!L27386</f>
        <v>0</v>
      </c>
      <c r="J1315" s="15">
        <f>[1]consoCURRENT!M27386</f>
        <v>0</v>
      </c>
      <c r="K1315" s="15">
        <f>[1]consoCURRENT!N27386</f>
        <v>0</v>
      </c>
      <c r="L1315" s="15">
        <f>[1]consoCURRENT!O27386</f>
        <v>0</v>
      </c>
      <c r="M1315" s="15">
        <f>[1]consoCURRENT!P27386</f>
        <v>0</v>
      </c>
      <c r="N1315" s="15">
        <f>[1]consoCURRENT!Q27386</f>
        <v>0</v>
      </c>
      <c r="O1315" s="15">
        <f>[1]consoCURRENT!R27386</f>
        <v>0</v>
      </c>
      <c r="P1315" s="15">
        <f>[1]consoCURRENT!S27386</f>
        <v>0</v>
      </c>
      <c r="Q1315" s="15">
        <f>[1]consoCURRENT!T27386</f>
        <v>0</v>
      </c>
      <c r="R1315" s="15">
        <f>[1]consoCURRENT!U27386</f>
        <v>0</v>
      </c>
      <c r="S1315" s="15">
        <f>[1]consoCURRENT!V27386</f>
        <v>0</v>
      </c>
      <c r="T1315" s="15">
        <f>[1]consoCURRENT!W27386</f>
        <v>0</v>
      </c>
      <c r="U1315" s="15">
        <f>[1]consoCURRENT!X27386</f>
        <v>0</v>
      </c>
      <c r="V1315" s="15">
        <f>[1]consoCURRENT!Y27386</f>
        <v>0</v>
      </c>
      <c r="W1315" s="15">
        <f>[1]consoCURRENT!Z27386</f>
        <v>0</v>
      </c>
      <c r="X1315" s="15">
        <f>[1]consoCURRENT!AA27386</f>
        <v>0</v>
      </c>
      <c r="Y1315" s="15">
        <f>[1]consoCURRENT!AB27386</f>
        <v>0</v>
      </c>
      <c r="Z1315" s="15">
        <f>SUM(M1315:Y1315)</f>
        <v>0</v>
      </c>
      <c r="AA1315" s="15">
        <f>B1315-Z1315</f>
        <v>0</v>
      </c>
      <c r="AB1315" s="21" t="e">
        <f>Z1315/B1315</f>
        <v>#DIV/0!</v>
      </c>
      <c r="AC1315" s="16"/>
      <c r="AG1315" s="86"/>
      <c r="AH1315" s="87"/>
      <c r="AI1315" s="87"/>
      <c r="AJ1315" s="87"/>
      <c r="AK1315" s="87"/>
      <c r="AL1315" s="87"/>
      <c r="AM1315" s="87"/>
      <c r="AN1315" s="87"/>
      <c r="AO1315" s="87"/>
    </row>
    <row r="1316" spans="1:41" s="17" customFormat="1" ht="18" customHeight="1" x14ac:dyDescent="0.2">
      <c r="A1316" s="20" t="s">
        <v>37</v>
      </c>
      <c r="B1316" s="15">
        <f>[1]consoCURRENT!E27474</f>
        <v>5211421.6500000004</v>
      </c>
      <c r="C1316" s="15">
        <f>[1]consoCURRENT!F27474</f>
        <v>2765551.2300000004</v>
      </c>
      <c r="D1316" s="15">
        <f>[1]consoCURRENT!G27474</f>
        <v>-2445870.42</v>
      </c>
      <c r="E1316" s="15">
        <f>[1]consoCURRENT!H27474</f>
        <v>1462096.87</v>
      </c>
      <c r="F1316" s="15">
        <f>[1]consoCURRENT!I27474</f>
        <v>277316.02</v>
      </c>
      <c r="G1316" s="15">
        <f>[1]consoCURRENT!J27474</f>
        <v>784835.6399999999</v>
      </c>
      <c r="H1316" s="15">
        <f>[1]consoCURRENT!K27474</f>
        <v>1607709.17</v>
      </c>
      <c r="I1316" s="15">
        <f>[1]consoCURRENT!L27474</f>
        <v>1170018.92</v>
      </c>
      <c r="J1316" s="15">
        <f>[1]consoCURRENT!M27474</f>
        <v>269316.02</v>
      </c>
      <c r="K1316" s="15">
        <f>[1]consoCURRENT!N27474</f>
        <v>345833.86</v>
      </c>
      <c r="L1316" s="15">
        <f>[1]consoCURRENT!O27474</f>
        <v>1298222</v>
      </c>
      <c r="M1316" s="15">
        <f>[1]consoCURRENT!P27474</f>
        <v>3083390.8</v>
      </c>
      <c r="N1316" s="15">
        <f>[1]consoCURRENT!Q27474</f>
        <v>0</v>
      </c>
      <c r="O1316" s="15">
        <f>[1]consoCURRENT!R27474</f>
        <v>0</v>
      </c>
      <c r="P1316" s="15">
        <f>[1]consoCURRENT!S27474</f>
        <v>292077.95</v>
      </c>
      <c r="Q1316" s="15">
        <f>[1]consoCURRENT!T27474</f>
        <v>0</v>
      </c>
      <c r="R1316" s="15">
        <f>[1]consoCURRENT!U27474</f>
        <v>0</v>
      </c>
      <c r="S1316" s="15">
        <f>[1]consoCURRENT!V27474</f>
        <v>8000</v>
      </c>
      <c r="T1316" s="15">
        <f>[1]consoCURRENT!W27474</f>
        <v>2500</v>
      </c>
      <c r="U1316" s="15">
        <f>[1]consoCURRENT!X27474</f>
        <v>58272.56</v>
      </c>
      <c r="V1316" s="15">
        <f>[1]consoCURRENT!Y27474</f>
        <v>378229.22</v>
      </c>
      <c r="W1316" s="15">
        <f>[1]consoCURRENT!Z27474</f>
        <v>73066.48000000001</v>
      </c>
      <c r="X1316" s="15">
        <f>[1]consoCURRENT!AA27474</f>
        <v>105772.46</v>
      </c>
      <c r="Y1316" s="15">
        <f>[1]consoCURRENT!AB27474</f>
        <v>130648.23</v>
      </c>
      <c r="Z1316" s="15">
        <f t="shared" ref="Z1316:Z1318" si="937">SUM(M1316:Y1316)</f>
        <v>4131957.7</v>
      </c>
      <c r="AA1316" s="15">
        <f t="shared" ref="AA1316:AA1318" si="938">B1316-Z1316</f>
        <v>1079463.9500000002</v>
      </c>
      <c r="AB1316" s="22">
        <f t="shared" ref="AB1316:AB1321" si="939">Z1316/B1316</f>
        <v>0.79286574326604331</v>
      </c>
      <c r="AC1316" s="16"/>
      <c r="AG1316" s="86"/>
      <c r="AH1316" s="87"/>
      <c r="AI1316" s="87"/>
      <c r="AJ1316" s="87"/>
      <c r="AK1316" s="87"/>
      <c r="AL1316" s="87"/>
      <c r="AM1316" s="87"/>
      <c r="AN1316" s="87"/>
      <c r="AO1316" s="87"/>
    </row>
    <row r="1317" spans="1:41" s="17" customFormat="1" ht="18" customHeight="1" x14ac:dyDescent="0.2">
      <c r="A1317" s="20" t="s">
        <v>38</v>
      </c>
      <c r="B1317" s="15">
        <f>[1]consoCURRENT!E27480</f>
        <v>0</v>
      </c>
      <c r="C1317" s="15">
        <f>[1]consoCURRENT!F27480</f>
        <v>0</v>
      </c>
      <c r="D1317" s="15">
        <f>[1]consoCURRENT!G27480</f>
        <v>0</v>
      </c>
      <c r="E1317" s="15">
        <f>[1]consoCURRENT!H27480</f>
        <v>0</v>
      </c>
      <c r="F1317" s="15">
        <f>[1]consoCURRENT!I27480</f>
        <v>0</v>
      </c>
      <c r="G1317" s="15">
        <f>[1]consoCURRENT!J27480</f>
        <v>0</v>
      </c>
      <c r="H1317" s="15">
        <f>[1]consoCURRENT!K27480</f>
        <v>0</v>
      </c>
      <c r="I1317" s="15">
        <f>[1]consoCURRENT!L27480</f>
        <v>0</v>
      </c>
      <c r="J1317" s="15">
        <f>[1]consoCURRENT!M27480</f>
        <v>0</v>
      </c>
      <c r="K1317" s="15">
        <f>[1]consoCURRENT!N27480</f>
        <v>0</v>
      </c>
      <c r="L1317" s="15">
        <f>[1]consoCURRENT!O27480</f>
        <v>0</v>
      </c>
      <c r="M1317" s="15">
        <f>[1]consoCURRENT!P27480</f>
        <v>0</v>
      </c>
      <c r="N1317" s="15">
        <f>[1]consoCURRENT!Q27480</f>
        <v>0</v>
      </c>
      <c r="O1317" s="15">
        <f>[1]consoCURRENT!R27480</f>
        <v>0</v>
      </c>
      <c r="P1317" s="15">
        <f>[1]consoCURRENT!S27480</f>
        <v>0</v>
      </c>
      <c r="Q1317" s="15">
        <f>[1]consoCURRENT!T27480</f>
        <v>0</v>
      </c>
      <c r="R1317" s="15">
        <f>[1]consoCURRENT!U27480</f>
        <v>0</v>
      </c>
      <c r="S1317" s="15">
        <f>[1]consoCURRENT!V27480</f>
        <v>0</v>
      </c>
      <c r="T1317" s="15">
        <f>[1]consoCURRENT!W27480</f>
        <v>0</v>
      </c>
      <c r="U1317" s="15">
        <f>[1]consoCURRENT!X27480</f>
        <v>0</v>
      </c>
      <c r="V1317" s="15">
        <f>[1]consoCURRENT!Y27480</f>
        <v>0</v>
      </c>
      <c r="W1317" s="15">
        <f>[1]consoCURRENT!Z27480</f>
        <v>0</v>
      </c>
      <c r="X1317" s="15">
        <f>[1]consoCURRENT!AA27480</f>
        <v>0</v>
      </c>
      <c r="Y1317" s="15">
        <f>[1]consoCURRENT!AB27480</f>
        <v>0</v>
      </c>
      <c r="Z1317" s="15">
        <f t="shared" si="937"/>
        <v>0</v>
      </c>
      <c r="AA1317" s="15">
        <f t="shared" si="938"/>
        <v>0</v>
      </c>
      <c r="AB1317" s="22"/>
      <c r="AC1317" s="16"/>
      <c r="AG1317" s="86"/>
      <c r="AH1317" s="87"/>
      <c r="AI1317" s="87"/>
      <c r="AJ1317" s="87"/>
      <c r="AK1317" s="87"/>
      <c r="AL1317" s="87"/>
      <c r="AM1317" s="87"/>
      <c r="AN1317" s="87"/>
      <c r="AO1317" s="87"/>
    </row>
    <row r="1318" spans="1:41" s="17" customFormat="1" ht="18" customHeight="1" x14ac:dyDescent="0.2">
      <c r="A1318" s="20" t="s">
        <v>39</v>
      </c>
      <c r="B1318" s="15">
        <f>[1]consoCURRENT!E27509</f>
        <v>0</v>
      </c>
      <c r="C1318" s="15">
        <f>[1]consoCURRENT!F27509</f>
        <v>0</v>
      </c>
      <c r="D1318" s="15">
        <f>[1]consoCURRENT!G27509</f>
        <v>0</v>
      </c>
      <c r="E1318" s="15">
        <f>[1]consoCURRENT!H27509</f>
        <v>0</v>
      </c>
      <c r="F1318" s="15">
        <f>[1]consoCURRENT!I27509</f>
        <v>0</v>
      </c>
      <c r="G1318" s="15">
        <f>[1]consoCURRENT!J27509</f>
        <v>0</v>
      </c>
      <c r="H1318" s="15">
        <f>[1]consoCURRENT!K27509</f>
        <v>0</v>
      </c>
      <c r="I1318" s="15">
        <f>[1]consoCURRENT!L27509</f>
        <v>0</v>
      </c>
      <c r="J1318" s="15">
        <f>[1]consoCURRENT!M27509</f>
        <v>0</v>
      </c>
      <c r="K1318" s="15">
        <f>[1]consoCURRENT!N27509</f>
        <v>0</v>
      </c>
      <c r="L1318" s="15">
        <f>[1]consoCURRENT!O27509</f>
        <v>0</v>
      </c>
      <c r="M1318" s="15">
        <f>[1]consoCURRENT!P27509</f>
        <v>0</v>
      </c>
      <c r="N1318" s="15">
        <f>[1]consoCURRENT!Q27509</f>
        <v>0</v>
      </c>
      <c r="O1318" s="15">
        <f>[1]consoCURRENT!R27509</f>
        <v>0</v>
      </c>
      <c r="P1318" s="15">
        <f>[1]consoCURRENT!S27509</f>
        <v>0</v>
      </c>
      <c r="Q1318" s="15">
        <f>[1]consoCURRENT!T27509</f>
        <v>0</v>
      </c>
      <c r="R1318" s="15">
        <f>[1]consoCURRENT!U27509</f>
        <v>0</v>
      </c>
      <c r="S1318" s="15">
        <f>[1]consoCURRENT!V27509</f>
        <v>0</v>
      </c>
      <c r="T1318" s="15">
        <f>[1]consoCURRENT!W27509</f>
        <v>0</v>
      </c>
      <c r="U1318" s="15">
        <f>[1]consoCURRENT!X27509</f>
        <v>0</v>
      </c>
      <c r="V1318" s="15">
        <f>[1]consoCURRENT!Y27509</f>
        <v>0</v>
      </c>
      <c r="W1318" s="15">
        <f>[1]consoCURRENT!Z27509</f>
        <v>0</v>
      </c>
      <c r="X1318" s="15">
        <f>[1]consoCURRENT!AA27509</f>
        <v>0</v>
      </c>
      <c r="Y1318" s="15">
        <f>[1]consoCURRENT!AB27509</f>
        <v>0</v>
      </c>
      <c r="Z1318" s="15">
        <f t="shared" si="937"/>
        <v>0</v>
      </c>
      <c r="AA1318" s="15">
        <f t="shared" si="938"/>
        <v>0</v>
      </c>
      <c r="AB1318" s="22"/>
      <c r="AC1318" s="16"/>
      <c r="AG1318" s="86"/>
      <c r="AH1318" s="87"/>
      <c r="AI1318" s="87"/>
      <c r="AJ1318" s="87"/>
      <c r="AK1318" s="87"/>
      <c r="AL1318" s="87"/>
      <c r="AM1318" s="87"/>
      <c r="AN1318" s="87"/>
      <c r="AO1318" s="87"/>
    </row>
    <row r="1319" spans="1:41" s="17" customFormat="1" ht="18" hidden="1" customHeight="1" x14ac:dyDescent="0.25">
      <c r="A1319" s="23" t="s">
        <v>40</v>
      </c>
      <c r="B1319" s="24">
        <f>SUM(B1315:B1318)</f>
        <v>5211421.6500000004</v>
      </c>
      <c r="C1319" s="24">
        <f t="shared" ref="C1319:AA1319" si="940">SUM(C1315:C1318)</f>
        <v>2765551.2300000004</v>
      </c>
      <c r="D1319" s="24">
        <f t="shared" si="940"/>
        <v>-2445870.42</v>
      </c>
      <c r="E1319" s="24">
        <f t="shared" si="940"/>
        <v>1462096.87</v>
      </c>
      <c r="F1319" s="24">
        <f t="shared" si="940"/>
        <v>277316.02</v>
      </c>
      <c r="G1319" s="24">
        <f t="shared" si="940"/>
        <v>784835.6399999999</v>
      </c>
      <c r="H1319" s="24">
        <f t="shared" si="940"/>
        <v>1607709.17</v>
      </c>
      <c r="I1319" s="24">
        <f t="shared" si="940"/>
        <v>1170018.92</v>
      </c>
      <c r="J1319" s="24">
        <f t="shared" si="940"/>
        <v>269316.02</v>
      </c>
      <c r="K1319" s="24">
        <f t="shared" si="940"/>
        <v>345833.86</v>
      </c>
      <c r="L1319" s="24">
        <f t="shared" si="940"/>
        <v>1298222</v>
      </c>
      <c r="M1319" s="24">
        <f t="shared" si="940"/>
        <v>3083390.8</v>
      </c>
      <c r="N1319" s="24">
        <f t="shared" si="940"/>
        <v>0</v>
      </c>
      <c r="O1319" s="24">
        <f t="shared" si="940"/>
        <v>0</v>
      </c>
      <c r="P1319" s="24">
        <f t="shared" si="940"/>
        <v>292077.95</v>
      </c>
      <c r="Q1319" s="24">
        <f t="shared" si="940"/>
        <v>0</v>
      </c>
      <c r="R1319" s="24">
        <f t="shared" si="940"/>
        <v>0</v>
      </c>
      <c r="S1319" s="24">
        <f t="shared" si="940"/>
        <v>8000</v>
      </c>
      <c r="T1319" s="24">
        <f t="shared" si="940"/>
        <v>2500</v>
      </c>
      <c r="U1319" s="24">
        <f t="shared" si="940"/>
        <v>58272.56</v>
      </c>
      <c r="V1319" s="24">
        <f t="shared" si="940"/>
        <v>378229.22</v>
      </c>
      <c r="W1319" s="24">
        <f t="shared" si="940"/>
        <v>73066.48000000001</v>
      </c>
      <c r="X1319" s="24">
        <f t="shared" si="940"/>
        <v>105772.46</v>
      </c>
      <c r="Y1319" s="24">
        <f t="shared" si="940"/>
        <v>130648.23</v>
      </c>
      <c r="Z1319" s="24">
        <f t="shared" si="940"/>
        <v>4131957.7</v>
      </c>
      <c r="AA1319" s="24">
        <f t="shared" si="940"/>
        <v>1079463.9500000002</v>
      </c>
      <c r="AB1319" s="25">
        <f t="shared" si="939"/>
        <v>0.79286574326604331</v>
      </c>
      <c r="AC1319" s="16"/>
      <c r="AG1319" s="86"/>
      <c r="AH1319" s="87"/>
      <c r="AI1319" s="87"/>
      <c r="AJ1319" s="87"/>
      <c r="AK1319" s="87"/>
      <c r="AL1319" s="87"/>
      <c r="AM1319" s="87"/>
      <c r="AN1319" s="87"/>
      <c r="AO1319" s="87"/>
    </row>
    <row r="1320" spans="1:41" s="17" customFormat="1" ht="25.15" hidden="1" customHeight="1" x14ac:dyDescent="0.25">
      <c r="A1320" s="26" t="s">
        <v>41</v>
      </c>
      <c r="B1320" s="15">
        <f>[1]consoCURRENT!E27513</f>
        <v>0</v>
      </c>
      <c r="C1320" s="15">
        <f>[1]consoCURRENT!F27513</f>
        <v>0</v>
      </c>
      <c r="D1320" s="15">
        <f>[1]consoCURRENT!G27513</f>
        <v>0</v>
      </c>
      <c r="E1320" s="15">
        <f>[1]consoCURRENT!H27513</f>
        <v>0</v>
      </c>
      <c r="F1320" s="15">
        <f>[1]consoCURRENT!I27513</f>
        <v>0</v>
      </c>
      <c r="G1320" s="15">
        <f>[1]consoCURRENT!J27513</f>
        <v>0</v>
      </c>
      <c r="H1320" s="15">
        <f>[1]consoCURRENT!K27513</f>
        <v>0</v>
      </c>
      <c r="I1320" s="15">
        <f>[1]consoCURRENT!L27513</f>
        <v>0</v>
      </c>
      <c r="J1320" s="15">
        <f>[1]consoCURRENT!M27513</f>
        <v>0</v>
      </c>
      <c r="K1320" s="15">
        <f>[1]consoCURRENT!N27513</f>
        <v>0</v>
      </c>
      <c r="L1320" s="15">
        <f>[1]consoCURRENT!O27513</f>
        <v>0</v>
      </c>
      <c r="M1320" s="15">
        <f>[1]consoCURRENT!P27513</f>
        <v>0</v>
      </c>
      <c r="N1320" s="15">
        <f>[1]consoCURRENT!Q27513</f>
        <v>0</v>
      </c>
      <c r="O1320" s="15">
        <f>[1]consoCURRENT!R27513</f>
        <v>0</v>
      </c>
      <c r="P1320" s="15">
        <f>[1]consoCURRENT!S27513</f>
        <v>0</v>
      </c>
      <c r="Q1320" s="15">
        <f>[1]consoCURRENT!T27513</f>
        <v>0</v>
      </c>
      <c r="R1320" s="15">
        <f>[1]consoCURRENT!U27513</f>
        <v>0</v>
      </c>
      <c r="S1320" s="15">
        <f>[1]consoCURRENT!V27513</f>
        <v>0</v>
      </c>
      <c r="T1320" s="15">
        <f>[1]consoCURRENT!W27513</f>
        <v>0</v>
      </c>
      <c r="U1320" s="15">
        <f>[1]consoCURRENT!X27513</f>
        <v>0</v>
      </c>
      <c r="V1320" s="15">
        <f>[1]consoCURRENT!Y27513</f>
        <v>0</v>
      </c>
      <c r="W1320" s="15">
        <f>[1]consoCURRENT!Z27513</f>
        <v>0</v>
      </c>
      <c r="X1320" s="15">
        <f>[1]consoCURRENT!AA27513</f>
        <v>0</v>
      </c>
      <c r="Y1320" s="15">
        <f>[1]consoCURRENT!AB27513</f>
        <v>0</v>
      </c>
      <c r="Z1320" s="15">
        <f t="shared" ref="Z1320" si="941">SUM(M1320:Y1320)</f>
        <v>0</v>
      </c>
      <c r="AA1320" s="15">
        <f t="shared" ref="AA1320" si="942">B1320-Z1320</f>
        <v>0</v>
      </c>
      <c r="AB1320" s="22"/>
      <c r="AC1320" s="16"/>
      <c r="AG1320" s="86"/>
      <c r="AH1320" s="87"/>
      <c r="AI1320" s="87"/>
      <c r="AJ1320" s="87"/>
      <c r="AK1320" s="87"/>
      <c r="AL1320" s="87"/>
      <c r="AM1320" s="87"/>
      <c r="AN1320" s="87"/>
      <c r="AO1320" s="87"/>
    </row>
    <row r="1321" spans="1:41" s="17" customFormat="1" ht="22.9" customHeight="1" x14ac:dyDescent="0.25">
      <c r="A1321" s="23" t="s">
        <v>42</v>
      </c>
      <c r="B1321" s="24">
        <f>B1320+B1319</f>
        <v>5211421.6500000004</v>
      </c>
      <c r="C1321" s="24">
        <f t="shared" ref="C1321:AA1321" si="943">C1320+C1319</f>
        <v>2765551.2300000004</v>
      </c>
      <c r="D1321" s="24">
        <f t="shared" si="943"/>
        <v>-2445870.42</v>
      </c>
      <c r="E1321" s="24">
        <f t="shared" si="943"/>
        <v>1462096.87</v>
      </c>
      <c r="F1321" s="24">
        <f t="shared" si="943"/>
        <v>277316.02</v>
      </c>
      <c r="G1321" s="24">
        <f t="shared" si="943"/>
        <v>784835.6399999999</v>
      </c>
      <c r="H1321" s="24">
        <f t="shared" si="943"/>
        <v>1607709.17</v>
      </c>
      <c r="I1321" s="24">
        <f t="shared" si="943"/>
        <v>1170018.92</v>
      </c>
      <c r="J1321" s="24">
        <f t="shared" si="943"/>
        <v>269316.02</v>
      </c>
      <c r="K1321" s="24">
        <f t="shared" si="943"/>
        <v>345833.86</v>
      </c>
      <c r="L1321" s="24">
        <f t="shared" si="943"/>
        <v>1298222</v>
      </c>
      <c r="M1321" s="24">
        <f t="shared" si="943"/>
        <v>3083390.8</v>
      </c>
      <c r="N1321" s="24">
        <f t="shared" si="943"/>
        <v>0</v>
      </c>
      <c r="O1321" s="24">
        <f t="shared" si="943"/>
        <v>0</v>
      </c>
      <c r="P1321" s="24">
        <f t="shared" si="943"/>
        <v>292077.95</v>
      </c>
      <c r="Q1321" s="24">
        <f t="shared" si="943"/>
        <v>0</v>
      </c>
      <c r="R1321" s="24">
        <f t="shared" si="943"/>
        <v>0</v>
      </c>
      <c r="S1321" s="24">
        <f t="shared" si="943"/>
        <v>8000</v>
      </c>
      <c r="T1321" s="24">
        <f t="shared" si="943"/>
        <v>2500</v>
      </c>
      <c r="U1321" s="24">
        <f t="shared" si="943"/>
        <v>58272.56</v>
      </c>
      <c r="V1321" s="24">
        <f t="shared" si="943"/>
        <v>378229.22</v>
      </c>
      <c r="W1321" s="24">
        <f t="shared" si="943"/>
        <v>73066.48000000001</v>
      </c>
      <c r="X1321" s="24">
        <f t="shared" si="943"/>
        <v>105772.46</v>
      </c>
      <c r="Y1321" s="24">
        <f t="shared" si="943"/>
        <v>130648.23</v>
      </c>
      <c r="Z1321" s="24">
        <f t="shared" si="943"/>
        <v>4131957.7</v>
      </c>
      <c r="AA1321" s="24">
        <f t="shared" si="943"/>
        <v>1079463.9500000002</v>
      </c>
      <c r="AB1321" s="25">
        <f t="shared" si="939"/>
        <v>0.79286574326604331</v>
      </c>
      <c r="AC1321" s="27"/>
      <c r="AG1321" s="86"/>
      <c r="AH1321" s="87"/>
      <c r="AI1321" s="87"/>
      <c r="AJ1321" s="87"/>
      <c r="AK1321" s="87"/>
      <c r="AL1321" s="87"/>
      <c r="AM1321" s="87"/>
      <c r="AN1321" s="87"/>
      <c r="AO1321" s="87"/>
    </row>
    <row r="1322" spans="1:41" s="17" customFormat="1" ht="15" customHeight="1" x14ac:dyDescent="0.25">
      <c r="A1322" s="14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6"/>
      <c r="AG1322" s="86"/>
      <c r="AH1322" s="87"/>
      <c r="AI1322" s="87"/>
      <c r="AJ1322" s="87"/>
      <c r="AK1322" s="87"/>
      <c r="AL1322" s="87"/>
      <c r="AM1322" s="87"/>
      <c r="AN1322" s="87"/>
      <c r="AO1322" s="87"/>
    </row>
    <row r="1323" spans="1:41" s="17" customFormat="1" ht="15" customHeight="1" x14ac:dyDescent="0.25">
      <c r="A1323" s="14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6"/>
      <c r="AG1323" s="86"/>
      <c r="AH1323" s="87"/>
      <c r="AI1323" s="87"/>
      <c r="AJ1323" s="87"/>
      <c r="AK1323" s="87"/>
      <c r="AL1323" s="87"/>
      <c r="AM1323" s="87"/>
      <c r="AN1323" s="87"/>
      <c r="AO1323" s="87"/>
    </row>
    <row r="1324" spans="1:41" s="17" customFormat="1" ht="15" customHeight="1" x14ac:dyDescent="0.25">
      <c r="A1324" s="19" t="s">
        <v>55</v>
      </c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6"/>
      <c r="AG1324" s="86"/>
      <c r="AH1324" s="87"/>
      <c r="AI1324" s="87"/>
      <c r="AJ1324" s="87"/>
      <c r="AK1324" s="87"/>
      <c r="AL1324" s="87"/>
      <c r="AM1324" s="87"/>
      <c r="AN1324" s="87"/>
      <c r="AO1324" s="87"/>
    </row>
    <row r="1325" spans="1:41" s="17" customFormat="1" ht="18" customHeight="1" x14ac:dyDescent="0.2">
      <c r="A1325" s="20" t="s">
        <v>36</v>
      </c>
      <c r="B1325" s="15">
        <f>[1]consoCURRENT!E27573</f>
        <v>0</v>
      </c>
      <c r="C1325" s="15">
        <f>[1]consoCURRENT!F27573</f>
        <v>0</v>
      </c>
      <c r="D1325" s="15">
        <f>[1]consoCURRENT!G27573</f>
        <v>0</v>
      </c>
      <c r="E1325" s="15">
        <f>[1]consoCURRENT!H27573</f>
        <v>0</v>
      </c>
      <c r="F1325" s="15">
        <f>[1]consoCURRENT!I27573</f>
        <v>0</v>
      </c>
      <c r="G1325" s="15">
        <f>[1]consoCURRENT!J27573</f>
        <v>0</v>
      </c>
      <c r="H1325" s="15">
        <f>[1]consoCURRENT!K27573</f>
        <v>0</v>
      </c>
      <c r="I1325" s="15">
        <f>[1]consoCURRENT!L27573</f>
        <v>0</v>
      </c>
      <c r="J1325" s="15">
        <f>[1]consoCURRENT!M27573</f>
        <v>0</v>
      </c>
      <c r="K1325" s="15">
        <f>[1]consoCURRENT!N27573</f>
        <v>0</v>
      </c>
      <c r="L1325" s="15">
        <f>[1]consoCURRENT!O27573</f>
        <v>0</v>
      </c>
      <c r="M1325" s="15">
        <f>[1]consoCURRENT!P27573</f>
        <v>0</v>
      </c>
      <c r="N1325" s="15">
        <f>[1]consoCURRENT!Q27573</f>
        <v>0</v>
      </c>
      <c r="O1325" s="15">
        <f>[1]consoCURRENT!R27573</f>
        <v>0</v>
      </c>
      <c r="P1325" s="15">
        <f>[1]consoCURRENT!S27573</f>
        <v>0</v>
      </c>
      <c r="Q1325" s="15">
        <f>[1]consoCURRENT!T27573</f>
        <v>0</v>
      </c>
      <c r="R1325" s="15">
        <f>[1]consoCURRENT!U27573</f>
        <v>0</v>
      </c>
      <c r="S1325" s="15">
        <f>[1]consoCURRENT!V27573</f>
        <v>0</v>
      </c>
      <c r="T1325" s="15">
        <f>[1]consoCURRENT!W27573</f>
        <v>0</v>
      </c>
      <c r="U1325" s="15">
        <f>[1]consoCURRENT!X27573</f>
        <v>0</v>
      </c>
      <c r="V1325" s="15">
        <f>[1]consoCURRENT!Y27573</f>
        <v>0</v>
      </c>
      <c r="W1325" s="15">
        <f>[1]consoCURRENT!Z27573</f>
        <v>0</v>
      </c>
      <c r="X1325" s="15">
        <f>[1]consoCURRENT!AA27573</f>
        <v>0</v>
      </c>
      <c r="Y1325" s="15">
        <f>[1]consoCURRENT!AB27573</f>
        <v>0</v>
      </c>
      <c r="Z1325" s="15">
        <f>SUM(M1325:Y1325)</f>
        <v>0</v>
      </c>
      <c r="AA1325" s="15">
        <f>B1325-Z1325</f>
        <v>0</v>
      </c>
      <c r="AB1325" s="21" t="e">
        <f>Z1325/B1325</f>
        <v>#DIV/0!</v>
      </c>
      <c r="AC1325" s="16"/>
      <c r="AG1325" s="86"/>
      <c r="AH1325" s="87"/>
      <c r="AI1325" s="87"/>
      <c r="AJ1325" s="87"/>
      <c r="AK1325" s="87"/>
      <c r="AL1325" s="87"/>
      <c r="AM1325" s="87"/>
      <c r="AN1325" s="87"/>
      <c r="AO1325" s="87"/>
    </row>
    <row r="1326" spans="1:41" s="17" customFormat="1" ht="18" customHeight="1" x14ac:dyDescent="0.2">
      <c r="A1326" s="20" t="s">
        <v>37</v>
      </c>
      <c r="B1326" s="15">
        <f>[1]consoCURRENT!E27661</f>
        <v>339332.98</v>
      </c>
      <c r="C1326" s="15">
        <f>[1]consoCURRENT!F27661</f>
        <v>0</v>
      </c>
      <c r="D1326" s="15">
        <f>[1]consoCURRENT!G27661</f>
        <v>0</v>
      </c>
      <c r="E1326" s="15">
        <f>[1]consoCURRENT!H27661</f>
        <v>11920.75</v>
      </c>
      <c r="F1326" s="15">
        <f>[1]consoCURRENT!I27661</f>
        <v>1560</v>
      </c>
      <c r="G1326" s="15">
        <f>[1]consoCURRENT!J27661</f>
        <v>0</v>
      </c>
      <c r="H1326" s="15">
        <f>[1]consoCURRENT!K27661</f>
        <v>120858.59</v>
      </c>
      <c r="I1326" s="15">
        <f>[1]consoCURRENT!L27661</f>
        <v>0</v>
      </c>
      <c r="J1326" s="15">
        <f>[1]consoCURRENT!M27661</f>
        <v>0</v>
      </c>
      <c r="K1326" s="15">
        <f>[1]consoCURRENT!N27661</f>
        <v>0</v>
      </c>
      <c r="L1326" s="15">
        <f>[1]consoCURRENT!O27661</f>
        <v>0</v>
      </c>
      <c r="M1326" s="15">
        <f>[1]consoCURRENT!P27661</f>
        <v>0</v>
      </c>
      <c r="N1326" s="15">
        <f>[1]consoCURRENT!Q27661</f>
        <v>0</v>
      </c>
      <c r="O1326" s="15">
        <f>[1]consoCURRENT!R27661</f>
        <v>0</v>
      </c>
      <c r="P1326" s="15">
        <f>[1]consoCURRENT!S27661</f>
        <v>11920.75</v>
      </c>
      <c r="Q1326" s="15">
        <f>[1]consoCURRENT!T27661</f>
        <v>0</v>
      </c>
      <c r="R1326" s="15">
        <f>[1]consoCURRENT!U27661</f>
        <v>223</v>
      </c>
      <c r="S1326" s="15">
        <f>[1]consoCURRENT!V27661</f>
        <v>1337</v>
      </c>
      <c r="T1326" s="15">
        <f>[1]consoCURRENT!W27661</f>
        <v>0</v>
      </c>
      <c r="U1326" s="15">
        <f>[1]consoCURRENT!X27661</f>
        <v>0</v>
      </c>
      <c r="V1326" s="15">
        <f>[1]consoCURRENT!Y27661</f>
        <v>0</v>
      </c>
      <c r="W1326" s="15">
        <f>[1]consoCURRENT!Z27661</f>
        <v>21753.89</v>
      </c>
      <c r="X1326" s="15">
        <f>[1]consoCURRENT!AA27661</f>
        <v>15109.19</v>
      </c>
      <c r="Y1326" s="15">
        <f>[1]consoCURRENT!AB27661</f>
        <v>83995.510000000009</v>
      </c>
      <c r="Z1326" s="15">
        <f t="shared" ref="Z1326:Z1328" si="944">SUM(M1326:Y1326)</f>
        <v>134339.34000000003</v>
      </c>
      <c r="AA1326" s="15">
        <f t="shared" ref="AA1326:AA1328" si="945">B1326-Z1326</f>
        <v>204993.63999999996</v>
      </c>
      <c r="AB1326" s="22">
        <f t="shared" ref="AB1326:AB1331" si="946">Z1326/B1326</f>
        <v>0.39589237686239642</v>
      </c>
      <c r="AC1326" s="16"/>
      <c r="AG1326" s="86"/>
      <c r="AH1326" s="87"/>
      <c r="AI1326" s="87"/>
      <c r="AJ1326" s="87"/>
      <c r="AK1326" s="87"/>
      <c r="AL1326" s="87"/>
      <c r="AM1326" s="87"/>
      <c r="AN1326" s="87"/>
      <c r="AO1326" s="87"/>
    </row>
    <row r="1327" spans="1:41" s="17" customFormat="1" ht="18" customHeight="1" x14ac:dyDescent="0.2">
      <c r="A1327" s="20" t="s">
        <v>38</v>
      </c>
      <c r="B1327" s="15">
        <f>[1]consoCURRENT!E27667</f>
        <v>0</v>
      </c>
      <c r="C1327" s="15">
        <f>[1]consoCURRENT!F27667</f>
        <v>0</v>
      </c>
      <c r="D1327" s="15">
        <f>[1]consoCURRENT!G27667</f>
        <v>0</v>
      </c>
      <c r="E1327" s="15">
        <f>[1]consoCURRENT!H27667</f>
        <v>0</v>
      </c>
      <c r="F1327" s="15">
        <f>[1]consoCURRENT!I27667</f>
        <v>0</v>
      </c>
      <c r="G1327" s="15">
        <f>[1]consoCURRENT!J27667</f>
        <v>0</v>
      </c>
      <c r="H1327" s="15">
        <f>[1]consoCURRENT!K27667</f>
        <v>0</v>
      </c>
      <c r="I1327" s="15">
        <f>[1]consoCURRENT!L27667</f>
        <v>0</v>
      </c>
      <c r="J1327" s="15">
        <f>[1]consoCURRENT!M27667</f>
        <v>0</v>
      </c>
      <c r="K1327" s="15">
        <f>[1]consoCURRENT!N27667</f>
        <v>0</v>
      </c>
      <c r="L1327" s="15">
        <f>[1]consoCURRENT!O27667</f>
        <v>0</v>
      </c>
      <c r="M1327" s="15">
        <f>[1]consoCURRENT!P27667</f>
        <v>0</v>
      </c>
      <c r="N1327" s="15">
        <f>[1]consoCURRENT!Q27667</f>
        <v>0</v>
      </c>
      <c r="O1327" s="15">
        <f>[1]consoCURRENT!R27667</f>
        <v>0</v>
      </c>
      <c r="P1327" s="15">
        <f>[1]consoCURRENT!S27667</f>
        <v>0</v>
      </c>
      <c r="Q1327" s="15">
        <f>[1]consoCURRENT!T27667</f>
        <v>0</v>
      </c>
      <c r="R1327" s="15">
        <f>[1]consoCURRENT!U27667</f>
        <v>0</v>
      </c>
      <c r="S1327" s="15">
        <f>[1]consoCURRENT!V27667</f>
        <v>0</v>
      </c>
      <c r="T1327" s="15">
        <f>[1]consoCURRENT!W27667</f>
        <v>0</v>
      </c>
      <c r="U1327" s="15">
        <f>[1]consoCURRENT!X27667</f>
        <v>0</v>
      </c>
      <c r="V1327" s="15">
        <f>[1]consoCURRENT!Y27667</f>
        <v>0</v>
      </c>
      <c r="W1327" s="15">
        <f>[1]consoCURRENT!Z27667</f>
        <v>0</v>
      </c>
      <c r="X1327" s="15">
        <f>[1]consoCURRENT!AA27667</f>
        <v>0</v>
      </c>
      <c r="Y1327" s="15">
        <f>[1]consoCURRENT!AB27667</f>
        <v>0</v>
      </c>
      <c r="Z1327" s="15">
        <f t="shared" si="944"/>
        <v>0</v>
      </c>
      <c r="AA1327" s="15">
        <f t="shared" si="945"/>
        <v>0</v>
      </c>
      <c r="AB1327" s="22"/>
      <c r="AC1327" s="16"/>
      <c r="AG1327" s="86"/>
      <c r="AH1327" s="87"/>
      <c r="AI1327" s="87"/>
      <c r="AJ1327" s="87"/>
      <c r="AK1327" s="87"/>
      <c r="AL1327" s="87"/>
      <c r="AM1327" s="87"/>
      <c r="AN1327" s="87"/>
      <c r="AO1327" s="87"/>
    </row>
    <row r="1328" spans="1:41" s="17" customFormat="1" ht="18" customHeight="1" x14ac:dyDescent="0.2">
      <c r="A1328" s="20" t="s">
        <v>39</v>
      </c>
      <c r="B1328" s="15">
        <f>[1]consoCURRENT!E27696</f>
        <v>0</v>
      </c>
      <c r="C1328" s="15">
        <f>[1]consoCURRENT!F27696</f>
        <v>0</v>
      </c>
      <c r="D1328" s="15">
        <f>[1]consoCURRENT!G27696</f>
        <v>0</v>
      </c>
      <c r="E1328" s="15">
        <f>[1]consoCURRENT!H27696</f>
        <v>0</v>
      </c>
      <c r="F1328" s="15">
        <f>[1]consoCURRENT!I27696</f>
        <v>0</v>
      </c>
      <c r="G1328" s="15">
        <f>[1]consoCURRENT!J27696</f>
        <v>0</v>
      </c>
      <c r="H1328" s="15">
        <f>[1]consoCURRENT!K27696</f>
        <v>0</v>
      </c>
      <c r="I1328" s="15">
        <f>[1]consoCURRENT!L27696</f>
        <v>0</v>
      </c>
      <c r="J1328" s="15">
        <f>[1]consoCURRENT!M27696</f>
        <v>0</v>
      </c>
      <c r="K1328" s="15">
        <f>[1]consoCURRENT!N27696</f>
        <v>0</v>
      </c>
      <c r="L1328" s="15">
        <f>[1]consoCURRENT!O27696</f>
        <v>0</v>
      </c>
      <c r="M1328" s="15">
        <f>[1]consoCURRENT!P27696</f>
        <v>0</v>
      </c>
      <c r="N1328" s="15">
        <f>[1]consoCURRENT!Q27696</f>
        <v>0</v>
      </c>
      <c r="O1328" s="15">
        <f>[1]consoCURRENT!R27696</f>
        <v>0</v>
      </c>
      <c r="P1328" s="15">
        <f>[1]consoCURRENT!S27696</f>
        <v>0</v>
      </c>
      <c r="Q1328" s="15">
        <f>[1]consoCURRENT!T27696</f>
        <v>0</v>
      </c>
      <c r="R1328" s="15">
        <f>[1]consoCURRENT!U27696</f>
        <v>0</v>
      </c>
      <c r="S1328" s="15">
        <f>[1]consoCURRENT!V27696</f>
        <v>0</v>
      </c>
      <c r="T1328" s="15">
        <f>[1]consoCURRENT!W27696</f>
        <v>0</v>
      </c>
      <c r="U1328" s="15">
        <f>[1]consoCURRENT!X27696</f>
        <v>0</v>
      </c>
      <c r="V1328" s="15">
        <f>[1]consoCURRENT!Y27696</f>
        <v>0</v>
      </c>
      <c r="W1328" s="15">
        <f>[1]consoCURRENT!Z27696</f>
        <v>0</v>
      </c>
      <c r="X1328" s="15">
        <f>[1]consoCURRENT!AA27696</f>
        <v>0</v>
      </c>
      <c r="Y1328" s="15">
        <f>[1]consoCURRENT!AB27696</f>
        <v>0</v>
      </c>
      <c r="Z1328" s="15">
        <f t="shared" si="944"/>
        <v>0</v>
      </c>
      <c r="AA1328" s="15">
        <f t="shared" si="945"/>
        <v>0</v>
      </c>
      <c r="AB1328" s="22"/>
      <c r="AC1328" s="16"/>
      <c r="AG1328" s="86"/>
      <c r="AH1328" s="87"/>
      <c r="AI1328" s="87"/>
      <c r="AJ1328" s="87"/>
      <c r="AK1328" s="87"/>
      <c r="AL1328" s="87"/>
      <c r="AM1328" s="87"/>
      <c r="AN1328" s="87"/>
      <c r="AO1328" s="87"/>
    </row>
    <row r="1329" spans="1:41" s="17" customFormat="1" ht="18" hidden="1" customHeight="1" x14ac:dyDescent="0.25">
      <c r="A1329" s="23" t="s">
        <v>40</v>
      </c>
      <c r="B1329" s="24">
        <f>SUM(B1325:B1328)</f>
        <v>339332.98</v>
      </c>
      <c r="C1329" s="24">
        <f t="shared" ref="C1329:AA1329" si="947">SUM(C1325:C1328)</f>
        <v>0</v>
      </c>
      <c r="D1329" s="24">
        <f t="shared" si="947"/>
        <v>0</v>
      </c>
      <c r="E1329" s="24">
        <f t="shared" si="947"/>
        <v>11920.75</v>
      </c>
      <c r="F1329" s="24">
        <f t="shared" si="947"/>
        <v>1560</v>
      </c>
      <c r="G1329" s="24">
        <f t="shared" si="947"/>
        <v>0</v>
      </c>
      <c r="H1329" s="24">
        <f t="shared" si="947"/>
        <v>120858.59</v>
      </c>
      <c r="I1329" s="24">
        <f t="shared" si="947"/>
        <v>0</v>
      </c>
      <c r="J1329" s="24">
        <f t="shared" si="947"/>
        <v>0</v>
      </c>
      <c r="K1329" s="24">
        <f t="shared" si="947"/>
        <v>0</v>
      </c>
      <c r="L1329" s="24">
        <f t="shared" si="947"/>
        <v>0</v>
      </c>
      <c r="M1329" s="24">
        <f t="shared" si="947"/>
        <v>0</v>
      </c>
      <c r="N1329" s="24">
        <f t="shared" si="947"/>
        <v>0</v>
      </c>
      <c r="O1329" s="24">
        <f t="shared" si="947"/>
        <v>0</v>
      </c>
      <c r="P1329" s="24">
        <f t="shared" si="947"/>
        <v>11920.75</v>
      </c>
      <c r="Q1329" s="24">
        <f t="shared" si="947"/>
        <v>0</v>
      </c>
      <c r="R1329" s="24">
        <f t="shared" si="947"/>
        <v>223</v>
      </c>
      <c r="S1329" s="24">
        <f t="shared" si="947"/>
        <v>1337</v>
      </c>
      <c r="T1329" s="24">
        <f t="shared" si="947"/>
        <v>0</v>
      </c>
      <c r="U1329" s="24">
        <f t="shared" si="947"/>
        <v>0</v>
      </c>
      <c r="V1329" s="24">
        <f t="shared" si="947"/>
        <v>0</v>
      </c>
      <c r="W1329" s="24">
        <f t="shared" si="947"/>
        <v>21753.89</v>
      </c>
      <c r="X1329" s="24">
        <f t="shared" si="947"/>
        <v>15109.19</v>
      </c>
      <c r="Y1329" s="24">
        <f t="shared" si="947"/>
        <v>83995.510000000009</v>
      </c>
      <c r="Z1329" s="24">
        <f t="shared" si="947"/>
        <v>134339.34000000003</v>
      </c>
      <c r="AA1329" s="24">
        <f t="shared" si="947"/>
        <v>204993.63999999996</v>
      </c>
      <c r="AB1329" s="25">
        <f t="shared" si="946"/>
        <v>0.39589237686239642</v>
      </c>
      <c r="AC1329" s="16"/>
      <c r="AG1329" s="86"/>
      <c r="AH1329" s="87"/>
      <c r="AI1329" s="87"/>
      <c r="AJ1329" s="87"/>
      <c r="AK1329" s="87"/>
      <c r="AL1329" s="87"/>
      <c r="AM1329" s="87"/>
      <c r="AN1329" s="87"/>
      <c r="AO1329" s="87"/>
    </row>
    <row r="1330" spans="1:41" s="17" customFormat="1" ht="22.15" hidden="1" customHeight="1" x14ac:dyDescent="0.25">
      <c r="A1330" s="26" t="s">
        <v>41</v>
      </c>
      <c r="B1330" s="15">
        <f>[1]consoCURRENT!E27700</f>
        <v>0</v>
      </c>
      <c r="C1330" s="15">
        <f>[1]consoCURRENT!F27700</f>
        <v>0</v>
      </c>
      <c r="D1330" s="15">
        <f>[1]consoCURRENT!G27700</f>
        <v>0</v>
      </c>
      <c r="E1330" s="15">
        <f>[1]consoCURRENT!H27700</f>
        <v>0</v>
      </c>
      <c r="F1330" s="15">
        <f>[1]consoCURRENT!I27700</f>
        <v>0</v>
      </c>
      <c r="G1330" s="15">
        <f>[1]consoCURRENT!J27700</f>
        <v>0</v>
      </c>
      <c r="H1330" s="15">
        <f>[1]consoCURRENT!K27700</f>
        <v>0</v>
      </c>
      <c r="I1330" s="15">
        <f>[1]consoCURRENT!L27700</f>
        <v>0</v>
      </c>
      <c r="J1330" s="15">
        <f>[1]consoCURRENT!M27700</f>
        <v>0</v>
      </c>
      <c r="K1330" s="15">
        <f>[1]consoCURRENT!N27700</f>
        <v>0</v>
      </c>
      <c r="L1330" s="15">
        <f>[1]consoCURRENT!O27700</f>
        <v>0</v>
      </c>
      <c r="M1330" s="15">
        <f>[1]consoCURRENT!P27700</f>
        <v>0</v>
      </c>
      <c r="N1330" s="15">
        <f>[1]consoCURRENT!Q27700</f>
        <v>0</v>
      </c>
      <c r="O1330" s="15">
        <f>[1]consoCURRENT!R27700</f>
        <v>0</v>
      </c>
      <c r="P1330" s="15">
        <f>[1]consoCURRENT!S27700</f>
        <v>0</v>
      </c>
      <c r="Q1330" s="15">
        <f>[1]consoCURRENT!T27700</f>
        <v>0</v>
      </c>
      <c r="R1330" s="15">
        <f>[1]consoCURRENT!U27700</f>
        <v>0</v>
      </c>
      <c r="S1330" s="15">
        <f>[1]consoCURRENT!V27700</f>
        <v>0</v>
      </c>
      <c r="T1330" s="15">
        <f>[1]consoCURRENT!W27700</f>
        <v>0</v>
      </c>
      <c r="U1330" s="15">
        <f>[1]consoCURRENT!X27700</f>
        <v>0</v>
      </c>
      <c r="V1330" s="15">
        <f>[1]consoCURRENT!Y27700</f>
        <v>0</v>
      </c>
      <c r="W1330" s="15">
        <f>[1]consoCURRENT!Z27700</f>
        <v>0</v>
      </c>
      <c r="X1330" s="15">
        <f>[1]consoCURRENT!AA27700</f>
        <v>0</v>
      </c>
      <c r="Y1330" s="15">
        <f>[1]consoCURRENT!AB27700</f>
        <v>0</v>
      </c>
      <c r="Z1330" s="15">
        <f t="shared" ref="Z1330" si="948">SUM(M1330:Y1330)</f>
        <v>0</v>
      </c>
      <c r="AA1330" s="15">
        <f t="shared" ref="AA1330" si="949">B1330-Z1330</f>
        <v>0</v>
      </c>
      <c r="AB1330" s="22"/>
      <c r="AC1330" s="16"/>
      <c r="AG1330" s="86"/>
      <c r="AH1330" s="87"/>
      <c r="AI1330" s="87"/>
      <c r="AJ1330" s="87"/>
      <c r="AK1330" s="87"/>
      <c r="AL1330" s="87"/>
      <c r="AM1330" s="87"/>
      <c r="AN1330" s="87"/>
      <c r="AO1330" s="87"/>
    </row>
    <row r="1331" spans="1:41" s="17" customFormat="1" ht="18" customHeight="1" x14ac:dyDescent="0.25">
      <c r="A1331" s="23" t="s">
        <v>42</v>
      </c>
      <c r="B1331" s="24">
        <f>B1330+B1329</f>
        <v>339332.98</v>
      </c>
      <c r="C1331" s="24">
        <f t="shared" ref="C1331:AA1331" si="950">C1330+C1329</f>
        <v>0</v>
      </c>
      <c r="D1331" s="24">
        <f t="shared" si="950"/>
        <v>0</v>
      </c>
      <c r="E1331" s="24">
        <f t="shared" si="950"/>
        <v>11920.75</v>
      </c>
      <c r="F1331" s="24">
        <f t="shared" si="950"/>
        <v>1560</v>
      </c>
      <c r="G1331" s="24">
        <f t="shared" si="950"/>
        <v>0</v>
      </c>
      <c r="H1331" s="24">
        <f t="shared" si="950"/>
        <v>120858.59</v>
      </c>
      <c r="I1331" s="24">
        <f t="shared" si="950"/>
        <v>0</v>
      </c>
      <c r="J1331" s="24">
        <f t="shared" si="950"/>
        <v>0</v>
      </c>
      <c r="K1331" s="24">
        <f t="shared" si="950"/>
        <v>0</v>
      </c>
      <c r="L1331" s="24">
        <f t="shared" si="950"/>
        <v>0</v>
      </c>
      <c r="M1331" s="24">
        <f t="shared" si="950"/>
        <v>0</v>
      </c>
      <c r="N1331" s="24">
        <f t="shared" si="950"/>
        <v>0</v>
      </c>
      <c r="O1331" s="24">
        <f t="shared" si="950"/>
        <v>0</v>
      </c>
      <c r="P1331" s="24">
        <f t="shared" si="950"/>
        <v>11920.75</v>
      </c>
      <c r="Q1331" s="24">
        <f t="shared" si="950"/>
        <v>0</v>
      </c>
      <c r="R1331" s="24">
        <f t="shared" si="950"/>
        <v>223</v>
      </c>
      <c r="S1331" s="24">
        <f t="shared" si="950"/>
        <v>1337</v>
      </c>
      <c r="T1331" s="24">
        <f t="shared" si="950"/>
        <v>0</v>
      </c>
      <c r="U1331" s="24">
        <f t="shared" si="950"/>
        <v>0</v>
      </c>
      <c r="V1331" s="24">
        <f t="shared" si="950"/>
        <v>0</v>
      </c>
      <c r="W1331" s="24">
        <f t="shared" si="950"/>
        <v>21753.89</v>
      </c>
      <c r="X1331" s="24">
        <f t="shared" si="950"/>
        <v>15109.19</v>
      </c>
      <c r="Y1331" s="24">
        <f t="shared" si="950"/>
        <v>83995.510000000009</v>
      </c>
      <c r="Z1331" s="24">
        <f t="shared" si="950"/>
        <v>134339.34000000003</v>
      </c>
      <c r="AA1331" s="24">
        <f t="shared" si="950"/>
        <v>204993.63999999996</v>
      </c>
      <c r="AB1331" s="25">
        <f t="shared" si="946"/>
        <v>0.39589237686239642</v>
      </c>
      <c r="AC1331" s="27"/>
      <c r="AG1331" s="86"/>
      <c r="AH1331" s="87"/>
      <c r="AI1331" s="87"/>
      <c r="AJ1331" s="87"/>
      <c r="AK1331" s="87"/>
      <c r="AL1331" s="87"/>
      <c r="AM1331" s="87"/>
      <c r="AN1331" s="87"/>
      <c r="AO1331" s="87"/>
    </row>
    <row r="1332" spans="1:41" s="17" customFormat="1" ht="15" customHeight="1" x14ac:dyDescent="0.25">
      <c r="A1332" s="14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6"/>
      <c r="AG1332" s="86"/>
      <c r="AH1332" s="87"/>
      <c r="AI1332" s="87"/>
      <c r="AJ1332" s="87"/>
      <c r="AK1332" s="87"/>
      <c r="AL1332" s="87"/>
      <c r="AM1332" s="87"/>
      <c r="AN1332" s="87"/>
      <c r="AO1332" s="87"/>
    </row>
    <row r="1333" spans="1:41" s="17" customFormat="1" ht="15" customHeight="1" x14ac:dyDescent="0.25">
      <c r="A1333" s="14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6"/>
      <c r="AG1333" s="86"/>
      <c r="AH1333" s="87"/>
      <c r="AI1333" s="87"/>
      <c r="AJ1333" s="87"/>
      <c r="AK1333" s="87"/>
      <c r="AL1333" s="87"/>
      <c r="AM1333" s="87"/>
      <c r="AN1333" s="87"/>
      <c r="AO1333" s="87"/>
    </row>
    <row r="1334" spans="1:41" s="17" customFormat="1" ht="15" customHeight="1" x14ac:dyDescent="0.25">
      <c r="A1334" s="19" t="s">
        <v>56</v>
      </c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6"/>
      <c r="AG1334" s="86"/>
      <c r="AH1334" s="87"/>
      <c r="AI1334" s="87"/>
      <c r="AJ1334" s="87"/>
      <c r="AK1334" s="87"/>
      <c r="AL1334" s="87"/>
      <c r="AM1334" s="87"/>
      <c r="AN1334" s="87"/>
      <c r="AO1334" s="87"/>
    </row>
    <row r="1335" spans="1:41" s="17" customFormat="1" ht="18" customHeight="1" x14ac:dyDescent="0.2">
      <c r="A1335" s="20" t="s">
        <v>36</v>
      </c>
      <c r="B1335" s="15">
        <f>[1]consoCURRENT!E27760</f>
        <v>0</v>
      </c>
      <c r="C1335" s="15">
        <f>[1]consoCURRENT!F27760</f>
        <v>0</v>
      </c>
      <c r="D1335" s="15">
        <f>[1]consoCURRENT!G27760</f>
        <v>0</v>
      </c>
      <c r="E1335" s="15">
        <f>[1]consoCURRENT!H27760</f>
        <v>0</v>
      </c>
      <c r="F1335" s="15">
        <f>[1]consoCURRENT!I27760</f>
        <v>0</v>
      </c>
      <c r="G1335" s="15">
        <f>[1]consoCURRENT!J27760</f>
        <v>0</v>
      </c>
      <c r="H1335" s="15">
        <f>[1]consoCURRENT!K27760</f>
        <v>0</v>
      </c>
      <c r="I1335" s="15">
        <f>[1]consoCURRENT!L27760</f>
        <v>0</v>
      </c>
      <c r="J1335" s="15">
        <f>[1]consoCURRENT!M27760</f>
        <v>0</v>
      </c>
      <c r="K1335" s="15">
        <f>[1]consoCURRENT!N27760</f>
        <v>0</v>
      </c>
      <c r="L1335" s="15">
        <f>[1]consoCURRENT!O27760</f>
        <v>0</v>
      </c>
      <c r="M1335" s="15">
        <f>[1]consoCURRENT!P27760</f>
        <v>0</v>
      </c>
      <c r="N1335" s="15">
        <f>[1]consoCURRENT!Q27760</f>
        <v>0</v>
      </c>
      <c r="O1335" s="15">
        <f>[1]consoCURRENT!R27760</f>
        <v>0</v>
      </c>
      <c r="P1335" s="15">
        <f>[1]consoCURRENT!S27760</f>
        <v>0</v>
      </c>
      <c r="Q1335" s="15">
        <f>[1]consoCURRENT!T27760</f>
        <v>0</v>
      </c>
      <c r="R1335" s="15">
        <f>[1]consoCURRENT!U27760</f>
        <v>0</v>
      </c>
      <c r="S1335" s="15">
        <f>[1]consoCURRENT!V27760</f>
        <v>0</v>
      </c>
      <c r="T1335" s="15">
        <f>[1]consoCURRENT!W27760</f>
        <v>0</v>
      </c>
      <c r="U1335" s="15">
        <f>[1]consoCURRENT!X27760</f>
        <v>0</v>
      </c>
      <c r="V1335" s="15">
        <f>[1]consoCURRENT!Y27760</f>
        <v>0</v>
      </c>
      <c r="W1335" s="15">
        <f>[1]consoCURRENT!Z27760</f>
        <v>0</v>
      </c>
      <c r="X1335" s="15">
        <f>[1]consoCURRENT!AA27760</f>
        <v>0</v>
      </c>
      <c r="Y1335" s="15">
        <f>[1]consoCURRENT!AB27760</f>
        <v>0</v>
      </c>
      <c r="Z1335" s="15">
        <f>SUM(M1335:Y1335)</f>
        <v>0</v>
      </c>
      <c r="AA1335" s="15">
        <f>B1335-Z1335</f>
        <v>0</v>
      </c>
      <c r="AB1335" s="21" t="e">
        <f>Z1335/B1335</f>
        <v>#DIV/0!</v>
      </c>
      <c r="AC1335" s="16"/>
      <c r="AG1335" s="86"/>
      <c r="AH1335" s="87"/>
      <c r="AI1335" s="87"/>
      <c r="AJ1335" s="87"/>
      <c r="AK1335" s="87"/>
      <c r="AL1335" s="87"/>
      <c r="AM1335" s="87"/>
      <c r="AN1335" s="87"/>
      <c r="AO1335" s="87"/>
    </row>
    <row r="1336" spans="1:41" s="17" customFormat="1" ht="18" customHeight="1" x14ac:dyDescent="0.2">
      <c r="A1336" s="20" t="s">
        <v>37</v>
      </c>
      <c r="B1336" s="15">
        <f>[1]consoCURRENT!E27848</f>
        <v>204879.99</v>
      </c>
      <c r="C1336" s="15">
        <f>[1]consoCURRENT!F27848</f>
        <v>0</v>
      </c>
      <c r="D1336" s="15">
        <f>[1]consoCURRENT!G27848</f>
        <v>0</v>
      </c>
      <c r="E1336" s="15">
        <f>[1]consoCURRENT!H27848</f>
        <v>1174</v>
      </c>
      <c r="F1336" s="15">
        <f>[1]consoCURRENT!I27848</f>
        <v>202044.59</v>
      </c>
      <c r="G1336" s="15">
        <f>[1]consoCURRENT!J27848</f>
        <v>0</v>
      </c>
      <c r="H1336" s="15">
        <f>[1]consoCURRENT!K27848</f>
        <v>0</v>
      </c>
      <c r="I1336" s="15">
        <f>[1]consoCURRENT!L27848</f>
        <v>0</v>
      </c>
      <c r="J1336" s="15">
        <f>[1]consoCURRENT!M27848</f>
        <v>0</v>
      </c>
      <c r="K1336" s="15">
        <f>[1]consoCURRENT!N27848</f>
        <v>0</v>
      </c>
      <c r="L1336" s="15">
        <f>[1]consoCURRENT!O27848</f>
        <v>0</v>
      </c>
      <c r="M1336" s="15">
        <f>[1]consoCURRENT!P27848</f>
        <v>0</v>
      </c>
      <c r="N1336" s="15">
        <f>[1]consoCURRENT!Q27848</f>
        <v>1174</v>
      </c>
      <c r="O1336" s="15">
        <f>[1]consoCURRENT!R27848</f>
        <v>0</v>
      </c>
      <c r="P1336" s="15">
        <f>[1]consoCURRENT!S27848</f>
        <v>0</v>
      </c>
      <c r="Q1336" s="15">
        <f>[1]consoCURRENT!T27848</f>
        <v>202044.59</v>
      </c>
      <c r="R1336" s="15">
        <f>[1]consoCURRENT!U27848</f>
        <v>0</v>
      </c>
      <c r="S1336" s="15">
        <f>[1]consoCURRENT!V27848</f>
        <v>0</v>
      </c>
      <c r="T1336" s="15">
        <f>[1]consoCURRENT!W27848</f>
        <v>0</v>
      </c>
      <c r="U1336" s="15">
        <f>[1]consoCURRENT!X27848</f>
        <v>0</v>
      </c>
      <c r="V1336" s="15">
        <f>[1]consoCURRENT!Y27848</f>
        <v>0</v>
      </c>
      <c r="W1336" s="15">
        <f>[1]consoCURRENT!Z27848</f>
        <v>0</v>
      </c>
      <c r="X1336" s="15">
        <f>[1]consoCURRENT!AA27848</f>
        <v>0</v>
      </c>
      <c r="Y1336" s="15">
        <f>[1]consoCURRENT!AB27848</f>
        <v>0</v>
      </c>
      <c r="Z1336" s="15">
        <f t="shared" ref="Z1336:Z1338" si="951">SUM(M1336:Y1336)</f>
        <v>203218.59</v>
      </c>
      <c r="AA1336" s="15">
        <f t="shared" ref="AA1336:AA1338" si="952">B1336-Z1336</f>
        <v>1661.3999999999942</v>
      </c>
      <c r="AB1336" s="22">
        <f t="shared" ref="AB1336:AB1341" si="953">Z1336/B1336</f>
        <v>0.99189086254836312</v>
      </c>
      <c r="AC1336" s="16"/>
      <c r="AG1336" s="86"/>
      <c r="AH1336" s="87"/>
      <c r="AI1336" s="87"/>
      <c r="AJ1336" s="87"/>
      <c r="AK1336" s="87"/>
      <c r="AL1336" s="87"/>
      <c r="AM1336" s="87"/>
      <c r="AN1336" s="87"/>
      <c r="AO1336" s="87"/>
    </row>
    <row r="1337" spans="1:41" s="17" customFormat="1" ht="18" customHeight="1" x14ac:dyDescent="0.2">
      <c r="A1337" s="20" t="s">
        <v>38</v>
      </c>
      <c r="B1337" s="15">
        <f>[1]consoCURRENT!E27854</f>
        <v>0</v>
      </c>
      <c r="C1337" s="15">
        <f>[1]consoCURRENT!F27854</f>
        <v>0</v>
      </c>
      <c r="D1337" s="15">
        <f>[1]consoCURRENT!G27854</f>
        <v>0</v>
      </c>
      <c r="E1337" s="15">
        <f>[1]consoCURRENT!H27854</f>
        <v>0</v>
      </c>
      <c r="F1337" s="15">
        <f>[1]consoCURRENT!I27854</f>
        <v>0</v>
      </c>
      <c r="G1337" s="15">
        <f>[1]consoCURRENT!J27854</f>
        <v>0</v>
      </c>
      <c r="H1337" s="15">
        <f>[1]consoCURRENT!K27854</f>
        <v>0</v>
      </c>
      <c r="I1337" s="15">
        <f>[1]consoCURRENT!L27854</f>
        <v>0</v>
      </c>
      <c r="J1337" s="15">
        <f>[1]consoCURRENT!M27854</f>
        <v>0</v>
      </c>
      <c r="K1337" s="15">
        <f>[1]consoCURRENT!N27854</f>
        <v>0</v>
      </c>
      <c r="L1337" s="15">
        <f>[1]consoCURRENT!O27854</f>
        <v>0</v>
      </c>
      <c r="M1337" s="15">
        <f>[1]consoCURRENT!P27854</f>
        <v>0</v>
      </c>
      <c r="N1337" s="15">
        <f>[1]consoCURRENT!Q27854</f>
        <v>0</v>
      </c>
      <c r="O1337" s="15">
        <f>[1]consoCURRENT!R27854</f>
        <v>0</v>
      </c>
      <c r="P1337" s="15">
        <f>[1]consoCURRENT!S27854</f>
        <v>0</v>
      </c>
      <c r="Q1337" s="15">
        <f>[1]consoCURRENT!T27854</f>
        <v>0</v>
      </c>
      <c r="R1337" s="15">
        <f>[1]consoCURRENT!U27854</f>
        <v>0</v>
      </c>
      <c r="S1337" s="15">
        <f>[1]consoCURRENT!V27854</f>
        <v>0</v>
      </c>
      <c r="T1337" s="15">
        <f>[1]consoCURRENT!W27854</f>
        <v>0</v>
      </c>
      <c r="U1337" s="15">
        <f>[1]consoCURRENT!X27854</f>
        <v>0</v>
      </c>
      <c r="V1337" s="15">
        <f>[1]consoCURRENT!Y27854</f>
        <v>0</v>
      </c>
      <c r="W1337" s="15">
        <f>[1]consoCURRENT!Z27854</f>
        <v>0</v>
      </c>
      <c r="X1337" s="15">
        <f>[1]consoCURRENT!AA27854</f>
        <v>0</v>
      </c>
      <c r="Y1337" s="15">
        <f>[1]consoCURRENT!AB27854</f>
        <v>0</v>
      </c>
      <c r="Z1337" s="15">
        <f t="shared" si="951"/>
        <v>0</v>
      </c>
      <c r="AA1337" s="15">
        <f t="shared" si="952"/>
        <v>0</v>
      </c>
      <c r="AB1337" s="22"/>
      <c r="AC1337" s="16"/>
      <c r="AG1337" s="86"/>
      <c r="AH1337" s="87"/>
      <c r="AI1337" s="87"/>
      <c r="AJ1337" s="87"/>
      <c r="AK1337" s="87"/>
      <c r="AL1337" s="87"/>
      <c r="AM1337" s="87"/>
      <c r="AN1337" s="87"/>
      <c r="AO1337" s="87"/>
    </row>
    <row r="1338" spans="1:41" s="17" customFormat="1" ht="18" customHeight="1" x14ac:dyDescent="0.2">
      <c r="A1338" s="20" t="s">
        <v>39</v>
      </c>
      <c r="B1338" s="15">
        <f>[1]consoCURRENT!E27883</f>
        <v>0</v>
      </c>
      <c r="C1338" s="15">
        <f>[1]consoCURRENT!F27883</f>
        <v>0</v>
      </c>
      <c r="D1338" s="15">
        <f>[1]consoCURRENT!G27883</f>
        <v>0</v>
      </c>
      <c r="E1338" s="15">
        <f>[1]consoCURRENT!H27883</f>
        <v>0</v>
      </c>
      <c r="F1338" s="15">
        <f>[1]consoCURRENT!I27883</f>
        <v>0</v>
      </c>
      <c r="G1338" s="15">
        <f>[1]consoCURRENT!J27883</f>
        <v>0</v>
      </c>
      <c r="H1338" s="15">
        <f>[1]consoCURRENT!K27883</f>
        <v>0</v>
      </c>
      <c r="I1338" s="15">
        <f>[1]consoCURRENT!L27883</f>
        <v>0</v>
      </c>
      <c r="J1338" s="15">
        <f>[1]consoCURRENT!M27883</f>
        <v>0</v>
      </c>
      <c r="K1338" s="15">
        <f>[1]consoCURRENT!N27883</f>
        <v>0</v>
      </c>
      <c r="L1338" s="15">
        <f>[1]consoCURRENT!O27883</f>
        <v>0</v>
      </c>
      <c r="M1338" s="15">
        <f>[1]consoCURRENT!P27883</f>
        <v>0</v>
      </c>
      <c r="N1338" s="15">
        <f>[1]consoCURRENT!Q27883</f>
        <v>0</v>
      </c>
      <c r="O1338" s="15">
        <f>[1]consoCURRENT!R27883</f>
        <v>0</v>
      </c>
      <c r="P1338" s="15">
        <f>[1]consoCURRENT!S27883</f>
        <v>0</v>
      </c>
      <c r="Q1338" s="15">
        <f>[1]consoCURRENT!T27883</f>
        <v>0</v>
      </c>
      <c r="R1338" s="15">
        <f>[1]consoCURRENT!U27883</f>
        <v>0</v>
      </c>
      <c r="S1338" s="15">
        <f>[1]consoCURRENT!V27883</f>
        <v>0</v>
      </c>
      <c r="T1338" s="15">
        <f>[1]consoCURRENT!W27883</f>
        <v>0</v>
      </c>
      <c r="U1338" s="15">
        <f>[1]consoCURRENT!X27883</f>
        <v>0</v>
      </c>
      <c r="V1338" s="15">
        <f>[1]consoCURRENT!Y27883</f>
        <v>0</v>
      </c>
      <c r="W1338" s="15">
        <f>[1]consoCURRENT!Z27883</f>
        <v>0</v>
      </c>
      <c r="X1338" s="15">
        <f>[1]consoCURRENT!AA27883</f>
        <v>0</v>
      </c>
      <c r="Y1338" s="15">
        <f>[1]consoCURRENT!AB27883</f>
        <v>0</v>
      </c>
      <c r="Z1338" s="15">
        <f t="shared" si="951"/>
        <v>0</v>
      </c>
      <c r="AA1338" s="15">
        <f t="shared" si="952"/>
        <v>0</v>
      </c>
      <c r="AB1338" s="22"/>
      <c r="AC1338" s="16"/>
      <c r="AG1338" s="86"/>
      <c r="AH1338" s="87"/>
      <c r="AI1338" s="87"/>
      <c r="AJ1338" s="87"/>
      <c r="AK1338" s="87"/>
      <c r="AL1338" s="87"/>
      <c r="AM1338" s="87"/>
      <c r="AN1338" s="87"/>
      <c r="AO1338" s="87"/>
    </row>
    <row r="1339" spans="1:41" s="17" customFormat="1" ht="24" hidden="1" customHeight="1" x14ac:dyDescent="0.25">
      <c r="A1339" s="23" t="s">
        <v>40</v>
      </c>
      <c r="B1339" s="24">
        <f>SUM(B1335:B1338)</f>
        <v>204879.99</v>
      </c>
      <c r="C1339" s="24">
        <f t="shared" ref="C1339:AA1339" si="954">SUM(C1335:C1338)</f>
        <v>0</v>
      </c>
      <c r="D1339" s="24">
        <f t="shared" si="954"/>
        <v>0</v>
      </c>
      <c r="E1339" s="24">
        <f t="shared" si="954"/>
        <v>1174</v>
      </c>
      <c r="F1339" s="24">
        <f t="shared" si="954"/>
        <v>202044.59</v>
      </c>
      <c r="G1339" s="24">
        <f t="shared" si="954"/>
        <v>0</v>
      </c>
      <c r="H1339" s="24">
        <f t="shared" si="954"/>
        <v>0</v>
      </c>
      <c r="I1339" s="24">
        <f t="shared" si="954"/>
        <v>0</v>
      </c>
      <c r="J1339" s="24">
        <f t="shared" si="954"/>
        <v>0</v>
      </c>
      <c r="K1339" s="24">
        <f t="shared" si="954"/>
        <v>0</v>
      </c>
      <c r="L1339" s="24">
        <f t="shared" si="954"/>
        <v>0</v>
      </c>
      <c r="M1339" s="24">
        <f t="shared" si="954"/>
        <v>0</v>
      </c>
      <c r="N1339" s="24">
        <f t="shared" si="954"/>
        <v>1174</v>
      </c>
      <c r="O1339" s="24">
        <f t="shared" si="954"/>
        <v>0</v>
      </c>
      <c r="P1339" s="24">
        <f t="shared" si="954"/>
        <v>0</v>
      </c>
      <c r="Q1339" s="24">
        <f t="shared" si="954"/>
        <v>202044.59</v>
      </c>
      <c r="R1339" s="24">
        <f t="shared" si="954"/>
        <v>0</v>
      </c>
      <c r="S1339" s="24">
        <f t="shared" si="954"/>
        <v>0</v>
      </c>
      <c r="T1339" s="24">
        <f t="shared" si="954"/>
        <v>0</v>
      </c>
      <c r="U1339" s="24">
        <f t="shared" si="954"/>
        <v>0</v>
      </c>
      <c r="V1339" s="24">
        <f t="shared" si="954"/>
        <v>0</v>
      </c>
      <c r="W1339" s="24">
        <f t="shared" si="954"/>
        <v>0</v>
      </c>
      <c r="X1339" s="24">
        <f t="shared" si="954"/>
        <v>0</v>
      </c>
      <c r="Y1339" s="24">
        <f t="shared" si="954"/>
        <v>0</v>
      </c>
      <c r="Z1339" s="24">
        <f t="shared" si="954"/>
        <v>203218.59</v>
      </c>
      <c r="AA1339" s="24">
        <f t="shared" si="954"/>
        <v>1661.3999999999942</v>
      </c>
      <c r="AB1339" s="25">
        <f t="shared" si="953"/>
        <v>0.99189086254836312</v>
      </c>
      <c r="AC1339" s="16"/>
      <c r="AG1339" s="86"/>
      <c r="AH1339" s="87"/>
      <c r="AI1339" s="87"/>
      <c r="AJ1339" s="87"/>
      <c r="AK1339" s="87"/>
      <c r="AL1339" s="87"/>
      <c r="AM1339" s="87"/>
      <c r="AN1339" s="87"/>
      <c r="AO1339" s="87"/>
    </row>
    <row r="1340" spans="1:41" s="17" customFormat="1" ht="21" hidden="1" customHeight="1" x14ac:dyDescent="0.25">
      <c r="A1340" s="26" t="s">
        <v>41</v>
      </c>
      <c r="B1340" s="15">
        <f>[1]consoCURRENT!E27887</f>
        <v>0</v>
      </c>
      <c r="C1340" s="15">
        <f>[1]consoCURRENT!F27887</f>
        <v>0</v>
      </c>
      <c r="D1340" s="15">
        <f>[1]consoCURRENT!G27887</f>
        <v>0</v>
      </c>
      <c r="E1340" s="15">
        <f>[1]consoCURRENT!H27887</f>
        <v>0</v>
      </c>
      <c r="F1340" s="15">
        <f>[1]consoCURRENT!I27887</f>
        <v>0</v>
      </c>
      <c r="G1340" s="15">
        <f>[1]consoCURRENT!J27887</f>
        <v>0</v>
      </c>
      <c r="H1340" s="15">
        <f>[1]consoCURRENT!K27887</f>
        <v>0</v>
      </c>
      <c r="I1340" s="15">
        <f>[1]consoCURRENT!L27887</f>
        <v>0</v>
      </c>
      <c r="J1340" s="15">
        <f>[1]consoCURRENT!M27887</f>
        <v>0</v>
      </c>
      <c r="K1340" s="15">
        <f>[1]consoCURRENT!N27887</f>
        <v>0</v>
      </c>
      <c r="L1340" s="15">
        <f>[1]consoCURRENT!O27887</f>
        <v>0</v>
      </c>
      <c r="M1340" s="15">
        <f>[1]consoCURRENT!P27887</f>
        <v>0</v>
      </c>
      <c r="N1340" s="15">
        <f>[1]consoCURRENT!Q27887</f>
        <v>0</v>
      </c>
      <c r="O1340" s="15">
        <f>[1]consoCURRENT!R27887</f>
        <v>0</v>
      </c>
      <c r="P1340" s="15">
        <f>[1]consoCURRENT!S27887</f>
        <v>0</v>
      </c>
      <c r="Q1340" s="15">
        <f>[1]consoCURRENT!T27887</f>
        <v>0</v>
      </c>
      <c r="R1340" s="15">
        <f>[1]consoCURRENT!U27887</f>
        <v>0</v>
      </c>
      <c r="S1340" s="15">
        <f>[1]consoCURRENT!V27887</f>
        <v>0</v>
      </c>
      <c r="T1340" s="15">
        <f>[1]consoCURRENT!W27887</f>
        <v>0</v>
      </c>
      <c r="U1340" s="15">
        <f>[1]consoCURRENT!X27887</f>
        <v>0</v>
      </c>
      <c r="V1340" s="15">
        <f>[1]consoCURRENT!Y27887</f>
        <v>0</v>
      </c>
      <c r="W1340" s="15">
        <f>[1]consoCURRENT!Z27887</f>
        <v>0</v>
      </c>
      <c r="X1340" s="15">
        <f>[1]consoCURRENT!AA27887</f>
        <v>0</v>
      </c>
      <c r="Y1340" s="15">
        <f>[1]consoCURRENT!AB27887</f>
        <v>0</v>
      </c>
      <c r="Z1340" s="15">
        <f t="shared" ref="Z1340" si="955">SUM(M1340:Y1340)</f>
        <v>0</v>
      </c>
      <c r="AA1340" s="15">
        <f t="shared" ref="AA1340" si="956">B1340-Z1340</f>
        <v>0</v>
      </c>
      <c r="AB1340" s="22"/>
      <c r="AC1340" s="16"/>
      <c r="AG1340" s="86"/>
      <c r="AH1340" s="87"/>
      <c r="AI1340" s="87"/>
      <c r="AJ1340" s="87"/>
      <c r="AK1340" s="87"/>
      <c r="AL1340" s="87"/>
      <c r="AM1340" s="87"/>
      <c r="AN1340" s="87"/>
      <c r="AO1340" s="87"/>
    </row>
    <row r="1341" spans="1:41" s="17" customFormat="1" ht="21" customHeight="1" x14ac:dyDescent="0.25">
      <c r="A1341" s="23" t="s">
        <v>42</v>
      </c>
      <c r="B1341" s="24">
        <f>B1340+B1339</f>
        <v>204879.99</v>
      </c>
      <c r="C1341" s="24">
        <f t="shared" ref="C1341:AA1341" si="957">C1340+C1339</f>
        <v>0</v>
      </c>
      <c r="D1341" s="24">
        <f t="shared" si="957"/>
        <v>0</v>
      </c>
      <c r="E1341" s="24">
        <f t="shared" si="957"/>
        <v>1174</v>
      </c>
      <c r="F1341" s="24">
        <f t="shared" si="957"/>
        <v>202044.59</v>
      </c>
      <c r="G1341" s="24">
        <f t="shared" si="957"/>
        <v>0</v>
      </c>
      <c r="H1341" s="24">
        <f t="shared" si="957"/>
        <v>0</v>
      </c>
      <c r="I1341" s="24">
        <f t="shared" si="957"/>
        <v>0</v>
      </c>
      <c r="J1341" s="24">
        <f t="shared" si="957"/>
        <v>0</v>
      </c>
      <c r="K1341" s="24">
        <f t="shared" si="957"/>
        <v>0</v>
      </c>
      <c r="L1341" s="24">
        <f t="shared" si="957"/>
        <v>0</v>
      </c>
      <c r="M1341" s="24">
        <f t="shared" si="957"/>
        <v>0</v>
      </c>
      <c r="N1341" s="24">
        <f t="shared" si="957"/>
        <v>1174</v>
      </c>
      <c r="O1341" s="24">
        <f t="shared" si="957"/>
        <v>0</v>
      </c>
      <c r="P1341" s="24">
        <f t="shared" si="957"/>
        <v>0</v>
      </c>
      <c r="Q1341" s="24">
        <f t="shared" si="957"/>
        <v>202044.59</v>
      </c>
      <c r="R1341" s="24">
        <f t="shared" si="957"/>
        <v>0</v>
      </c>
      <c r="S1341" s="24">
        <f t="shared" si="957"/>
        <v>0</v>
      </c>
      <c r="T1341" s="24">
        <f t="shared" si="957"/>
        <v>0</v>
      </c>
      <c r="U1341" s="24">
        <f t="shared" si="957"/>
        <v>0</v>
      </c>
      <c r="V1341" s="24">
        <f t="shared" si="957"/>
        <v>0</v>
      </c>
      <c r="W1341" s="24">
        <f t="shared" si="957"/>
        <v>0</v>
      </c>
      <c r="X1341" s="24">
        <f t="shared" si="957"/>
        <v>0</v>
      </c>
      <c r="Y1341" s="24">
        <f t="shared" si="957"/>
        <v>0</v>
      </c>
      <c r="Z1341" s="24">
        <f t="shared" si="957"/>
        <v>203218.59</v>
      </c>
      <c r="AA1341" s="24">
        <f t="shared" si="957"/>
        <v>1661.3999999999942</v>
      </c>
      <c r="AB1341" s="25">
        <f t="shared" si="953"/>
        <v>0.99189086254836312</v>
      </c>
      <c r="AC1341" s="27"/>
      <c r="AG1341" s="86"/>
      <c r="AH1341" s="87"/>
      <c r="AI1341" s="87"/>
      <c r="AJ1341" s="87"/>
      <c r="AK1341" s="87"/>
      <c r="AL1341" s="87"/>
      <c r="AM1341" s="87"/>
      <c r="AN1341" s="87"/>
      <c r="AO1341" s="87"/>
    </row>
    <row r="1342" spans="1:41" s="17" customFormat="1" ht="15" customHeight="1" x14ac:dyDescent="0.25">
      <c r="A1342" s="14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6"/>
      <c r="AG1342" s="86"/>
      <c r="AH1342" s="87"/>
      <c r="AI1342" s="87"/>
      <c r="AJ1342" s="87"/>
      <c r="AK1342" s="87"/>
      <c r="AL1342" s="87"/>
      <c r="AM1342" s="87"/>
      <c r="AN1342" s="87"/>
      <c r="AO1342" s="87"/>
    </row>
    <row r="1343" spans="1:41" s="17" customFormat="1" ht="15" customHeight="1" x14ac:dyDescent="0.25">
      <c r="A1343" s="14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6"/>
      <c r="AG1343" s="86"/>
      <c r="AH1343" s="87"/>
      <c r="AI1343" s="87"/>
      <c r="AJ1343" s="87"/>
      <c r="AK1343" s="87"/>
      <c r="AL1343" s="87"/>
      <c r="AM1343" s="87"/>
      <c r="AN1343" s="87"/>
      <c r="AO1343" s="87"/>
    </row>
    <row r="1344" spans="1:41" s="17" customFormat="1" ht="15" customHeight="1" x14ac:dyDescent="0.25">
      <c r="A1344" s="19" t="s">
        <v>57</v>
      </c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6"/>
      <c r="AG1344" s="86"/>
      <c r="AH1344" s="87"/>
      <c r="AI1344" s="87"/>
      <c r="AJ1344" s="87"/>
      <c r="AK1344" s="87"/>
      <c r="AL1344" s="87"/>
      <c r="AM1344" s="87"/>
      <c r="AN1344" s="87"/>
      <c r="AO1344" s="87"/>
    </row>
    <row r="1345" spans="1:41" s="17" customFormat="1" ht="18" customHeight="1" x14ac:dyDescent="0.2">
      <c r="A1345" s="20" t="s">
        <v>36</v>
      </c>
      <c r="B1345" s="15">
        <f>[1]consoCURRENT!E27947</f>
        <v>0</v>
      </c>
      <c r="C1345" s="15">
        <f>[1]consoCURRENT!F27947</f>
        <v>0</v>
      </c>
      <c r="D1345" s="15">
        <f>[1]consoCURRENT!G27947</f>
        <v>0</v>
      </c>
      <c r="E1345" s="15">
        <f>[1]consoCURRENT!H27947</f>
        <v>0</v>
      </c>
      <c r="F1345" s="15">
        <f>[1]consoCURRENT!I27947</f>
        <v>0</v>
      </c>
      <c r="G1345" s="15">
        <f>[1]consoCURRENT!J27947</f>
        <v>0</v>
      </c>
      <c r="H1345" s="15">
        <f>[1]consoCURRENT!K27947</f>
        <v>0</v>
      </c>
      <c r="I1345" s="15">
        <f>[1]consoCURRENT!L27947</f>
        <v>0</v>
      </c>
      <c r="J1345" s="15">
        <f>[1]consoCURRENT!M27947</f>
        <v>0</v>
      </c>
      <c r="K1345" s="15">
        <f>[1]consoCURRENT!N27947</f>
        <v>0</v>
      </c>
      <c r="L1345" s="15">
        <f>[1]consoCURRENT!O27947</f>
        <v>0</v>
      </c>
      <c r="M1345" s="15">
        <f>[1]consoCURRENT!P27947</f>
        <v>0</v>
      </c>
      <c r="N1345" s="15">
        <f>[1]consoCURRENT!Q27947</f>
        <v>0</v>
      </c>
      <c r="O1345" s="15">
        <f>[1]consoCURRENT!R27947</f>
        <v>0</v>
      </c>
      <c r="P1345" s="15">
        <f>[1]consoCURRENT!S27947</f>
        <v>0</v>
      </c>
      <c r="Q1345" s="15">
        <f>[1]consoCURRENT!T27947</f>
        <v>0</v>
      </c>
      <c r="R1345" s="15">
        <f>[1]consoCURRENT!U27947</f>
        <v>0</v>
      </c>
      <c r="S1345" s="15">
        <f>[1]consoCURRENT!V27947</f>
        <v>0</v>
      </c>
      <c r="T1345" s="15">
        <f>[1]consoCURRENT!W27947</f>
        <v>0</v>
      </c>
      <c r="U1345" s="15">
        <f>[1]consoCURRENT!X27947</f>
        <v>0</v>
      </c>
      <c r="V1345" s="15">
        <f>[1]consoCURRENT!Y27947</f>
        <v>0</v>
      </c>
      <c r="W1345" s="15">
        <f>[1]consoCURRENT!Z27947</f>
        <v>0</v>
      </c>
      <c r="X1345" s="15">
        <f>[1]consoCURRENT!AA27947</f>
        <v>0</v>
      </c>
      <c r="Y1345" s="15">
        <f>[1]consoCURRENT!AB27947</f>
        <v>0</v>
      </c>
      <c r="Z1345" s="15">
        <f>SUM(M1345:Y1345)</f>
        <v>0</v>
      </c>
      <c r="AA1345" s="15">
        <f>B1345-Z1345</f>
        <v>0</v>
      </c>
      <c r="AB1345" s="21" t="e">
        <f>Z1345/B1345</f>
        <v>#DIV/0!</v>
      </c>
      <c r="AC1345" s="16"/>
      <c r="AG1345" s="86"/>
      <c r="AH1345" s="87"/>
      <c r="AI1345" s="87"/>
      <c r="AJ1345" s="87"/>
      <c r="AK1345" s="87"/>
      <c r="AL1345" s="87"/>
      <c r="AM1345" s="87"/>
      <c r="AN1345" s="87"/>
      <c r="AO1345" s="87"/>
    </row>
    <row r="1346" spans="1:41" s="17" customFormat="1" ht="18" customHeight="1" x14ac:dyDescent="0.2">
      <c r="A1346" s="20" t="s">
        <v>37</v>
      </c>
      <c r="B1346" s="15">
        <f>[1]consoCURRENT!E28035</f>
        <v>5559.57</v>
      </c>
      <c r="C1346" s="15">
        <f>[1]consoCURRENT!F28035</f>
        <v>0</v>
      </c>
      <c r="D1346" s="15">
        <f>[1]consoCURRENT!G28035</f>
        <v>0</v>
      </c>
      <c r="E1346" s="15">
        <f>[1]consoCURRENT!H28035</f>
        <v>3493</v>
      </c>
      <c r="F1346" s="15">
        <f>[1]consoCURRENT!I28035</f>
        <v>0</v>
      </c>
      <c r="G1346" s="15">
        <f>[1]consoCURRENT!J28035</f>
        <v>0</v>
      </c>
      <c r="H1346" s="15">
        <f>[1]consoCURRENT!K28035</f>
        <v>0</v>
      </c>
      <c r="I1346" s="15">
        <f>[1]consoCURRENT!L28035</f>
        <v>0</v>
      </c>
      <c r="J1346" s="15">
        <f>[1]consoCURRENT!M28035</f>
        <v>0</v>
      </c>
      <c r="K1346" s="15">
        <f>[1]consoCURRENT!N28035</f>
        <v>0</v>
      </c>
      <c r="L1346" s="15">
        <f>[1]consoCURRENT!O28035</f>
        <v>0</v>
      </c>
      <c r="M1346" s="15">
        <f>[1]consoCURRENT!P28035</f>
        <v>0</v>
      </c>
      <c r="N1346" s="15">
        <f>[1]consoCURRENT!Q28035</f>
        <v>0</v>
      </c>
      <c r="O1346" s="15">
        <f>[1]consoCURRENT!R28035</f>
        <v>0</v>
      </c>
      <c r="P1346" s="15">
        <f>[1]consoCURRENT!S28035</f>
        <v>3493</v>
      </c>
      <c r="Q1346" s="15">
        <f>[1]consoCURRENT!T28035</f>
        <v>0</v>
      </c>
      <c r="R1346" s="15">
        <f>[1]consoCURRENT!U28035</f>
        <v>0</v>
      </c>
      <c r="S1346" s="15">
        <f>[1]consoCURRENT!V28035</f>
        <v>0</v>
      </c>
      <c r="T1346" s="15">
        <f>[1]consoCURRENT!W28035</f>
        <v>0</v>
      </c>
      <c r="U1346" s="15">
        <f>[1]consoCURRENT!X28035</f>
        <v>0</v>
      </c>
      <c r="V1346" s="15">
        <f>[1]consoCURRENT!Y28035</f>
        <v>0</v>
      </c>
      <c r="W1346" s="15">
        <f>[1]consoCURRENT!Z28035</f>
        <v>0</v>
      </c>
      <c r="X1346" s="15">
        <f>[1]consoCURRENT!AA28035</f>
        <v>0</v>
      </c>
      <c r="Y1346" s="15">
        <f>[1]consoCURRENT!AB28035</f>
        <v>0</v>
      </c>
      <c r="Z1346" s="15">
        <f t="shared" ref="Z1346:Z1348" si="958">SUM(M1346:Y1346)</f>
        <v>3493</v>
      </c>
      <c r="AA1346" s="15">
        <f t="shared" ref="AA1346:AA1348" si="959">B1346-Z1346</f>
        <v>2066.5699999999997</v>
      </c>
      <c r="AB1346" s="22">
        <f t="shared" ref="AB1346:AB1351" si="960">Z1346/B1346</f>
        <v>0.62828600053601269</v>
      </c>
      <c r="AC1346" s="16"/>
      <c r="AG1346" s="86"/>
      <c r="AH1346" s="87"/>
      <c r="AI1346" s="87"/>
      <c r="AJ1346" s="87"/>
      <c r="AK1346" s="87"/>
      <c r="AL1346" s="87"/>
      <c r="AM1346" s="87"/>
      <c r="AN1346" s="87"/>
      <c r="AO1346" s="87"/>
    </row>
    <row r="1347" spans="1:41" s="17" customFormat="1" ht="18" customHeight="1" x14ac:dyDescent="0.2">
      <c r="A1347" s="20" t="s">
        <v>38</v>
      </c>
      <c r="B1347" s="15">
        <f>[1]consoCURRENT!E28041</f>
        <v>0</v>
      </c>
      <c r="C1347" s="15">
        <f>[1]consoCURRENT!F28041</f>
        <v>0</v>
      </c>
      <c r="D1347" s="15">
        <f>[1]consoCURRENT!G28041</f>
        <v>0</v>
      </c>
      <c r="E1347" s="15">
        <f>[1]consoCURRENT!H28041</f>
        <v>0</v>
      </c>
      <c r="F1347" s="15">
        <f>[1]consoCURRENT!I28041</f>
        <v>0</v>
      </c>
      <c r="G1347" s="15">
        <f>[1]consoCURRENT!J28041</f>
        <v>0</v>
      </c>
      <c r="H1347" s="15">
        <f>[1]consoCURRENT!K28041</f>
        <v>0</v>
      </c>
      <c r="I1347" s="15">
        <f>[1]consoCURRENT!L28041</f>
        <v>0</v>
      </c>
      <c r="J1347" s="15">
        <f>[1]consoCURRENT!M28041</f>
        <v>0</v>
      </c>
      <c r="K1347" s="15">
        <f>[1]consoCURRENT!N28041</f>
        <v>0</v>
      </c>
      <c r="L1347" s="15">
        <f>[1]consoCURRENT!O28041</f>
        <v>0</v>
      </c>
      <c r="M1347" s="15">
        <f>[1]consoCURRENT!P28041</f>
        <v>0</v>
      </c>
      <c r="N1347" s="15">
        <f>[1]consoCURRENT!Q28041</f>
        <v>0</v>
      </c>
      <c r="O1347" s="15">
        <f>[1]consoCURRENT!R28041</f>
        <v>0</v>
      </c>
      <c r="P1347" s="15">
        <f>[1]consoCURRENT!S28041</f>
        <v>0</v>
      </c>
      <c r="Q1347" s="15">
        <f>[1]consoCURRENT!T28041</f>
        <v>0</v>
      </c>
      <c r="R1347" s="15">
        <f>[1]consoCURRENT!U28041</f>
        <v>0</v>
      </c>
      <c r="S1347" s="15">
        <f>[1]consoCURRENT!V28041</f>
        <v>0</v>
      </c>
      <c r="T1347" s="15">
        <f>[1]consoCURRENT!W28041</f>
        <v>0</v>
      </c>
      <c r="U1347" s="15">
        <f>[1]consoCURRENT!X28041</f>
        <v>0</v>
      </c>
      <c r="V1347" s="15">
        <f>[1]consoCURRENT!Y28041</f>
        <v>0</v>
      </c>
      <c r="W1347" s="15">
        <f>[1]consoCURRENT!Z28041</f>
        <v>0</v>
      </c>
      <c r="X1347" s="15">
        <f>[1]consoCURRENT!AA28041</f>
        <v>0</v>
      </c>
      <c r="Y1347" s="15">
        <f>[1]consoCURRENT!AB28041</f>
        <v>0</v>
      </c>
      <c r="Z1347" s="15">
        <f t="shared" si="958"/>
        <v>0</v>
      </c>
      <c r="AA1347" s="15">
        <f t="shared" si="959"/>
        <v>0</v>
      </c>
      <c r="AB1347" s="22"/>
      <c r="AC1347" s="16"/>
      <c r="AG1347" s="86"/>
      <c r="AH1347" s="87"/>
      <c r="AI1347" s="87"/>
      <c r="AJ1347" s="87"/>
      <c r="AK1347" s="87"/>
      <c r="AL1347" s="87"/>
      <c r="AM1347" s="87"/>
      <c r="AN1347" s="87"/>
      <c r="AO1347" s="87"/>
    </row>
    <row r="1348" spans="1:41" s="17" customFormat="1" ht="18" customHeight="1" x14ac:dyDescent="0.2">
      <c r="A1348" s="20" t="s">
        <v>39</v>
      </c>
      <c r="B1348" s="15">
        <f>[1]consoCURRENT!E28070</f>
        <v>0</v>
      </c>
      <c r="C1348" s="15">
        <f>[1]consoCURRENT!F28070</f>
        <v>0</v>
      </c>
      <c r="D1348" s="15">
        <f>[1]consoCURRENT!G28070</f>
        <v>0</v>
      </c>
      <c r="E1348" s="15">
        <f>[1]consoCURRENT!H28070</f>
        <v>0</v>
      </c>
      <c r="F1348" s="15">
        <f>[1]consoCURRENT!I28070</f>
        <v>0</v>
      </c>
      <c r="G1348" s="15">
        <f>[1]consoCURRENT!J28070</f>
        <v>0</v>
      </c>
      <c r="H1348" s="15">
        <f>[1]consoCURRENT!K28070</f>
        <v>0</v>
      </c>
      <c r="I1348" s="15">
        <f>[1]consoCURRENT!L28070</f>
        <v>0</v>
      </c>
      <c r="J1348" s="15">
        <f>[1]consoCURRENT!M28070</f>
        <v>0</v>
      </c>
      <c r="K1348" s="15">
        <f>[1]consoCURRENT!N28070</f>
        <v>0</v>
      </c>
      <c r="L1348" s="15">
        <f>[1]consoCURRENT!O28070</f>
        <v>0</v>
      </c>
      <c r="M1348" s="15">
        <f>[1]consoCURRENT!P28070</f>
        <v>0</v>
      </c>
      <c r="N1348" s="15">
        <f>[1]consoCURRENT!Q28070</f>
        <v>0</v>
      </c>
      <c r="O1348" s="15">
        <f>[1]consoCURRENT!R28070</f>
        <v>0</v>
      </c>
      <c r="P1348" s="15">
        <f>[1]consoCURRENT!S28070</f>
        <v>0</v>
      </c>
      <c r="Q1348" s="15">
        <f>[1]consoCURRENT!T28070</f>
        <v>0</v>
      </c>
      <c r="R1348" s="15">
        <f>[1]consoCURRENT!U28070</f>
        <v>0</v>
      </c>
      <c r="S1348" s="15">
        <f>[1]consoCURRENT!V28070</f>
        <v>0</v>
      </c>
      <c r="T1348" s="15">
        <f>[1]consoCURRENT!W28070</f>
        <v>0</v>
      </c>
      <c r="U1348" s="15">
        <f>[1]consoCURRENT!X28070</f>
        <v>0</v>
      </c>
      <c r="V1348" s="15">
        <f>[1]consoCURRENT!Y28070</f>
        <v>0</v>
      </c>
      <c r="W1348" s="15">
        <f>[1]consoCURRENT!Z28070</f>
        <v>0</v>
      </c>
      <c r="X1348" s="15">
        <f>[1]consoCURRENT!AA28070</f>
        <v>0</v>
      </c>
      <c r="Y1348" s="15">
        <f>[1]consoCURRENT!AB28070</f>
        <v>0</v>
      </c>
      <c r="Z1348" s="15">
        <f t="shared" si="958"/>
        <v>0</v>
      </c>
      <c r="AA1348" s="15">
        <f t="shared" si="959"/>
        <v>0</v>
      </c>
      <c r="AB1348" s="22"/>
      <c r="AC1348" s="16"/>
      <c r="AG1348" s="86"/>
      <c r="AH1348" s="87"/>
      <c r="AI1348" s="87"/>
      <c r="AJ1348" s="87"/>
      <c r="AK1348" s="87"/>
      <c r="AL1348" s="87"/>
      <c r="AM1348" s="87"/>
      <c r="AN1348" s="87"/>
      <c r="AO1348" s="87"/>
    </row>
    <row r="1349" spans="1:41" s="17" customFormat="1" ht="21.6" hidden="1" customHeight="1" x14ac:dyDescent="0.25">
      <c r="A1349" s="23" t="s">
        <v>40</v>
      </c>
      <c r="B1349" s="24">
        <f>SUM(B1345:B1348)</f>
        <v>5559.57</v>
      </c>
      <c r="C1349" s="24">
        <f t="shared" ref="C1349:AA1349" si="961">SUM(C1345:C1348)</f>
        <v>0</v>
      </c>
      <c r="D1349" s="24">
        <f t="shared" si="961"/>
        <v>0</v>
      </c>
      <c r="E1349" s="24">
        <f t="shared" si="961"/>
        <v>3493</v>
      </c>
      <c r="F1349" s="24">
        <f t="shared" si="961"/>
        <v>0</v>
      </c>
      <c r="G1349" s="24">
        <f t="shared" si="961"/>
        <v>0</v>
      </c>
      <c r="H1349" s="24">
        <f t="shared" si="961"/>
        <v>0</v>
      </c>
      <c r="I1349" s="24">
        <f t="shared" si="961"/>
        <v>0</v>
      </c>
      <c r="J1349" s="24">
        <f t="shared" si="961"/>
        <v>0</v>
      </c>
      <c r="K1349" s="24">
        <f t="shared" si="961"/>
        <v>0</v>
      </c>
      <c r="L1349" s="24">
        <f t="shared" si="961"/>
        <v>0</v>
      </c>
      <c r="M1349" s="24">
        <f t="shared" si="961"/>
        <v>0</v>
      </c>
      <c r="N1349" s="24">
        <f t="shared" si="961"/>
        <v>0</v>
      </c>
      <c r="O1349" s="24">
        <f t="shared" si="961"/>
        <v>0</v>
      </c>
      <c r="P1349" s="24">
        <f t="shared" si="961"/>
        <v>3493</v>
      </c>
      <c r="Q1349" s="24">
        <f t="shared" si="961"/>
        <v>0</v>
      </c>
      <c r="R1349" s="24">
        <f t="shared" si="961"/>
        <v>0</v>
      </c>
      <c r="S1349" s="24">
        <f t="shared" si="961"/>
        <v>0</v>
      </c>
      <c r="T1349" s="24">
        <f t="shared" si="961"/>
        <v>0</v>
      </c>
      <c r="U1349" s="24">
        <f t="shared" si="961"/>
        <v>0</v>
      </c>
      <c r="V1349" s="24">
        <f t="shared" si="961"/>
        <v>0</v>
      </c>
      <c r="W1349" s="24">
        <f t="shared" si="961"/>
        <v>0</v>
      </c>
      <c r="X1349" s="24">
        <f t="shared" si="961"/>
        <v>0</v>
      </c>
      <c r="Y1349" s="24">
        <f t="shared" si="961"/>
        <v>0</v>
      </c>
      <c r="Z1349" s="24">
        <f t="shared" si="961"/>
        <v>3493</v>
      </c>
      <c r="AA1349" s="24">
        <f t="shared" si="961"/>
        <v>2066.5699999999997</v>
      </c>
      <c r="AB1349" s="25">
        <f t="shared" si="960"/>
        <v>0.62828600053601269</v>
      </c>
      <c r="AC1349" s="16"/>
      <c r="AG1349" s="86"/>
      <c r="AH1349" s="87"/>
      <c r="AI1349" s="87"/>
      <c r="AJ1349" s="87"/>
      <c r="AK1349" s="87"/>
      <c r="AL1349" s="87"/>
      <c r="AM1349" s="87"/>
      <c r="AN1349" s="87"/>
      <c r="AO1349" s="87"/>
    </row>
    <row r="1350" spans="1:41" s="17" customFormat="1" ht="24.6" hidden="1" customHeight="1" x14ac:dyDescent="0.25">
      <c r="A1350" s="26" t="s">
        <v>41</v>
      </c>
      <c r="B1350" s="15">
        <f>[1]consoCURRENT!E28074</f>
        <v>0</v>
      </c>
      <c r="C1350" s="15">
        <f>[1]consoCURRENT!F28074</f>
        <v>0</v>
      </c>
      <c r="D1350" s="15">
        <f>[1]consoCURRENT!G28074</f>
        <v>0</v>
      </c>
      <c r="E1350" s="15">
        <f>[1]consoCURRENT!H28074</f>
        <v>0</v>
      </c>
      <c r="F1350" s="15">
        <f>[1]consoCURRENT!I28074</f>
        <v>0</v>
      </c>
      <c r="G1350" s="15">
        <f>[1]consoCURRENT!J28074</f>
        <v>0</v>
      </c>
      <c r="H1350" s="15">
        <f>[1]consoCURRENT!K28074</f>
        <v>0</v>
      </c>
      <c r="I1350" s="15">
        <f>[1]consoCURRENT!L28074</f>
        <v>0</v>
      </c>
      <c r="J1350" s="15">
        <f>[1]consoCURRENT!M28074</f>
        <v>0</v>
      </c>
      <c r="K1350" s="15">
        <f>[1]consoCURRENT!N28074</f>
        <v>0</v>
      </c>
      <c r="L1350" s="15">
        <f>[1]consoCURRENT!O28074</f>
        <v>0</v>
      </c>
      <c r="M1350" s="15">
        <f>[1]consoCURRENT!P28074</f>
        <v>0</v>
      </c>
      <c r="N1350" s="15">
        <f>[1]consoCURRENT!Q28074</f>
        <v>0</v>
      </c>
      <c r="O1350" s="15">
        <f>[1]consoCURRENT!R28074</f>
        <v>0</v>
      </c>
      <c r="P1350" s="15">
        <f>[1]consoCURRENT!S28074</f>
        <v>0</v>
      </c>
      <c r="Q1350" s="15">
        <f>[1]consoCURRENT!T28074</f>
        <v>0</v>
      </c>
      <c r="R1350" s="15">
        <f>[1]consoCURRENT!U28074</f>
        <v>0</v>
      </c>
      <c r="S1350" s="15">
        <f>[1]consoCURRENT!V28074</f>
        <v>0</v>
      </c>
      <c r="T1350" s="15">
        <f>[1]consoCURRENT!W28074</f>
        <v>0</v>
      </c>
      <c r="U1350" s="15">
        <f>[1]consoCURRENT!X28074</f>
        <v>0</v>
      </c>
      <c r="V1350" s="15">
        <f>[1]consoCURRENT!Y28074</f>
        <v>0</v>
      </c>
      <c r="W1350" s="15">
        <f>[1]consoCURRENT!Z28074</f>
        <v>0</v>
      </c>
      <c r="X1350" s="15">
        <f>[1]consoCURRENT!AA28074</f>
        <v>0</v>
      </c>
      <c r="Y1350" s="15">
        <f>[1]consoCURRENT!AB28074</f>
        <v>0</v>
      </c>
      <c r="Z1350" s="15">
        <f t="shared" ref="Z1350" si="962">SUM(M1350:Y1350)</f>
        <v>0</v>
      </c>
      <c r="AA1350" s="15">
        <f t="shared" ref="AA1350" si="963">B1350-Z1350</f>
        <v>0</v>
      </c>
      <c r="AB1350" s="22"/>
      <c r="AC1350" s="16"/>
      <c r="AG1350" s="86"/>
      <c r="AH1350" s="87"/>
      <c r="AI1350" s="87"/>
      <c r="AJ1350" s="87"/>
      <c r="AK1350" s="87"/>
      <c r="AL1350" s="87"/>
      <c r="AM1350" s="87"/>
      <c r="AN1350" s="87"/>
      <c r="AO1350" s="87"/>
    </row>
    <row r="1351" spans="1:41" s="17" customFormat="1" ht="22.15" customHeight="1" x14ac:dyDescent="0.25">
      <c r="A1351" s="23" t="s">
        <v>42</v>
      </c>
      <c r="B1351" s="24">
        <f>B1350+B1349</f>
        <v>5559.57</v>
      </c>
      <c r="C1351" s="24">
        <f t="shared" ref="C1351:AA1351" si="964">C1350+C1349</f>
        <v>0</v>
      </c>
      <c r="D1351" s="24">
        <f t="shared" si="964"/>
        <v>0</v>
      </c>
      <c r="E1351" s="24">
        <f t="shared" si="964"/>
        <v>3493</v>
      </c>
      <c r="F1351" s="24">
        <f t="shared" si="964"/>
        <v>0</v>
      </c>
      <c r="G1351" s="24">
        <f t="shared" si="964"/>
        <v>0</v>
      </c>
      <c r="H1351" s="24">
        <f t="shared" si="964"/>
        <v>0</v>
      </c>
      <c r="I1351" s="24">
        <f t="shared" si="964"/>
        <v>0</v>
      </c>
      <c r="J1351" s="24">
        <f t="shared" si="964"/>
        <v>0</v>
      </c>
      <c r="K1351" s="24">
        <f t="shared" si="964"/>
        <v>0</v>
      </c>
      <c r="L1351" s="24">
        <f t="shared" si="964"/>
        <v>0</v>
      </c>
      <c r="M1351" s="24">
        <f t="shared" si="964"/>
        <v>0</v>
      </c>
      <c r="N1351" s="24">
        <f t="shared" si="964"/>
        <v>0</v>
      </c>
      <c r="O1351" s="24">
        <f t="shared" si="964"/>
        <v>0</v>
      </c>
      <c r="P1351" s="24">
        <f t="shared" si="964"/>
        <v>3493</v>
      </c>
      <c r="Q1351" s="24">
        <f t="shared" si="964"/>
        <v>0</v>
      </c>
      <c r="R1351" s="24">
        <f t="shared" si="964"/>
        <v>0</v>
      </c>
      <c r="S1351" s="24">
        <f t="shared" si="964"/>
        <v>0</v>
      </c>
      <c r="T1351" s="24">
        <f t="shared" si="964"/>
        <v>0</v>
      </c>
      <c r="U1351" s="24">
        <f t="shared" si="964"/>
        <v>0</v>
      </c>
      <c r="V1351" s="24">
        <f t="shared" si="964"/>
        <v>0</v>
      </c>
      <c r="W1351" s="24">
        <f t="shared" si="964"/>
        <v>0</v>
      </c>
      <c r="X1351" s="24">
        <f t="shared" si="964"/>
        <v>0</v>
      </c>
      <c r="Y1351" s="24">
        <f t="shared" si="964"/>
        <v>0</v>
      </c>
      <c r="Z1351" s="24">
        <f t="shared" si="964"/>
        <v>3493</v>
      </c>
      <c r="AA1351" s="24">
        <f t="shared" si="964"/>
        <v>2066.5699999999997</v>
      </c>
      <c r="AB1351" s="25">
        <f t="shared" si="960"/>
        <v>0.62828600053601269</v>
      </c>
      <c r="AC1351" s="27"/>
      <c r="AG1351" s="86"/>
      <c r="AH1351" s="87"/>
      <c r="AI1351" s="87"/>
      <c r="AJ1351" s="87"/>
      <c r="AK1351" s="87"/>
      <c r="AL1351" s="87"/>
      <c r="AM1351" s="87"/>
      <c r="AN1351" s="87"/>
      <c r="AO1351" s="87"/>
    </row>
    <row r="1352" spans="1:41" s="17" customFormat="1" ht="15" customHeight="1" x14ac:dyDescent="0.25">
      <c r="A1352" s="14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6"/>
      <c r="AG1352" s="86"/>
      <c r="AH1352" s="87"/>
      <c r="AI1352" s="87"/>
      <c r="AJ1352" s="87"/>
      <c r="AK1352" s="87"/>
      <c r="AL1352" s="87"/>
      <c r="AM1352" s="87"/>
      <c r="AN1352" s="87"/>
      <c r="AO1352" s="87"/>
    </row>
    <row r="1353" spans="1:41" s="17" customFormat="1" ht="15" customHeight="1" x14ac:dyDescent="0.25">
      <c r="A1353" s="14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6"/>
      <c r="AG1353" s="86"/>
      <c r="AH1353" s="87"/>
      <c r="AI1353" s="87"/>
      <c r="AJ1353" s="87"/>
      <c r="AK1353" s="87"/>
      <c r="AL1353" s="87"/>
      <c r="AM1353" s="87"/>
      <c r="AN1353" s="87"/>
      <c r="AO1353" s="87"/>
    </row>
    <row r="1354" spans="1:41" s="17" customFormat="1" ht="15" customHeight="1" x14ac:dyDescent="0.25">
      <c r="A1354" s="19" t="s">
        <v>58</v>
      </c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6"/>
      <c r="AG1354" s="86"/>
      <c r="AH1354" s="87"/>
      <c r="AI1354" s="87"/>
      <c r="AJ1354" s="87"/>
      <c r="AK1354" s="87"/>
      <c r="AL1354" s="87"/>
      <c r="AM1354" s="87"/>
      <c r="AN1354" s="87"/>
      <c r="AO1354" s="87"/>
    </row>
    <row r="1355" spans="1:41" s="17" customFormat="1" ht="18" customHeight="1" x14ac:dyDescent="0.2">
      <c r="A1355" s="20" t="s">
        <v>36</v>
      </c>
      <c r="B1355" s="15">
        <f>[1]consoCURRENT!E28134</f>
        <v>0</v>
      </c>
      <c r="C1355" s="15">
        <f>[1]consoCURRENT!F28134</f>
        <v>0</v>
      </c>
      <c r="D1355" s="15">
        <f>[1]consoCURRENT!G28134</f>
        <v>0</v>
      </c>
      <c r="E1355" s="15">
        <f>[1]consoCURRENT!H28134</f>
        <v>0</v>
      </c>
      <c r="F1355" s="15">
        <f>[1]consoCURRENT!I28134</f>
        <v>0</v>
      </c>
      <c r="G1355" s="15">
        <f>[1]consoCURRENT!J28134</f>
        <v>0</v>
      </c>
      <c r="H1355" s="15">
        <f>[1]consoCURRENT!K28134</f>
        <v>0</v>
      </c>
      <c r="I1355" s="15">
        <f>[1]consoCURRENT!L28134</f>
        <v>0</v>
      </c>
      <c r="J1355" s="15">
        <f>[1]consoCURRENT!M28134</f>
        <v>0</v>
      </c>
      <c r="K1355" s="15">
        <f>[1]consoCURRENT!N28134</f>
        <v>0</v>
      </c>
      <c r="L1355" s="15">
        <f>[1]consoCURRENT!O28134</f>
        <v>0</v>
      </c>
      <c r="M1355" s="15">
        <f>[1]consoCURRENT!P28134</f>
        <v>0</v>
      </c>
      <c r="N1355" s="15">
        <f>[1]consoCURRENT!Q28134</f>
        <v>0</v>
      </c>
      <c r="O1355" s="15">
        <f>[1]consoCURRENT!R28134</f>
        <v>0</v>
      </c>
      <c r="P1355" s="15">
        <f>[1]consoCURRENT!S28134</f>
        <v>0</v>
      </c>
      <c r="Q1355" s="15">
        <f>[1]consoCURRENT!T28134</f>
        <v>0</v>
      </c>
      <c r="R1355" s="15">
        <f>[1]consoCURRENT!U28134</f>
        <v>0</v>
      </c>
      <c r="S1355" s="15">
        <f>[1]consoCURRENT!V28134</f>
        <v>0</v>
      </c>
      <c r="T1355" s="15">
        <f>[1]consoCURRENT!W28134</f>
        <v>0</v>
      </c>
      <c r="U1355" s="15">
        <f>[1]consoCURRENT!X28134</f>
        <v>0</v>
      </c>
      <c r="V1355" s="15">
        <f>[1]consoCURRENT!Y28134</f>
        <v>0</v>
      </c>
      <c r="W1355" s="15">
        <f>[1]consoCURRENT!Z28134</f>
        <v>0</v>
      </c>
      <c r="X1355" s="15">
        <f>[1]consoCURRENT!AA28134</f>
        <v>0</v>
      </c>
      <c r="Y1355" s="15">
        <f>[1]consoCURRENT!AB28134</f>
        <v>0</v>
      </c>
      <c r="Z1355" s="15">
        <f>SUM(M1355:Y1355)</f>
        <v>0</v>
      </c>
      <c r="AA1355" s="15">
        <f>B1355-Z1355</f>
        <v>0</v>
      </c>
      <c r="AB1355" s="21" t="e">
        <f>Z1355/B1355</f>
        <v>#DIV/0!</v>
      </c>
      <c r="AC1355" s="16"/>
      <c r="AG1355" s="86"/>
      <c r="AH1355" s="87"/>
      <c r="AI1355" s="87"/>
      <c r="AJ1355" s="87"/>
      <c r="AK1355" s="87"/>
      <c r="AL1355" s="87"/>
      <c r="AM1355" s="87"/>
      <c r="AN1355" s="87"/>
      <c r="AO1355" s="87"/>
    </row>
    <row r="1356" spans="1:41" s="17" customFormat="1" ht="18" customHeight="1" x14ac:dyDescent="0.2">
      <c r="A1356" s="20" t="s">
        <v>37</v>
      </c>
      <c r="B1356" s="15">
        <f>[1]consoCURRENT!E28222</f>
        <v>127734.35</v>
      </c>
      <c r="C1356" s="15">
        <f>[1]consoCURRENT!F28222</f>
        <v>0</v>
      </c>
      <c r="D1356" s="15">
        <f>[1]consoCURRENT!G28222</f>
        <v>0</v>
      </c>
      <c r="E1356" s="15">
        <f>[1]consoCURRENT!H28222</f>
        <v>51242.6</v>
      </c>
      <c r="F1356" s="15">
        <f>[1]consoCURRENT!I28222</f>
        <v>20223.75</v>
      </c>
      <c r="G1356" s="15">
        <f>[1]consoCURRENT!J28222</f>
        <v>49288</v>
      </c>
      <c r="H1356" s="15">
        <f>[1]consoCURRENT!K28222</f>
        <v>6900</v>
      </c>
      <c r="I1356" s="15">
        <f>[1]consoCURRENT!L28222</f>
        <v>0</v>
      </c>
      <c r="J1356" s="15">
        <f>[1]consoCURRENT!M28222</f>
        <v>0</v>
      </c>
      <c r="K1356" s="15">
        <f>[1]consoCURRENT!N28222</f>
        <v>0</v>
      </c>
      <c r="L1356" s="15">
        <f>[1]consoCURRENT!O28222</f>
        <v>0</v>
      </c>
      <c r="M1356" s="15">
        <f>[1]consoCURRENT!P28222</f>
        <v>0</v>
      </c>
      <c r="N1356" s="15">
        <f>[1]consoCURRENT!Q28222</f>
        <v>47400</v>
      </c>
      <c r="O1356" s="15">
        <f>[1]consoCURRENT!R28222</f>
        <v>3842.6</v>
      </c>
      <c r="P1356" s="15">
        <f>[1]consoCURRENT!S28222</f>
        <v>0</v>
      </c>
      <c r="Q1356" s="15">
        <f>[1]consoCURRENT!T28222</f>
        <v>9888.75</v>
      </c>
      <c r="R1356" s="15">
        <f>[1]consoCURRENT!U28222</f>
        <v>10335</v>
      </c>
      <c r="S1356" s="15">
        <f>[1]consoCURRENT!V28222</f>
        <v>0</v>
      </c>
      <c r="T1356" s="15">
        <f>[1]consoCURRENT!W28222</f>
        <v>288</v>
      </c>
      <c r="U1356" s="15">
        <f>[1]consoCURRENT!X28222</f>
        <v>49000</v>
      </c>
      <c r="V1356" s="15">
        <f>[1]consoCURRENT!Y28222</f>
        <v>0</v>
      </c>
      <c r="W1356" s="15">
        <f>[1]consoCURRENT!Z28222</f>
        <v>0</v>
      </c>
      <c r="X1356" s="15">
        <f>[1]consoCURRENT!AA28222</f>
        <v>3600</v>
      </c>
      <c r="Y1356" s="15">
        <f>[1]consoCURRENT!AB28222</f>
        <v>3300</v>
      </c>
      <c r="Z1356" s="15">
        <f t="shared" ref="Z1356:Z1358" si="965">SUM(M1356:Y1356)</f>
        <v>127654.35</v>
      </c>
      <c r="AA1356" s="15">
        <f t="shared" ref="AA1356:AA1358" si="966">B1356-Z1356</f>
        <v>80</v>
      </c>
      <c r="AB1356" s="22">
        <f t="shared" ref="AB1356:AB1361" si="967">Z1356/B1356</f>
        <v>0.99937370018323179</v>
      </c>
      <c r="AC1356" s="16"/>
      <c r="AG1356" s="86"/>
      <c r="AH1356" s="87"/>
      <c r="AI1356" s="87"/>
      <c r="AJ1356" s="87"/>
      <c r="AK1356" s="87"/>
      <c r="AL1356" s="87"/>
      <c r="AM1356" s="87"/>
      <c r="AN1356" s="87"/>
      <c r="AO1356" s="87"/>
    </row>
    <row r="1357" spans="1:41" s="17" customFormat="1" ht="18" customHeight="1" x14ac:dyDescent="0.2">
      <c r="A1357" s="20" t="s">
        <v>38</v>
      </c>
      <c r="B1357" s="15">
        <f>[1]consoCURRENT!E28228</f>
        <v>0</v>
      </c>
      <c r="C1357" s="15">
        <f>[1]consoCURRENT!F28228</f>
        <v>0</v>
      </c>
      <c r="D1357" s="15">
        <f>[1]consoCURRENT!G28228</f>
        <v>0</v>
      </c>
      <c r="E1357" s="15">
        <f>[1]consoCURRENT!H28228</f>
        <v>0</v>
      </c>
      <c r="F1357" s="15">
        <f>[1]consoCURRENT!I28228</f>
        <v>0</v>
      </c>
      <c r="G1357" s="15">
        <f>[1]consoCURRENT!J28228</f>
        <v>0</v>
      </c>
      <c r="H1357" s="15">
        <f>[1]consoCURRENT!K28228</f>
        <v>0</v>
      </c>
      <c r="I1357" s="15">
        <f>[1]consoCURRENT!L28228</f>
        <v>0</v>
      </c>
      <c r="J1357" s="15">
        <f>[1]consoCURRENT!M28228</f>
        <v>0</v>
      </c>
      <c r="K1357" s="15">
        <f>[1]consoCURRENT!N28228</f>
        <v>0</v>
      </c>
      <c r="L1357" s="15">
        <f>[1]consoCURRENT!O28228</f>
        <v>0</v>
      </c>
      <c r="M1357" s="15">
        <f>[1]consoCURRENT!P28228</f>
        <v>0</v>
      </c>
      <c r="N1357" s="15">
        <f>[1]consoCURRENT!Q28228</f>
        <v>0</v>
      </c>
      <c r="O1357" s="15">
        <f>[1]consoCURRENT!R28228</f>
        <v>0</v>
      </c>
      <c r="P1357" s="15">
        <f>[1]consoCURRENT!S28228</f>
        <v>0</v>
      </c>
      <c r="Q1357" s="15">
        <f>[1]consoCURRENT!T28228</f>
        <v>0</v>
      </c>
      <c r="R1357" s="15">
        <f>[1]consoCURRENT!U28228</f>
        <v>0</v>
      </c>
      <c r="S1357" s="15">
        <f>[1]consoCURRENT!V28228</f>
        <v>0</v>
      </c>
      <c r="T1357" s="15">
        <f>[1]consoCURRENT!W28228</f>
        <v>0</v>
      </c>
      <c r="U1357" s="15">
        <f>[1]consoCURRENT!X28228</f>
        <v>0</v>
      </c>
      <c r="V1357" s="15">
        <f>[1]consoCURRENT!Y28228</f>
        <v>0</v>
      </c>
      <c r="W1357" s="15">
        <f>[1]consoCURRENT!Z28228</f>
        <v>0</v>
      </c>
      <c r="X1357" s="15">
        <f>[1]consoCURRENT!AA28228</f>
        <v>0</v>
      </c>
      <c r="Y1357" s="15">
        <f>[1]consoCURRENT!AB28228</f>
        <v>0</v>
      </c>
      <c r="Z1357" s="15">
        <f t="shared" si="965"/>
        <v>0</v>
      </c>
      <c r="AA1357" s="15">
        <f t="shared" si="966"/>
        <v>0</v>
      </c>
      <c r="AB1357" s="22"/>
      <c r="AC1357" s="16"/>
      <c r="AG1357" s="86"/>
      <c r="AH1357" s="87"/>
      <c r="AI1357" s="87"/>
      <c r="AJ1357" s="87"/>
      <c r="AK1357" s="87"/>
      <c r="AL1357" s="87"/>
      <c r="AM1357" s="87"/>
      <c r="AN1357" s="87"/>
      <c r="AO1357" s="87"/>
    </row>
    <row r="1358" spans="1:41" s="17" customFormat="1" ht="18" customHeight="1" x14ac:dyDescent="0.2">
      <c r="A1358" s="20" t="s">
        <v>39</v>
      </c>
      <c r="B1358" s="15">
        <f>[1]consoCURRENT!E28257</f>
        <v>0</v>
      </c>
      <c r="C1358" s="15">
        <f>[1]consoCURRENT!F28257</f>
        <v>0</v>
      </c>
      <c r="D1358" s="15">
        <f>[1]consoCURRENT!G28257</f>
        <v>0</v>
      </c>
      <c r="E1358" s="15">
        <f>[1]consoCURRENT!H28257</f>
        <v>0</v>
      </c>
      <c r="F1358" s="15">
        <f>[1]consoCURRENT!I28257</f>
        <v>0</v>
      </c>
      <c r="G1358" s="15">
        <f>[1]consoCURRENT!J28257</f>
        <v>0</v>
      </c>
      <c r="H1358" s="15">
        <f>[1]consoCURRENT!K28257</f>
        <v>0</v>
      </c>
      <c r="I1358" s="15">
        <f>[1]consoCURRENT!L28257</f>
        <v>0</v>
      </c>
      <c r="J1358" s="15">
        <f>[1]consoCURRENT!M28257</f>
        <v>0</v>
      </c>
      <c r="K1358" s="15">
        <f>[1]consoCURRENT!N28257</f>
        <v>0</v>
      </c>
      <c r="L1358" s="15">
        <f>[1]consoCURRENT!O28257</f>
        <v>0</v>
      </c>
      <c r="M1358" s="15">
        <f>[1]consoCURRENT!P28257</f>
        <v>0</v>
      </c>
      <c r="N1358" s="15">
        <f>[1]consoCURRENT!Q28257</f>
        <v>0</v>
      </c>
      <c r="O1358" s="15">
        <f>[1]consoCURRENT!R28257</f>
        <v>0</v>
      </c>
      <c r="P1358" s="15">
        <f>[1]consoCURRENT!S28257</f>
        <v>0</v>
      </c>
      <c r="Q1358" s="15">
        <f>[1]consoCURRENT!T28257</f>
        <v>0</v>
      </c>
      <c r="R1358" s="15">
        <f>[1]consoCURRENT!U28257</f>
        <v>0</v>
      </c>
      <c r="S1358" s="15">
        <f>[1]consoCURRENT!V28257</f>
        <v>0</v>
      </c>
      <c r="T1358" s="15">
        <f>[1]consoCURRENT!W28257</f>
        <v>0</v>
      </c>
      <c r="U1358" s="15">
        <f>[1]consoCURRENT!X28257</f>
        <v>0</v>
      </c>
      <c r="V1358" s="15">
        <f>[1]consoCURRENT!Y28257</f>
        <v>0</v>
      </c>
      <c r="W1358" s="15">
        <f>[1]consoCURRENT!Z28257</f>
        <v>0</v>
      </c>
      <c r="X1358" s="15">
        <f>[1]consoCURRENT!AA28257</f>
        <v>0</v>
      </c>
      <c r="Y1358" s="15">
        <f>[1]consoCURRENT!AB28257</f>
        <v>0</v>
      </c>
      <c r="Z1358" s="15">
        <f t="shared" si="965"/>
        <v>0</v>
      </c>
      <c r="AA1358" s="15">
        <f t="shared" si="966"/>
        <v>0</v>
      </c>
      <c r="AB1358" s="22"/>
      <c r="AC1358" s="16"/>
      <c r="AG1358" s="86"/>
      <c r="AH1358" s="87"/>
      <c r="AI1358" s="87"/>
      <c r="AJ1358" s="87"/>
      <c r="AK1358" s="87"/>
      <c r="AL1358" s="87"/>
      <c r="AM1358" s="87"/>
      <c r="AN1358" s="87"/>
      <c r="AO1358" s="87"/>
    </row>
    <row r="1359" spans="1:41" s="17" customFormat="1" ht="21.6" hidden="1" customHeight="1" x14ac:dyDescent="0.25">
      <c r="A1359" s="23" t="s">
        <v>40</v>
      </c>
      <c r="B1359" s="24">
        <f>SUM(B1355:B1358)</f>
        <v>127734.35</v>
      </c>
      <c r="C1359" s="24">
        <f t="shared" ref="C1359:AA1359" si="968">SUM(C1355:C1358)</f>
        <v>0</v>
      </c>
      <c r="D1359" s="24">
        <f t="shared" si="968"/>
        <v>0</v>
      </c>
      <c r="E1359" s="24">
        <f t="shared" si="968"/>
        <v>51242.6</v>
      </c>
      <c r="F1359" s="24">
        <f t="shared" si="968"/>
        <v>20223.75</v>
      </c>
      <c r="G1359" s="24">
        <f t="shared" si="968"/>
        <v>49288</v>
      </c>
      <c r="H1359" s="24">
        <f t="shared" si="968"/>
        <v>6900</v>
      </c>
      <c r="I1359" s="24">
        <f t="shared" si="968"/>
        <v>0</v>
      </c>
      <c r="J1359" s="24">
        <f t="shared" si="968"/>
        <v>0</v>
      </c>
      <c r="K1359" s="24">
        <f t="shared" si="968"/>
        <v>0</v>
      </c>
      <c r="L1359" s="24">
        <f t="shared" si="968"/>
        <v>0</v>
      </c>
      <c r="M1359" s="24">
        <f t="shared" si="968"/>
        <v>0</v>
      </c>
      <c r="N1359" s="24">
        <f t="shared" si="968"/>
        <v>47400</v>
      </c>
      <c r="O1359" s="24">
        <f t="shared" si="968"/>
        <v>3842.6</v>
      </c>
      <c r="P1359" s="24">
        <f t="shared" si="968"/>
        <v>0</v>
      </c>
      <c r="Q1359" s="24">
        <f t="shared" si="968"/>
        <v>9888.75</v>
      </c>
      <c r="R1359" s="24">
        <f t="shared" si="968"/>
        <v>10335</v>
      </c>
      <c r="S1359" s="24">
        <f t="shared" si="968"/>
        <v>0</v>
      </c>
      <c r="T1359" s="24">
        <f t="shared" si="968"/>
        <v>288</v>
      </c>
      <c r="U1359" s="24">
        <f t="shared" si="968"/>
        <v>49000</v>
      </c>
      <c r="V1359" s="24">
        <f t="shared" si="968"/>
        <v>0</v>
      </c>
      <c r="W1359" s="24">
        <f t="shared" si="968"/>
        <v>0</v>
      </c>
      <c r="X1359" s="24">
        <f t="shared" si="968"/>
        <v>3600</v>
      </c>
      <c r="Y1359" s="24">
        <f t="shared" si="968"/>
        <v>3300</v>
      </c>
      <c r="Z1359" s="24">
        <f t="shared" si="968"/>
        <v>127654.35</v>
      </c>
      <c r="AA1359" s="24">
        <f t="shared" si="968"/>
        <v>80</v>
      </c>
      <c r="AB1359" s="25">
        <f t="shared" si="967"/>
        <v>0.99937370018323179</v>
      </c>
      <c r="AC1359" s="16"/>
      <c r="AG1359" s="86"/>
      <c r="AH1359" s="87"/>
      <c r="AI1359" s="87"/>
      <c r="AJ1359" s="87"/>
      <c r="AK1359" s="87"/>
      <c r="AL1359" s="87"/>
      <c r="AM1359" s="87"/>
      <c r="AN1359" s="87"/>
      <c r="AO1359" s="87"/>
    </row>
    <row r="1360" spans="1:41" s="17" customFormat="1" ht="23.45" hidden="1" customHeight="1" x14ac:dyDescent="0.25">
      <c r="A1360" s="26" t="s">
        <v>41</v>
      </c>
      <c r="B1360" s="15">
        <f>[1]consoCURRENT!E28261</f>
        <v>0</v>
      </c>
      <c r="C1360" s="15">
        <f>[1]consoCURRENT!F28261</f>
        <v>0</v>
      </c>
      <c r="D1360" s="15">
        <f>[1]consoCURRENT!G28261</f>
        <v>0</v>
      </c>
      <c r="E1360" s="15">
        <f>[1]consoCURRENT!H28261</f>
        <v>0</v>
      </c>
      <c r="F1360" s="15">
        <f>[1]consoCURRENT!I28261</f>
        <v>0</v>
      </c>
      <c r="G1360" s="15">
        <f>[1]consoCURRENT!J28261</f>
        <v>0</v>
      </c>
      <c r="H1360" s="15">
        <f>[1]consoCURRENT!K28261</f>
        <v>0</v>
      </c>
      <c r="I1360" s="15">
        <f>[1]consoCURRENT!L28261</f>
        <v>0</v>
      </c>
      <c r="J1360" s="15">
        <f>[1]consoCURRENT!M28261</f>
        <v>0</v>
      </c>
      <c r="K1360" s="15">
        <f>[1]consoCURRENT!N28261</f>
        <v>0</v>
      </c>
      <c r="L1360" s="15">
        <f>[1]consoCURRENT!O28261</f>
        <v>0</v>
      </c>
      <c r="M1360" s="15">
        <f>[1]consoCURRENT!P28261</f>
        <v>0</v>
      </c>
      <c r="N1360" s="15">
        <f>[1]consoCURRENT!Q28261</f>
        <v>0</v>
      </c>
      <c r="O1360" s="15">
        <f>[1]consoCURRENT!R28261</f>
        <v>0</v>
      </c>
      <c r="P1360" s="15">
        <f>[1]consoCURRENT!S28261</f>
        <v>0</v>
      </c>
      <c r="Q1360" s="15">
        <f>[1]consoCURRENT!T28261</f>
        <v>0</v>
      </c>
      <c r="R1360" s="15">
        <f>[1]consoCURRENT!U28261</f>
        <v>0</v>
      </c>
      <c r="S1360" s="15">
        <f>[1]consoCURRENT!V28261</f>
        <v>0</v>
      </c>
      <c r="T1360" s="15">
        <f>[1]consoCURRENT!W28261</f>
        <v>0</v>
      </c>
      <c r="U1360" s="15">
        <f>[1]consoCURRENT!X28261</f>
        <v>0</v>
      </c>
      <c r="V1360" s="15">
        <f>[1]consoCURRENT!Y28261</f>
        <v>0</v>
      </c>
      <c r="W1360" s="15">
        <f>[1]consoCURRENT!Z28261</f>
        <v>0</v>
      </c>
      <c r="X1360" s="15">
        <f>[1]consoCURRENT!AA28261</f>
        <v>0</v>
      </c>
      <c r="Y1360" s="15">
        <f>[1]consoCURRENT!AB28261</f>
        <v>0</v>
      </c>
      <c r="Z1360" s="15">
        <f t="shared" ref="Z1360" si="969">SUM(M1360:Y1360)</f>
        <v>0</v>
      </c>
      <c r="AA1360" s="15">
        <f t="shared" ref="AA1360" si="970">B1360-Z1360</f>
        <v>0</v>
      </c>
      <c r="AB1360" s="22"/>
      <c r="AC1360" s="16"/>
      <c r="AG1360" s="86"/>
      <c r="AH1360" s="87"/>
      <c r="AI1360" s="87"/>
      <c r="AJ1360" s="87"/>
      <c r="AK1360" s="87"/>
      <c r="AL1360" s="87"/>
      <c r="AM1360" s="87"/>
      <c r="AN1360" s="87"/>
      <c r="AO1360" s="87"/>
    </row>
    <row r="1361" spans="1:41" s="17" customFormat="1" ht="25.15" customHeight="1" x14ac:dyDescent="0.25">
      <c r="A1361" s="23" t="s">
        <v>42</v>
      </c>
      <c r="B1361" s="24">
        <f>B1360+B1359</f>
        <v>127734.35</v>
      </c>
      <c r="C1361" s="24">
        <f t="shared" ref="C1361:AA1361" si="971">C1360+C1359</f>
        <v>0</v>
      </c>
      <c r="D1361" s="24">
        <f t="shared" si="971"/>
        <v>0</v>
      </c>
      <c r="E1361" s="24">
        <f t="shared" si="971"/>
        <v>51242.6</v>
      </c>
      <c r="F1361" s="24">
        <f t="shared" si="971"/>
        <v>20223.75</v>
      </c>
      <c r="G1361" s="24">
        <f t="shared" si="971"/>
        <v>49288</v>
      </c>
      <c r="H1361" s="24">
        <f t="shared" si="971"/>
        <v>6900</v>
      </c>
      <c r="I1361" s="24">
        <f t="shared" si="971"/>
        <v>0</v>
      </c>
      <c r="J1361" s="24">
        <f t="shared" si="971"/>
        <v>0</v>
      </c>
      <c r="K1361" s="24">
        <f t="shared" si="971"/>
        <v>0</v>
      </c>
      <c r="L1361" s="24">
        <f t="shared" si="971"/>
        <v>0</v>
      </c>
      <c r="M1361" s="24">
        <f t="shared" si="971"/>
        <v>0</v>
      </c>
      <c r="N1361" s="24">
        <f t="shared" si="971"/>
        <v>47400</v>
      </c>
      <c r="O1361" s="24">
        <f t="shared" si="971"/>
        <v>3842.6</v>
      </c>
      <c r="P1361" s="24">
        <f t="shared" si="971"/>
        <v>0</v>
      </c>
      <c r="Q1361" s="24">
        <f t="shared" si="971"/>
        <v>9888.75</v>
      </c>
      <c r="R1361" s="24">
        <f t="shared" si="971"/>
        <v>10335</v>
      </c>
      <c r="S1361" s="24">
        <f t="shared" si="971"/>
        <v>0</v>
      </c>
      <c r="T1361" s="24">
        <f t="shared" si="971"/>
        <v>288</v>
      </c>
      <c r="U1361" s="24">
        <f t="shared" si="971"/>
        <v>49000</v>
      </c>
      <c r="V1361" s="24">
        <f t="shared" si="971"/>
        <v>0</v>
      </c>
      <c r="W1361" s="24">
        <f t="shared" si="971"/>
        <v>0</v>
      </c>
      <c r="X1361" s="24">
        <f t="shared" si="971"/>
        <v>3600</v>
      </c>
      <c r="Y1361" s="24">
        <f t="shared" si="971"/>
        <v>3300</v>
      </c>
      <c r="Z1361" s="24">
        <f t="shared" si="971"/>
        <v>127654.35</v>
      </c>
      <c r="AA1361" s="24">
        <f t="shared" si="971"/>
        <v>80</v>
      </c>
      <c r="AB1361" s="25">
        <f t="shared" si="967"/>
        <v>0.99937370018323179</v>
      </c>
      <c r="AC1361" s="27"/>
      <c r="AG1361" s="86"/>
      <c r="AH1361" s="87"/>
      <c r="AI1361" s="87"/>
      <c r="AJ1361" s="87"/>
      <c r="AK1361" s="87"/>
      <c r="AL1361" s="87"/>
      <c r="AM1361" s="87"/>
      <c r="AN1361" s="87"/>
      <c r="AO1361" s="87"/>
    </row>
    <row r="1362" spans="1:41" s="17" customFormat="1" ht="15" customHeight="1" x14ac:dyDescent="0.25">
      <c r="A1362" s="14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6"/>
      <c r="AG1362" s="86"/>
      <c r="AH1362" s="87"/>
      <c r="AI1362" s="87"/>
      <c r="AJ1362" s="87"/>
      <c r="AK1362" s="87"/>
      <c r="AL1362" s="87"/>
      <c r="AM1362" s="87"/>
      <c r="AN1362" s="87"/>
      <c r="AO1362" s="87"/>
    </row>
    <row r="1363" spans="1:41" s="17" customFormat="1" ht="15" customHeight="1" x14ac:dyDescent="0.25">
      <c r="A1363" s="14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6"/>
      <c r="AG1363" s="86"/>
      <c r="AH1363" s="87"/>
      <c r="AI1363" s="87"/>
      <c r="AJ1363" s="87"/>
      <c r="AK1363" s="87"/>
      <c r="AL1363" s="87"/>
      <c r="AM1363" s="87"/>
      <c r="AN1363" s="87"/>
      <c r="AO1363" s="87"/>
    </row>
    <row r="1364" spans="1:41" s="17" customFormat="1" ht="15" customHeight="1" x14ac:dyDescent="0.25">
      <c r="A1364" s="19" t="s">
        <v>59</v>
      </c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6"/>
      <c r="AG1364" s="86"/>
      <c r="AH1364" s="87"/>
      <c r="AI1364" s="87"/>
      <c r="AJ1364" s="87"/>
      <c r="AK1364" s="87"/>
      <c r="AL1364" s="87"/>
      <c r="AM1364" s="87"/>
      <c r="AN1364" s="87"/>
      <c r="AO1364" s="87"/>
    </row>
    <row r="1365" spans="1:41" s="17" customFormat="1" ht="18" customHeight="1" x14ac:dyDescent="0.2">
      <c r="A1365" s="20" t="s">
        <v>36</v>
      </c>
      <c r="B1365" s="15">
        <f>[1]consoCURRENT!E28321</f>
        <v>0</v>
      </c>
      <c r="C1365" s="15">
        <f>[1]consoCURRENT!F28321</f>
        <v>0</v>
      </c>
      <c r="D1365" s="15">
        <f>[1]consoCURRENT!G28321</f>
        <v>0</v>
      </c>
      <c r="E1365" s="15">
        <f>[1]consoCURRENT!H28321</f>
        <v>0</v>
      </c>
      <c r="F1365" s="15">
        <f>[1]consoCURRENT!I28321</f>
        <v>0</v>
      </c>
      <c r="G1365" s="15">
        <f>[1]consoCURRENT!J28321</f>
        <v>0</v>
      </c>
      <c r="H1365" s="15">
        <f>[1]consoCURRENT!K28321</f>
        <v>0</v>
      </c>
      <c r="I1365" s="15">
        <f>[1]consoCURRENT!L28321</f>
        <v>0</v>
      </c>
      <c r="J1365" s="15">
        <f>[1]consoCURRENT!M28321</f>
        <v>0</v>
      </c>
      <c r="K1365" s="15">
        <f>[1]consoCURRENT!N28321</f>
        <v>0</v>
      </c>
      <c r="L1365" s="15">
        <f>[1]consoCURRENT!O28321</f>
        <v>0</v>
      </c>
      <c r="M1365" s="15">
        <f>[1]consoCURRENT!P28321</f>
        <v>0</v>
      </c>
      <c r="N1365" s="15">
        <f>[1]consoCURRENT!Q28321</f>
        <v>0</v>
      </c>
      <c r="O1365" s="15">
        <f>[1]consoCURRENT!R28321</f>
        <v>0</v>
      </c>
      <c r="P1365" s="15">
        <f>[1]consoCURRENT!S28321</f>
        <v>0</v>
      </c>
      <c r="Q1365" s="15">
        <f>[1]consoCURRENT!T28321</f>
        <v>0</v>
      </c>
      <c r="R1365" s="15">
        <f>[1]consoCURRENT!U28321</f>
        <v>0</v>
      </c>
      <c r="S1365" s="15">
        <f>[1]consoCURRENT!V28321</f>
        <v>0</v>
      </c>
      <c r="T1365" s="15">
        <f>[1]consoCURRENT!W28321</f>
        <v>0</v>
      </c>
      <c r="U1365" s="15">
        <f>[1]consoCURRENT!X28321</f>
        <v>0</v>
      </c>
      <c r="V1365" s="15">
        <f>[1]consoCURRENT!Y28321</f>
        <v>0</v>
      </c>
      <c r="W1365" s="15">
        <f>[1]consoCURRENT!Z28321</f>
        <v>0</v>
      </c>
      <c r="X1365" s="15">
        <f>[1]consoCURRENT!AA28321</f>
        <v>0</v>
      </c>
      <c r="Y1365" s="15">
        <f>[1]consoCURRENT!AB28321</f>
        <v>0</v>
      </c>
      <c r="Z1365" s="15">
        <f>SUM(M1365:Y1365)</f>
        <v>0</v>
      </c>
      <c r="AA1365" s="15">
        <f>B1365-Z1365</f>
        <v>0</v>
      </c>
      <c r="AB1365" s="21" t="e">
        <f>Z1365/B1365</f>
        <v>#DIV/0!</v>
      </c>
      <c r="AC1365" s="16"/>
      <c r="AG1365" s="86"/>
      <c r="AH1365" s="87"/>
      <c r="AI1365" s="87"/>
      <c r="AJ1365" s="87"/>
      <c r="AK1365" s="87"/>
      <c r="AL1365" s="87"/>
      <c r="AM1365" s="87"/>
      <c r="AN1365" s="87"/>
      <c r="AO1365" s="87"/>
    </row>
    <row r="1366" spans="1:41" s="17" customFormat="1" ht="18" customHeight="1" x14ac:dyDescent="0.2">
      <c r="A1366" s="20" t="s">
        <v>37</v>
      </c>
      <c r="B1366" s="15">
        <f>[1]consoCURRENT!E28409</f>
        <v>54482.879999999997</v>
      </c>
      <c r="C1366" s="15">
        <f>[1]consoCURRENT!F28409</f>
        <v>0</v>
      </c>
      <c r="D1366" s="15">
        <f>[1]consoCURRENT!G28409</f>
        <v>0</v>
      </c>
      <c r="E1366" s="15">
        <f>[1]consoCURRENT!H28409</f>
        <v>50322</v>
      </c>
      <c r="F1366" s="15">
        <f>[1]consoCURRENT!I28409</f>
        <v>4160.88</v>
      </c>
      <c r="G1366" s="15">
        <f>[1]consoCURRENT!J28409</f>
        <v>0</v>
      </c>
      <c r="H1366" s="15">
        <f>[1]consoCURRENT!K28409</f>
        <v>0</v>
      </c>
      <c r="I1366" s="15">
        <f>[1]consoCURRENT!L28409</f>
        <v>0</v>
      </c>
      <c r="J1366" s="15">
        <f>[1]consoCURRENT!M28409</f>
        <v>0</v>
      </c>
      <c r="K1366" s="15">
        <f>[1]consoCURRENT!N28409</f>
        <v>0</v>
      </c>
      <c r="L1366" s="15">
        <f>[1]consoCURRENT!O28409</f>
        <v>0</v>
      </c>
      <c r="M1366" s="15">
        <f>[1]consoCURRENT!P28409</f>
        <v>0</v>
      </c>
      <c r="N1366" s="15">
        <f>[1]consoCURRENT!Q28409</f>
        <v>0</v>
      </c>
      <c r="O1366" s="15">
        <f>[1]consoCURRENT!R28409</f>
        <v>0</v>
      </c>
      <c r="P1366" s="15">
        <f>[1]consoCURRENT!S28409</f>
        <v>50322</v>
      </c>
      <c r="Q1366" s="15">
        <f>[1]consoCURRENT!T28409</f>
        <v>0</v>
      </c>
      <c r="R1366" s="15">
        <f>[1]consoCURRENT!U28409</f>
        <v>3240.72</v>
      </c>
      <c r="S1366" s="15">
        <f>[1]consoCURRENT!V28409</f>
        <v>920.16</v>
      </c>
      <c r="T1366" s="15">
        <f>[1]consoCURRENT!W28409</f>
        <v>0</v>
      </c>
      <c r="U1366" s="15">
        <f>[1]consoCURRENT!X28409</f>
        <v>0</v>
      </c>
      <c r="V1366" s="15">
        <f>[1]consoCURRENT!Y28409</f>
        <v>0</v>
      </c>
      <c r="W1366" s="15">
        <f>[1]consoCURRENT!Z28409</f>
        <v>0</v>
      </c>
      <c r="X1366" s="15">
        <f>[1]consoCURRENT!AA28409</f>
        <v>0</v>
      </c>
      <c r="Y1366" s="15">
        <f>[1]consoCURRENT!AB28409</f>
        <v>0</v>
      </c>
      <c r="Z1366" s="15">
        <f t="shared" ref="Z1366:Z1368" si="972">SUM(M1366:Y1366)</f>
        <v>54482.880000000005</v>
      </c>
      <c r="AA1366" s="15">
        <f t="shared" ref="AA1366:AA1368" si="973">B1366-Z1366</f>
        <v>0</v>
      </c>
      <c r="AB1366" s="22">
        <f t="shared" ref="AB1366:AB1371" si="974">Z1366/B1366</f>
        <v>1.0000000000000002</v>
      </c>
      <c r="AC1366" s="16"/>
      <c r="AG1366" s="86"/>
      <c r="AH1366" s="87"/>
      <c r="AI1366" s="87"/>
      <c r="AJ1366" s="87"/>
      <c r="AK1366" s="87"/>
      <c r="AL1366" s="87"/>
      <c r="AM1366" s="87"/>
      <c r="AN1366" s="87"/>
      <c r="AO1366" s="87"/>
    </row>
    <row r="1367" spans="1:41" s="17" customFormat="1" ht="18" customHeight="1" x14ac:dyDescent="0.2">
      <c r="A1367" s="20" t="s">
        <v>38</v>
      </c>
      <c r="B1367" s="15">
        <f>[1]consoCURRENT!E28415</f>
        <v>0</v>
      </c>
      <c r="C1367" s="15">
        <f>[1]consoCURRENT!F28415</f>
        <v>0</v>
      </c>
      <c r="D1367" s="15">
        <f>[1]consoCURRENT!G28415</f>
        <v>0</v>
      </c>
      <c r="E1367" s="15">
        <f>[1]consoCURRENT!H28415</f>
        <v>0</v>
      </c>
      <c r="F1367" s="15">
        <f>[1]consoCURRENT!I28415</f>
        <v>0</v>
      </c>
      <c r="G1367" s="15">
        <f>[1]consoCURRENT!J28415</f>
        <v>0</v>
      </c>
      <c r="H1367" s="15">
        <f>[1]consoCURRENT!K28415</f>
        <v>0</v>
      </c>
      <c r="I1367" s="15">
        <f>[1]consoCURRENT!L28415</f>
        <v>0</v>
      </c>
      <c r="J1367" s="15">
        <f>[1]consoCURRENT!M28415</f>
        <v>0</v>
      </c>
      <c r="K1367" s="15">
        <f>[1]consoCURRENT!N28415</f>
        <v>0</v>
      </c>
      <c r="L1367" s="15">
        <f>[1]consoCURRENT!O28415</f>
        <v>0</v>
      </c>
      <c r="M1367" s="15">
        <f>[1]consoCURRENT!P28415</f>
        <v>0</v>
      </c>
      <c r="N1367" s="15">
        <f>[1]consoCURRENT!Q28415</f>
        <v>0</v>
      </c>
      <c r="O1367" s="15">
        <f>[1]consoCURRENT!R28415</f>
        <v>0</v>
      </c>
      <c r="P1367" s="15">
        <f>[1]consoCURRENT!S28415</f>
        <v>0</v>
      </c>
      <c r="Q1367" s="15">
        <f>[1]consoCURRENT!T28415</f>
        <v>0</v>
      </c>
      <c r="R1367" s="15">
        <f>[1]consoCURRENT!U28415</f>
        <v>0</v>
      </c>
      <c r="S1367" s="15">
        <f>[1]consoCURRENT!V28415</f>
        <v>0</v>
      </c>
      <c r="T1367" s="15">
        <f>[1]consoCURRENT!W28415</f>
        <v>0</v>
      </c>
      <c r="U1367" s="15">
        <f>[1]consoCURRENT!X28415</f>
        <v>0</v>
      </c>
      <c r="V1367" s="15">
        <f>[1]consoCURRENT!Y28415</f>
        <v>0</v>
      </c>
      <c r="W1367" s="15">
        <f>[1]consoCURRENT!Z28415</f>
        <v>0</v>
      </c>
      <c r="X1367" s="15">
        <f>[1]consoCURRENT!AA28415</f>
        <v>0</v>
      </c>
      <c r="Y1367" s="15">
        <f>[1]consoCURRENT!AB28415</f>
        <v>0</v>
      </c>
      <c r="Z1367" s="15">
        <f t="shared" si="972"/>
        <v>0</v>
      </c>
      <c r="AA1367" s="15">
        <f t="shared" si="973"/>
        <v>0</v>
      </c>
      <c r="AB1367" s="22"/>
      <c r="AC1367" s="16"/>
      <c r="AG1367" s="86"/>
      <c r="AH1367" s="87"/>
      <c r="AI1367" s="87"/>
      <c r="AJ1367" s="87"/>
      <c r="AK1367" s="87"/>
      <c r="AL1367" s="87"/>
      <c r="AM1367" s="87"/>
      <c r="AN1367" s="87"/>
      <c r="AO1367" s="87"/>
    </row>
    <row r="1368" spans="1:41" s="17" customFormat="1" ht="18" customHeight="1" x14ac:dyDescent="0.2">
      <c r="A1368" s="20" t="s">
        <v>39</v>
      </c>
      <c r="B1368" s="15">
        <f>[1]consoCURRENT!E28444</f>
        <v>0</v>
      </c>
      <c r="C1368" s="15">
        <f>[1]consoCURRENT!F28444</f>
        <v>0</v>
      </c>
      <c r="D1368" s="15">
        <f>[1]consoCURRENT!G28444</f>
        <v>0</v>
      </c>
      <c r="E1368" s="15">
        <f>[1]consoCURRENT!H28444</f>
        <v>0</v>
      </c>
      <c r="F1368" s="15">
        <f>[1]consoCURRENT!I28444</f>
        <v>0</v>
      </c>
      <c r="G1368" s="15">
        <f>[1]consoCURRENT!J28444</f>
        <v>0</v>
      </c>
      <c r="H1368" s="15">
        <f>[1]consoCURRENT!K28444</f>
        <v>0</v>
      </c>
      <c r="I1368" s="15">
        <f>[1]consoCURRENT!L28444</f>
        <v>0</v>
      </c>
      <c r="J1368" s="15">
        <f>[1]consoCURRENT!M28444</f>
        <v>0</v>
      </c>
      <c r="K1368" s="15">
        <f>[1]consoCURRENT!N28444</f>
        <v>0</v>
      </c>
      <c r="L1368" s="15">
        <f>[1]consoCURRENT!O28444</f>
        <v>0</v>
      </c>
      <c r="M1368" s="15">
        <f>[1]consoCURRENT!P28444</f>
        <v>0</v>
      </c>
      <c r="N1368" s="15">
        <f>[1]consoCURRENT!Q28444</f>
        <v>0</v>
      </c>
      <c r="O1368" s="15">
        <f>[1]consoCURRENT!R28444</f>
        <v>0</v>
      </c>
      <c r="P1368" s="15">
        <f>[1]consoCURRENT!S28444</f>
        <v>0</v>
      </c>
      <c r="Q1368" s="15">
        <f>[1]consoCURRENT!T28444</f>
        <v>0</v>
      </c>
      <c r="R1368" s="15">
        <f>[1]consoCURRENT!U28444</f>
        <v>0</v>
      </c>
      <c r="S1368" s="15">
        <f>[1]consoCURRENT!V28444</f>
        <v>0</v>
      </c>
      <c r="T1368" s="15">
        <f>[1]consoCURRENT!W28444</f>
        <v>0</v>
      </c>
      <c r="U1368" s="15">
        <f>[1]consoCURRENT!X28444</f>
        <v>0</v>
      </c>
      <c r="V1368" s="15">
        <f>[1]consoCURRENT!Y28444</f>
        <v>0</v>
      </c>
      <c r="W1368" s="15">
        <f>[1]consoCURRENT!Z28444</f>
        <v>0</v>
      </c>
      <c r="X1368" s="15">
        <f>[1]consoCURRENT!AA28444</f>
        <v>0</v>
      </c>
      <c r="Y1368" s="15">
        <f>[1]consoCURRENT!AB28444</f>
        <v>0</v>
      </c>
      <c r="Z1368" s="15">
        <f t="shared" si="972"/>
        <v>0</v>
      </c>
      <c r="AA1368" s="15">
        <f t="shared" si="973"/>
        <v>0</v>
      </c>
      <c r="AB1368" s="22"/>
      <c r="AC1368" s="16"/>
      <c r="AG1368" s="86"/>
      <c r="AH1368" s="87"/>
      <c r="AI1368" s="87"/>
      <c r="AJ1368" s="87"/>
      <c r="AK1368" s="87"/>
      <c r="AL1368" s="87"/>
      <c r="AM1368" s="87"/>
      <c r="AN1368" s="87"/>
      <c r="AO1368" s="87"/>
    </row>
    <row r="1369" spans="1:41" s="17" customFormat="1" ht="20.45" hidden="1" customHeight="1" x14ac:dyDescent="0.25">
      <c r="A1369" s="23" t="s">
        <v>40</v>
      </c>
      <c r="B1369" s="24">
        <f>SUM(B1365:B1368)</f>
        <v>54482.879999999997</v>
      </c>
      <c r="C1369" s="24">
        <f t="shared" ref="C1369:AA1369" si="975">SUM(C1365:C1368)</f>
        <v>0</v>
      </c>
      <c r="D1369" s="24">
        <f t="shared" si="975"/>
        <v>0</v>
      </c>
      <c r="E1369" s="24">
        <f t="shared" si="975"/>
        <v>50322</v>
      </c>
      <c r="F1369" s="24">
        <f t="shared" si="975"/>
        <v>4160.88</v>
      </c>
      <c r="G1369" s="24">
        <f t="shared" si="975"/>
        <v>0</v>
      </c>
      <c r="H1369" s="24">
        <f t="shared" si="975"/>
        <v>0</v>
      </c>
      <c r="I1369" s="24">
        <f t="shared" si="975"/>
        <v>0</v>
      </c>
      <c r="J1369" s="24">
        <f t="shared" si="975"/>
        <v>0</v>
      </c>
      <c r="K1369" s="24">
        <f t="shared" si="975"/>
        <v>0</v>
      </c>
      <c r="L1369" s="24">
        <f t="shared" si="975"/>
        <v>0</v>
      </c>
      <c r="M1369" s="24">
        <f t="shared" si="975"/>
        <v>0</v>
      </c>
      <c r="N1369" s="24">
        <f t="shared" si="975"/>
        <v>0</v>
      </c>
      <c r="O1369" s="24">
        <f t="shared" si="975"/>
        <v>0</v>
      </c>
      <c r="P1369" s="24">
        <f t="shared" si="975"/>
        <v>50322</v>
      </c>
      <c r="Q1369" s="24">
        <f t="shared" si="975"/>
        <v>0</v>
      </c>
      <c r="R1369" s="24">
        <f t="shared" si="975"/>
        <v>3240.72</v>
      </c>
      <c r="S1369" s="24">
        <f t="shared" si="975"/>
        <v>920.16</v>
      </c>
      <c r="T1369" s="24">
        <f t="shared" si="975"/>
        <v>0</v>
      </c>
      <c r="U1369" s="24">
        <f t="shared" si="975"/>
        <v>0</v>
      </c>
      <c r="V1369" s="24">
        <f t="shared" si="975"/>
        <v>0</v>
      </c>
      <c r="W1369" s="24">
        <f t="shared" si="975"/>
        <v>0</v>
      </c>
      <c r="X1369" s="24">
        <f t="shared" si="975"/>
        <v>0</v>
      </c>
      <c r="Y1369" s="24">
        <f t="shared" si="975"/>
        <v>0</v>
      </c>
      <c r="Z1369" s="24">
        <f t="shared" si="975"/>
        <v>54482.880000000005</v>
      </c>
      <c r="AA1369" s="24">
        <f t="shared" si="975"/>
        <v>0</v>
      </c>
      <c r="AB1369" s="25">
        <f t="shared" si="974"/>
        <v>1.0000000000000002</v>
      </c>
      <c r="AC1369" s="16"/>
      <c r="AG1369" s="86"/>
      <c r="AH1369" s="87"/>
      <c r="AI1369" s="87"/>
      <c r="AJ1369" s="87"/>
      <c r="AK1369" s="87"/>
      <c r="AL1369" s="87"/>
      <c r="AM1369" s="87"/>
      <c r="AN1369" s="87"/>
      <c r="AO1369" s="87"/>
    </row>
    <row r="1370" spans="1:41" s="17" customFormat="1" ht="22.9" hidden="1" customHeight="1" x14ac:dyDescent="0.25">
      <c r="A1370" s="26" t="s">
        <v>41</v>
      </c>
      <c r="B1370" s="15">
        <f>[1]consoCURRENT!E28448</f>
        <v>0</v>
      </c>
      <c r="C1370" s="15">
        <f>[1]consoCURRENT!F28448</f>
        <v>0</v>
      </c>
      <c r="D1370" s="15">
        <f>[1]consoCURRENT!G28448</f>
        <v>0</v>
      </c>
      <c r="E1370" s="15">
        <f>[1]consoCURRENT!H28448</f>
        <v>0</v>
      </c>
      <c r="F1370" s="15">
        <f>[1]consoCURRENT!I28448</f>
        <v>0</v>
      </c>
      <c r="G1370" s="15">
        <f>[1]consoCURRENT!J28448</f>
        <v>0</v>
      </c>
      <c r="H1370" s="15">
        <f>[1]consoCURRENT!K28448</f>
        <v>0</v>
      </c>
      <c r="I1370" s="15">
        <f>[1]consoCURRENT!L28448</f>
        <v>0</v>
      </c>
      <c r="J1370" s="15">
        <f>[1]consoCURRENT!M28448</f>
        <v>0</v>
      </c>
      <c r="K1370" s="15">
        <f>[1]consoCURRENT!N28448</f>
        <v>0</v>
      </c>
      <c r="L1370" s="15">
        <f>[1]consoCURRENT!O28448</f>
        <v>0</v>
      </c>
      <c r="M1370" s="15">
        <f>[1]consoCURRENT!P28448</f>
        <v>0</v>
      </c>
      <c r="N1370" s="15">
        <f>[1]consoCURRENT!Q28448</f>
        <v>0</v>
      </c>
      <c r="O1370" s="15">
        <f>[1]consoCURRENT!R28448</f>
        <v>0</v>
      </c>
      <c r="P1370" s="15">
        <f>[1]consoCURRENT!S28448</f>
        <v>0</v>
      </c>
      <c r="Q1370" s="15">
        <f>[1]consoCURRENT!T28448</f>
        <v>0</v>
      </c>
      <c r="R1370" s="15">
        <f>[1]consoCURRENT!U28448</f>
        <v>0</v>
      </c>
      <c r="S1370" s="15">
        <f>[1]consoCURRENT!V28448</f>
        <v>0</v>
      </c>
      <c r="T1370" s="15">
        <f>[1]consoCURRENT!W28448</f>
        <v>0</v>
      </c>
      <c r="U1370" s="15">
        <f>[1]consoCURRENT!X28448</f>
        <v>0</v>
      </c>
      <c r="V1370" s="15">
        <f>[1]consoCURRENT!Y28448</f>
        <v>0</v>
      </c>
      <c r="W1370" s="15">
        <f>[1]consoCURRENT!Z28448</f>
        <v>0</v>
      </c>
      <c r="X1370" s="15">
        <f>[1]consoCURRENT!AA28448</f>
        <v>0</v>
      </c>
      <c r="Y1370" s="15">
        <f>[1]consoCURRENT!AB28448</f>
        <v>0</v>
      </c>
      <c r="Z1370" s="15">
        <f t="shared" ref="Z1370" si="976">SUM(M1370:Y1370)</f>
        <v>0</v>
      </c>
      <c r="AA1370" s="15">
        <f t="shared" ref="AA1370" si="977">B1370-Z1370</f>
        <v>0</v>
      </c>
      <c r="AB1370" s="22"/>
      <c r="AC1370" s="16"/>
      <c r="AG1370" s="86"/>
      <c r="AH1370" s="87"/>
      <c r="AI1370" s="87"/>
      <c r="AJ1370" s="87"/>
      <c r="AK1370" s="87"/>
      <c r="AL1370" s="87"/>
      <c r="AM1370" s="87"/>
      <c r="AN1370" s="87"/>
      <c r="AO1370" s="87"/>
    </row>
    <row r="1371" spans="1:41" s="17" customFormat="1" ht="21" customHeight="1" x14ac:dyDescent="0.25">
      <c r="A1371" s="23" t="s">
        <v>42</v>
      </c>
      <c r="B1371" s="24">
        <f>B1370+B1369</f>
        <v>54482.879999999997</v>
      </c>
      <c r="C1371" s="24">
        <f t="shared" ref="C1371:AA1371" si="978">C1370+C1369</f>
        <v>0</v>
      </c>
      <c r="D1371" s="24">
        <f t="shared" si="978"/>
        <v>0</v>
      </c>
      <c r="E1371" s="24">
        <f t="shared" si="978"/>
        <v>50322</v>
      </c>
      <c r="F1371" s="24">
        <f t="shared" si="978"/>
        <v>4160.88</v>
      </c>
      <c r="G1371" s="24">
        <f t="shared" si="978"/>
        <v>0</v>
      </c>
      <c r="H1371" s="24">
        <f t="shared" si="978"/>
        <v>0</v>
      </c>
      <c r="I1371" s="24">
        <f t="shared" si="978"/>
        <v>0</v>
      </c>
      <c r="J1371" s="24">
        <f t="shared" si="978"/>
        <v>0</v>
      </c>
      <c r="K1371" s="24">
        <f t="shared" si="978"/>
        <v>0</v>
      </c>
      <c r="L1371" s="24">
        <f t="shared" si="978"/>
        <v>0</v>
      </c>
      <c r="M1371" s="24">
        <f t="shared" si="978"/>
        <v>0</v>
      </c>
      <c r="N1371" s="24">
        <f t="shared" si="978"/>
        <v>0</v>
      </c>
      <c r="O1371" s="24">
        <f t="shared" si="978"/>
        <v>0</v>
      </c>
      <c r="P1371" s="24">
        <f t="shared" si="978"/>
        <v>50322</v>
      </c>
      <c r="Q1371" s="24">
        <f t="shared" si="978"/>
        <v>0</v>
      </c>
      <c r="R1371" s="24">
        <f t="shared" si="978"/>
        <v>3240.72</v>
      </c>
      <c r="S1371" s="24">
        <f t="shared" si="978"/>
        <v>920.16</v>
      </c>
      <c r="T1371" s="24">
        <f t="shared" si="978"/>
        <v>0</v>
      </c>
      <c r="U1371" s="24">
        <f t="shared" si="978"/>
        <v>0</v>
      </c>
      <c r="V1371" s="24">
        <f t="shared" si="978"/>
        <v>0</v>
      </c>
      <c r="W1371" s="24">
        <f t="shared" si="978"/>
        <v>0</v>
      </c>
      <c r="X1371" s="24">
        <f t="shared" si="978"/>
        <v>0</v>
      </c>
      <c r="Y1371" s="24">
        <f t="shared" si="978"/>
        <v>0</v>
      </c>
      <c r="Z1371" s="24">
        <f t="shared" si="978"/>
        <v>54482.880000000005</v>
      </c>
      <c r="AA1371" s="24">
        <f t="shared" si="978"/>
        <v>0</v>
      </c>
      <c r="AB1371" s="25">
        <f t="shared" si="974"/>
        <v>1.0000000000000002</v>
      </c>
      <c r="AC1371" s="27"/>
      <c r="AG1371" s="86"/>
      <c r="AH1371" s="87"/>
      <c r="AI1371" s="87"/>
      <c r="AJ1371" s="87"/>
      <c r="AK1371" s="87"/>
      <c r="AL1371" s="87"/>
      <c r="AM1371" s="87"/>
      <c r="AN1371" s="87"/>
      <c r="AO1371" s="87"/>
    </row>
    <row r="1372" spans="1:41" s="17" customFormat="1" ht="15" customHeight="1" x14ac:dyDescent="0.25">
      <c r="A1372" s="14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6"/>
      <c r="AG1372" s="86"/>
      <c r="AH1372" s="87"/>
      <c r="AI1372" s="87"/>
      <c r="AJ1372" s="87"/>
      <c r="AK1372" s="87"/>
      <c r="AL1372" s="87"/>
      <c r="AM1372" s="87"/>
      <c r="AN1372" s="87"/>
      <c r="AO1372" s="87"/>
    </row>
    <row r="1373" spans="1:41" s="17" customFormat="1" ht="15" customHeight="1" x14ac:dyDescent="0.25">
      <c r="A1373" s="14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6"/>
      <c r="AG1373" s="86"/>
      <c r="AH1373" s="87"/>
      <c r="AI1373" s="87"/>
      <c r="AJ1373" s="87"/>
      <c r="AK1373" s="87"/>
      <c r="AL1373" s="87"/>
      <c r="AM1373" s="87"/>
      <c r="AN1373" s="87"/>
      <c r="AO1373" s="87"/>
    </row>
    <row r="1374" spans="1:41" s="17" customFormat="1" ht="15" customHeight="1" x14ac:dyDescent="0.25">
      <c r="A1374" s="19" t="s">
        <v>60</v>
      </c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6"/>
      <c r="AG1374" s="86"/>
      <c r="AH1374" s="87"/>
      <c r="AI1374" s="87"/>
      <c r="AJ1374" s="87"/>
      <c r="AK1374" s="87"/>
      <c r="AL1374" s="87"/>
      <c r="AM1374" s="87"/>
      <c r="AN1374" s="87"/>
      <c r="AO1374" s="87"/>
    </row>
    <row r="1375" spans="1:41" s="17" customFormat="1" ht="18" customHeight="1" x14ac:dyDescent="0.2">
      <c r="A1375" s="20" t="s">
        <v>36</v>
      </c>
      <c r="B1375" s="15">
        <f>[1]consoCURRENT!E28508</f>
        <v>0</v>
      </c>
      <c r="C1375" s="15">
        <f>[1]consoCURRENT!F28508</f>
        <v>0</v>
      </c>
      <c r="D1375" s="15">
        <f>[1]consoCURRENT!G28508</f>
        <v>0</v>
      </c>
      <c r="E1375" s="15">
        <f>[1]consoCURRENT!H28508</f>
        <v>0</v>
      </c>
      <c r="F1375" s="15">
        <f>[1]consoCURRENT!I28508</f>
        <v>0</v>
      </c>
      <c r="G1375" s="15">
        <f>[1]consoCURRENT!J28508</f>
        <v>0</v>
      </c>
      <c r="H1375" s="15">
        <f>[1]consoCURRENT!K28508</f>
        <v>0</v>
      </c>
      <c r="I1375" s="15">
        <f>[1]consoCURRENT!L28508</f>
        <v>0</v>
      </c>
      <c r="J1375" s="15">
        <f>[1]consoCURRENT!M28508</f>
        <v>0</v>
      </c>
      <c r="K1375" s="15">
        <f>[1]consoCURRENT!N28508</f>
        <v>0</v>
      </c>
      <c r="L1375" s="15">
        <f>[1]consoCURRENT!O28508</f>
        <v>0</v>
      </c>
      <c r="M1375" s="15">
        <f>[1]consoCURRENT!P28508</f>
        <v>0</v>
      </c>
      <c r="N1375" s="15">
        <f>[1]consoCURRENT!Q28508</f>
        <v>0</v>
      </c>
      <c r="O1375" s="15">
        <f>[1]consoCURRENT!R28508</f>
        <v>0</v>
      </c>
      <c r="P1375" s="15">
        <f>[1]consoCURRENT!S28508</f>
        <v>0</v>
      </c>
      <c r="Q1375" s="15">
        <f>[1]consoCURRENT!T28508</f>
        <v>0</v>
      </c>
      <c r="R1375" s="15">
        <f>[1]consoCURRENT!U28508</f>
        <v>0</v>
      </c>
      <c r="S1375" s="15">
        <f>[1]consoCURRENT!V28508</f>
        <v>0</v>
      </c>
      <c r="T1375" s="15">
        <f>[1]consoCURRENT!W28508</f>
        <v>0</v>
      </c>
      <c r="U1375" s="15">
        <f>[1]consoCURRENT!X28508</f>
        <v>0</v>
      </c>
      <c r="V1375" s="15">
        <f>[1]consoCURRENT!Y28508</f>
        <v>0</v>
      </c>
      <c r="W1375" s="15">
        <f>[1]consoCURRENT!Z28508</f>
        <v>0</v>
      </c>
      <c r="X1375" s="15">
        <f>[1]consoCURRENT!AA28508</f>
        <v>0</v>
      </c>
      <c r="Y1375" s="15">
        <f>[1]consoCURRENT!AB28508</f>
        <v>0</v>
      </c>
      <c r="Z1375" s="15">
        <f>SUM(M1375:Y1375)</f>
        <v>0</v>
      </c>
      <c r="AA1375" s="15">
        <f>B1375-Z1375</f>
        <v>0</v>
      </c>
      <c r="AB1375" s="21" t="e">
        <f>Z1375/B1375</f>
        <v>#DIV/0!</v>
      </c>
      <c r="AC1375" s="16"/>
      <c r="AG1375" s="86"/>
      <c r="AH1375" s="87"/>
      <c r="AI1375" s="87"/>
      <c r="AJ1375" s="87"/>
      <c r="AK1375" s="87"/>
      <c r="AL1375" s="87"/>
      <c r="AM1375" s="87"/>
      <c r="AN1375" s="87"/>
      <c r="AO1375" s="87"/>
    </row>
    <row r="1376" spans="1:41" s="17" customFormat="1" ht="18" customHeight="1" x14ac:dyDescent="0.2">
      <c r="A1376" s="20" t="s">
        <v>37</v>
      </c>
      <c r="B1376" s="15">
        <f>[1]consoCURRENT!E28596</f>
        <v>116187.6</v>
      </c>
      <c r="C1376" s="15">
        <f>[1]consoCURRENT!F28596</f>
        <v>0</v>
      </c>
      <c r="D1376" s="15">
        <f>[1]consoCURRENT!G28596</f>
        <v>0</v>
      </c>
      <c r="E1376" s="15">
        <f>[1]consoCURRENT!H28596</f>
        <v>29512.240000000002</v>
      </c>
      <c r="F1376" s="15">
        <f>[1]consoCURRENT!I28596</f>
        <v>7383.71</v>
      </c>
      <c r="G1376" s="15">
        <f>[1]consoCURRENT!J28596</f>
        <v>5616</v>
      </c>
      <c r="H1376" s="15">
        <f>[1]consoCURRENT!K28596</f>
        <v>73675.649999999994</v>
      </c>
      <c r="I1376" s="15">
        <f>[1]consoCURRENT!L28596</f>
        <v>0</v>
      </c>
      <c r="J1376" s="15">
        <f>[1]consoCURRENT!M28596</f>
        <v>0</v>
      </c>
      <c r="K1376" s="15">
        <f>[1]consoCURRENT!N28596</f>
        <v>0</v>
      </c>
      <c r="L1376" s="15">
        <f>[1]consoCURRENT!O28596</f>
        <v>0</v>
      </c>
      <c r="M1376" s="15">
        <f>[1]consoCURRENT!P28596</f>
        <v>0</v>
      </c>
      <c r="N1376" s="15">
        <f>[1]consoCURRENT!Q28596</f>
        <v>0</v>
      </c>
      <c r="O1376" s="15">
        <f>[1]consoCURRENT!R28596</f>
        <v>0</v>
      </c>
      <c r="P1376" s="15">
        <f>[1]consoCURRENT!S28596</f>
        <v>29512.240000000002</v>
      </c>
      <c r="Q1376" s="15">
        <f>[1]consoCURRENT!T28596</f>
        <v>6000</v>
      </c>
      <c r="R1376" s="15">
        <f>[1]consoCURRENT!U28596</f>
        <v>1383.71</v>
      </c>
      <c r="S1376" s="15">
        <f>[1]consoCURRENT!V28596</f>
        <v>0</v>
      </c>
      <c r="T1376" s="15">
        <f>[1]consoCURRENT!W28596</f>
        <v>0</v>
      </c>
      <c r="U1376" s="15">
        <f>[1]consoCURRENT!X28596</f>
        <v>5616</v>
      </c>
      <c r="V1376" s="15">
        <f>[1]consoCURRENT!Y28596</f>
        <v>0</v>
      </c>
      <c r="W1376" s="15">
        <f>[1]consoCURRENT!Z28596</f>
        <v>0</v>
      </c>
      <c r="X1376" s="15">
        <f>[1]consoCURRENT!AA28596</f>
        <v>73675.649999999994</v>
      </c>
      <c r="Y1376" s="15">
        <f>[1]consoCURRENT!AB28596</f>
        <v>0</v>
      </c>
      <c r="Z1376" s="15">
        <f t="shared" ref="Z1376:Z1378" si="979">SUM(M1376:Y1376)</f>
        <v>116187.6</v>
      </c>
      <c r="AA1376" s="15">
        <f t="shared" ref="AA1376:AA1378" si="980">B1376-Z1376</f>
        <v>0</v>
      </c>
      <c r="AB1376" s="22">
        <f t="shared" ref="AB1376:AB1381" si="981">Z1376/B1376</f>
        <v>1</v>
      </c>
      <c r="AC1376" s="16"/>
      <c r="AG1376" s="86"/>
      <c r="AH1376" s="87"/>
      <c r="AI1376" s="87"/>
      <c r="AJ1376" s="87"/>
      <c r="AK1376" s="87"/>
      <c r="AL1376" s="87"/>
      <c r="AM1376" s="87"/>
      <c r="AN1376" s="87"/>
      <c r="AO1376" s="87"/>
    </row>
    <row r="1377" spans="1:41" s="17" customFormat="1" ht="18" customHeight="1" x14ac:dyDescent="0.2">
      <c r="A1377" s="20" t="s">
        <v>38</v>
      </c>
      <c r="B1377" s="15">
        <f>[1]consoCURRENT!E28602</f>
        <v>0</v>
      </c>
      <c r="C1377" s="15">
        <f>[1]consoCURRENT!F28602</f>
        <v>0</v>
      </c>
      <c r="D1377" s="15">
        <f>[1]consoCURRENT!G28602</f>
        <v>0</v>
      </c>
      <c r="E1377" s="15">
        <f>[1]consoCURRENT!H28602</f>
        <v>0</v>
      </c>
      <c r="F1377" s="15">
        <f>[1]consoCURRENT!I28602</f>
        <v>0</v>
      </c>
      <c r="G1377" s="15">
        <f>[1]consoCURRENT!J28602</f>
        <v>0</v>
      </c>
      <c r="H1377" s="15">
        <f>[1]consoCURRENT!K28602</f>
        <v>0</v>
      </c>
      <c r="I1377" s="15">
        <f>[1]consoCURRENT!L28602</f>
        <v>0</v>
      </c>
      <c r="J1377" s="15">
        <f>[1]consoCURRENT!M28602</f>
        <v>0</v>
      </c>
      <c r="K1377" s="15">
        <f>[1]consoCURRENT!N28602</f>
        <v>0</v>
      </c>
      <c r="L1377" s="15">
        <f>[1]consoCURRENT!O28602</f>
        <v>0</v>
      </c>
      <c r="M1377" s="15">
        <f>[1]consoCURRENT!P28602</f>
        <v>0</v>
      </c>
      <c r="N1377" s="15">
        <f>[1]consoCURRENT!Q28602</f>
        <v>0</v>
      </c>
      <c r="O1377" s="15">
        <f>[1]consoCURRENT!R28602</f>
        <v>0</v>
      </c>
      <c r="P1377" s="15">
        <f>[1]consoCURRENT!S28602</f>
        <v>0</v>
      </c>
      <c r="Q1377" s="15">
        <f>[1]consoCURRENT!T28602</f>
        <v>0</v>
      </c>
      <c r="R1377" s="15">
        <f>[1]consoCURRENT!U28602</f>
        <v>0</v>
      </c>
      <c r="S1377" s="15">
        <f>[1]consoCURRENT!V28602</f>
        <v>0</v>
      </c>
      <c r="T1377" s="15">
        <f>[1]consoCURRENT!W28602</f>
        <v>0</v>
      </c>
      <c r="U1377" s="15">
        <f>[1]consoCURRENT!X28602</f>
        <v>0</v>
      </c>
      <c r="V1377" s="15">
        <f>[1]consoCURRENT!Y28602</f>
        <v>0</v>
      </c>
      <c r="W1377" s="15">
        <f>[1]consoCURRENT!Z28602</f>
        <v>0</v>
      </c>
      <c r="X1377" s="15">
        <f>[1]consoCURRENT!AA28602</f>
        <v>0</v>
      </c>
      <c r="Y1377" s="15">
        <f>[1]consoCURRENT!AB28602</f>
        <v>0</v>
      </c>
      <c r="Z1377" s="15">
        <f t="shared" si="979"/>
        <v>0</v>
      </c>
      <c r="AA1377" s="15">
        <f t="shared" si="980"/>
        <v>0</v>
      </c>
      <c r="AB1377" s="22"/>
      <c r="AC1377" s="16"/>
      <c r="AG1377" s="86"/>
      <c r="AH1377" s="87"/>
      <c r="AI1377" s="87"/>
      <c r="AJ1377" s="87"/>
      <c r="AK1377" s="87"/>
      <c r="AL1377" s="87"/>
      <c r="AM1377" s="87"/>
      <c r="AN1377" s="87"/>
      <c r="AO1377" s="87"/>
    </row>
    <row r="1378" spans="1:41" s="17" customFormat="1" ht="22.9" customHeight="1" x14ac:dyDescent="0.2">
      <c r="A1378" s="20" t="s">
        <v>39</v>
      </c>
      <c r="B1378" s="15">
        <f>[1]consoCURRENT!E28631</f>
        <v>0</v>
      </c>
      <c r="C1378" s="15">
        <f>[1]consoCURRENT!F28631</f>
        <v>0</v>
      </c>
      <c r="D1378" s="15">
        <f>[1]consoCURRENT!G28631</f>
        <v>0</v>
      </c>
      <c r="E1378" s="15">
        <f>[1]consoCURRENT!H28631</f>
        <v>0</v>
      </c>
      <c r="F1378" s="15">
        <f>[1]consoCURRENT!I28631</f>
        <v>0</v>
      </c>
      <c r="G1378" s="15">
        <f>[1]consoCURRENT!J28631</f>
        <v>0</v>
      </c>
      <c r="H1378" s="15">
        <f>[1]consoCURRENT!K28631</f>
        <v>0</v>
      </c>
      <c r="I1378" s="15">
        <f>[1]consoCURRENT!L28631</f>
        <v>0</v>
      </c>
      <c r="J1378" s="15">
        <f>[1]consoCURRENT!M28631</f>
        <v>0</v>
      </c>
      <c r="K1378" s="15">
        <f>[1]consoCURRENT!N28631</f>
        <v>0</v>
      </c>
      <c r="L1378" s="15">
        <f>[1]consoCURRENT!O28631</f>
        <v>0</v>
      </c>
      <c r="M1378" s="15">
        <f>[1]consoCURRENT!P28631</f>
        <v>0</v>
      </c>
      <c r="N1378" s="15">
        <f>[1]consoCURRENT!Q28631</f>
        <v>0</v>
      </c>
      <c r="O1378" s="15">
        <f>[1]consoCURRENT!R28631</f>
        <v>0</v>
      </c>
      <c r="P1378" s="15">
        <f>[1]consoCURRENT!S28631</f>
        <v>0</v>
      </c>
      <c r="Q1378" s="15">
        <f>[1]consoCURRENT!T28631</f>
        <v>0</v>
      </c>
      <c r="R1378" s="15">
        <f>[1]consoCURRENT!U28631</f>
        <v>0</v>
      </c>
      <c r="S1378" s="15">
        <f>[1]consoCURRENT!V28631</f>
        <v>0</v>
      </c>
      <c r="T1378" s="15">
        <f>[1]consoCURRENT!W28631</f>
        <v>0</v>
      </c>
      <c r="U1378" s="15">
        <f>[1]consoCURRENT!X28631</f>
        <v>0</v>
      </c>
      <c r="V1378" s="15">
        <f>[1]consoCURRENT!Y28631</f>
        <v>0</v>
      </c>
      <c r="W1378" s="15">
        <f>[1]consoCURRENT!Z28631</f>
        <v>0</v>
      </c>
      <c r="X1378" s="15">
        <f>[1]consoCURRENT!AA28631</f>
        <v>0</v>
      </c>
      <c r="Y1378" s="15">
        <f>[1]consoCURRENT!AB28631</f>
        <v>0</v>
      </c>
      <c r="Z1378" s="15">
        <f t="shared" si="979"/>
        <v>0</v>
      </c>
      <c r="AA1378" s="15">
        <f t="shared" si="980"/>
        <v>0</v>
      </c>
      <c r="AB1378" s="22"/>
      <c r="AC1378" s="16"/>
      <c r="AG1378" s="86"/>
      <c r="AH1378" s="87"/>
      <c r="AI1378" s="87"/>
      <c r="AJ1378" s="87"/>
      <c r="AK1378" s="87"/>
      <c r="AL1378" s="87"/>
      <c r="AM1378" s="87"/>
      <c r="AN1378" s="87"/>
      <c r="AO1378" s="87"/>
    </row>
    <row r="1379" spans="1:41" s="17" customFormat="1" ht="21" hidden="1" customHeight="1" x14ac:dyDescent="0.25">
      <c r="A1379" s="23" t="s">
        <v>40</v>
      </c>
      <c r="B1379" s="24">
        <f>SUM(B1375:B1378)</f>
        <v>116187.6</v>
      </c>
      <c r="C1379" s="24">
        <f t="shared" ref="C1379:AA1379" si="982">SUM(C1375:C1378)</f>
        <v>0</v>
      </c>
      <c r="D1379" s="24">
        <f t="shared" si="982"/>
        <v>0</v>
      </c>
      <c r="E1379" s="24">
        <f t="shared" si="982"/>
        <v>29512.240000000002</v>
      </c>
      <c r="F1379" s="24">
        <f t="shared" si="982"/>
        <v>7383.71</v>
      </c>
      <c r="G1379" s="24">
        <f t="shared" si="982"/>
        <v>5616</v>
      </c>
      <c r="H1379" s="24">
        <f t="shared" si="982"/>
        <v>73675.649999999994</v>
      </c>
      <c r="I1379" s="24">
        <f t="shared" si="982"/>
        <v>0</v>
      </c>
      <c r="J1379" s="24">
        <f t="shared" si="982"/>
        <v>0</v>
      </c>
      <c r="K1379" s="24">
        <f t="shared" si="982"/>
        <v>0</v>
      </c>
      <c r="L1379" s="24">
        <f t="shared" si="982"/>
        <v>0</v>
      </c>
      <c r="M1379" s="24">
        <f t="shared" si="982"/>
        <v>0</v>
      </c>
      <c r="N1379" s="24">
        <f t="shared" si="982"/>
        <v>0</v>
      </c>
      <c r="O1379" s="24">
        <f t="shared" si="982"/>
        <v>0</v>
      </c>
      <c r="P1379" s="24">
        <f t="shared" si="982"/>
        <v>29512.240000000002</v>
      </c>
      <c r="Q1379" s="24">
        <f t="shared" si="982"/>
        <v>6000</v>
      </c>
      <c r="R1379" s="24">
        <f t="shared" si="982"/>
        <v>1383.71</v>
      </c>
      <c r="S1379" s="24">
        <f t="shared" si="982"/>
        <v>0</v>
      </c>
      <c r="T1379" s="24">
        <f t="shared" si="982"/>
        <v>0</v>
      </c>
      <c r="U1379" s="24">
        <f t="shared" si="982"/>
        <v>5616</v>
      </c>
      <c r="V1379" s="24">
        <f t="shared" si="982"/>
        <v>0</v>
      </c>
      <c r="W1379" s="24">
        <f t="shared" si="982"/>
        <v>0</v>
      </c>
      <c r="X1379" s="24">
        <f t="shared" si="982"/>
        <v>73675.649999999994</v>
      </c>
      <c r="Y1379" s="24">
        <f t="shared" si="982"/>
        <v>0</v>
      </c>
      <c r="Z1379" s="24">
        <f t="shared" si="982"/>
        <v>116187.6</v>
      </c>
      <c r="AA1379" s="24">
        <f t="shared" si="982"/>
        <v>0</v>
      </c>
      <c r="AB1379" s="25">
        <f t="shared" si="981"/>
        <v>1</v>
      </c>
      <c r="AC1379" s="16"/>
      <c r="AG1379" s="86"/>
      <c r="AH1379" s="87"/>
      <c r="AI1379" s="87"/>
      <c r="AJ1379" s="87"/>
      <c r="AK1379" s="87"/>
      <c r="AL1379" s="87"/>
      <c r="AM1379" s="87"/>
      <c r="AN1379" s="87"/>
      <c r="AO1379" s="87"/>
    </row>
    <row r="1380" spans="1:41" s="17" customFormat="1" ht="22.9" hidden="1" customHeight="1" x14ac:dyDescent="0.25">
      <c r="A1380" s="26" t="s">
        <v>41</v>
      </c>
      <c r="B1380" s="15">
        <f>[1]consoCURRENT!E28635</f>
        <v>0</v>
      </c>
      <c r="C1380" s="15">
        <f>[1]consoCURRENT!F28635</f>
        <v>0</v>
      </c>
      <c r="D1380" s="15">
        <f>[1]consoCURRENT!G28635</f>
        <v>0</v>
      </c>
      <c r="E1380" s="15">
        <f>[1]consoCURRENT!H28635</f>
        <v>0</v>
      </c>
      <c r="F1380" s="15">
        <f>[1]consoCURRENT!I28635</f>
        <v>0</v>
      </c>
      <c r="G1380" s="15">
        <f>[1]consoCURRENT!J28635</f>
        <v>0</v>
      </c>
      <c r="H1380" s="15">
        <f>[1]consoCURRENT!K28635</f>
        <v>0</v>
      </c>
      <c r="I1380" s="15">
        <f>[1]consoCURRENT!L28635</f>
        <v>0</v>
      </c>
      <c r="J1380" s="15">
        <f>[1]consoCURRENT!M28635</f>
        <v>0</v>
      </c>
      <c r="K1380" s="15">
        <f>[1]consoCURRENT!N28635</f>
        <v>0</v>
      </c>
      <c r="L1380" s="15">
        <f>[1]consoCURRENT!O28635</f>
        <v>0</v>
      </c>
      <c r="M1380" s="15">
        <f>[1]consoCURRENT!P28635</f>
        <v>0</v>
      </c>
      <c r="N1380" s="15">
        <f>[1]consoCURRENT!Q28635</f>
        <v>0</v>
      </c>
      <c r="O1380" s="15">
        <f>[1]consoCURRENT!R28635</f>
        <v>0</v>
      </c>
      <c r="P1380" s="15">
        <f>[1]consoCURRENT!S28635</f>
        <v>0</v>
      </c>
      <c r="Q1380" s="15">
        <f>[1]consoCURRENT!T28635</f>
        <v>0</v>
      </c>
      <c r="R1380" s="15">
        <f>[1]consoCURRENT!U28635</f>
        <v>0</v>
      </c>
      <c r="S1380" s="15">
        <f>[1]consoCURRENT!V28635</f>
        <v>0</v>
      </c>
      <c r="T1380" s="15">
        <f>[1]consoCURRENT!W28635</f>
        <v>0</v>
      </c>
      <c r="U1380" s="15">
        <f>[1]consoCURRENT!X28635</f>
        <v>0</v>
      </c>
      <c r="V1380" s="15">
        <f>[1]consoCURRENT!Y28635</f>
        <v>0</v>
      </c>
      <c r="W1380" s="15">
        <f>[1]consoCURRENT!Z28635</f>
        <v>0</v>
      </c>
      <c r="X1380" s="15">
        <f>[1]consoCURRENT!AA28635</f>
        <v>0</v>
      </c>
      <c r="Y1380" s="15">
        <f>[1]consoCURRENT!AB28635</f>
        <v>0</v>
      </c>
      <c r="Z1380" s="15">
        <f t="shared" ref="Z1380" si="983">SUM(M1380:Y1380)</f>
        <v>0</v>
      </c>
      <c r="AA1380" s="15">
        <f t="shared" ref="AA1380" si="984">B1380-Z1380</f>
        <v>0</v>
      </c>
      <c r="AB1380" s="22"/>
      <c r="AC1380" s="16"/>
      <c r="AG1380" s="86"/>
      <c r="AH1380" s="87"/>
      <c r="AI1380" s="87"/>
      <c r="AJ1380" s="87"/>
      <c r="AK1380" s="87"/>
      <c r="AL1380" s="87"/>
      <c r="AM1380" s="87"/>
      <c r="AN1380" s="87"/>
      <c r="AO1380" s="87"/>
    </row>
    <row r="1381" spans="1:41" s="17" customFormat="1" ht="22.9" customHeight="1" x14ac:dyDescent="0.25">
      <c r="A1381" s="23" t="s">
        <v>42</v>
      </c>
      <c r="B1381" s="24">
        <f>B1380+B1379</f>
        <v>116187.6</v>
      </c>
      <c r="C1381" s="24">
        <f t="shared" ref="C1381:AA1381" si="985">C1380+C1379</f>
        <v>0</v>
      </c>
      <c r="D1381" s="24">
        <f t="shared" si="985"/>
        <v>0</v>
      </c>
      <c r="E1381" s="24">
        <f t="shared" si="985"/>
        <v>29512.240000000002</v>
      </c>
      <c r="F1381" s="24">
        <f t="shared" si="985"/>
        <v>7383.71</v>
      </c>
      <c r="G1381" s="24">
        <f t="shared" si="985"/>
        <v>5616</v>
      </c>
      <c r="H1381" s="24">
        <f t="shared" si="985"/>
        <v>73675.649999999994</v>
      </c>
      <c r="I1381" s="24">
        <f t="shared" si="985"/>
        <v>0</v>
      </c>
      <c r="J1381" s="24">
        <f t="shared" si="985"/>
        <v>0</v>
      </c>
      <c r="K1381" s="24">
        <f t="shared" si="985"/>
        <v>0</v>
      </c>
      <c r="L1381" s="24">
        <f t="shared" si="985"/>
        <v>0</v>
      </c>
      <c r="M1381" s="24">
        <f t="shared" si="985"/>
        <v>0</v>
      </c>
      <c r="N1381" s="24">
        <f t="shared" si="985"/>
        <v>0</v>
      </c>
      <c r="O1381" s="24">
        <f t="shared" si="985"/>
        <v>0</v>
      </c>
      <c r="P1381" s="24">
        <f t="shared" si="985"/>
        <v>29512.240000000002</v>
      </c>
      <c r="Q1381" s="24">
        <f t="shared" si="985"/>
        <v>6000</v>
      </c>
      <c r="R1381" s="24">
        <f t="shared" si="985"/>
        <v>1383.71</v>
      </c>
      <c r="S1381" s="24">
        <f t="shared" si="985"/>
        <v>0</v>
      </c>
      <c r="T1381" s="24">
        <f t="shared" si="985"/>
        <v>0</v>
      </c>
      <c r="U1381" s="24">
        <f t="shared" si="985"/>
        <v>5616</v>
      </c>
      <c r="V1381" s="24">
        <f t="shared" si="985"/>
        <v>0</v>
      </c>
      <c r="W1381" s="24">
        <f t="shared" si="985"/>
        <v>0</v>
      </c>
      <c r="X1381" s="24">
        <f t="shared" si="985"/>
        <v>73675.649999999994</v>
      </c>
      <c r="Y1381" s="24">
        <f t="shared" si="985"/>
        <v>0</v>
      </c>
      <c r="Z1381" s="24">
        <f t="shared" si="985"/>
        <v>116187.6</v>
      </c>
      <c r="AA1381" s="24">
        <f t="shared" si="985"/>
        <v>0</v>
      </c>
      <c r="AB1381" s="25">
        <f t="shared" si="981"/>
        <v>1</v>
      </c>
      <c r="AC1381" s="27"/>
      <c r="AG1381" s="86"/>
      <c r="AH1381" s="87"/>
      <c r="AI1381" s="87"/>
      <c r="AJ1381" s="87"/>
      <c r="AK1381" s="87"/>
      <c r="AL1381" s="87"/>
      <c r="AM1381" s="87"/>
      <c r="AN1381" s="87"/>
      <c r="AO1381" s="87"/>
    </row>
    <row r="1382" spans="1:41" s="17" customFormat="1" ht="15" customHeight="1" x14ac:dyDescent="0.25">
      <c r="A1382" s="14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6"/>
      <c r="AG1382" s="86"/>
      <c r="AH1382" s="87"/>
      <c r="AI1382" s="87"/>
      <c r="AJ1382" s="87"/>
      <c r="AK1382" s="87"/>
      <c r="AL1382" s="87"/>
      <c r="AM1382" s="87"/>
      <c r="AN1382" s="87"/>
      <c r="AO1382" s="87"/>
    </row>
    <row r="1383" spans="1:41" s="17" customFormat="1" ht="15" customHeight="1" x14ac:dyDescent="0.25">
      <c r="A1383" s="14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6"/>
      <c r="AG1383" s="86"/>
      <c r="AH1383" s="87"/>
      <c r="AI1383" s="87"/>
      <c r="AJ1383" s="87"/>
      <c r="AK1383" s="87"/>
      <c r="AL1383" s="87"/>
      <c r="AM1383" s="87"/>
      <c r="AN1383" s="87"/>
      <c r="AO1383" s="87"/>
    </row>
    <row r="1384" spans="1:41" s="17" customFormat="1" ht="15" customHeight="1" x14ac:dyDescent="0.25">
      <c r="A1384" s="19" t="s">
        <v>61</v>
      </c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6"/>
      <c r="AG1384" s="86"/>
      <c r="AH1384" s="87"/>
      <c r="AI1384" s="87"/>
      <c r="AJ1384" s="87"/>
      <c r="AK1384" s="87"/>
      <c r="AL1384" s="87"/>
      <c r="AM1384" s="87"/>
      <c r="AN1384" s="87"/>
      <c r="AO1384" s="87"/>
    </row>
    <row r="1385" spans="1:41" s="17" customFormat="1" ht="18" customHeight="1" x14ac:dyDescent="0.2">
      <c r="A1385" s="20" t="s">
        <v>36</v>
      </c>
      <c r="B1385" s="15">
        <f>[1]consoCURRENT!E28695</f>
        <v>0</v>
      </c>
      <c r="C1385" s="15">
        <f>[1]consoCURRENT!F28695</f>
        <v>0</v>
      </c>
      <c r="D1385" s="15">
        <f>[1]consoCURRENT!G28695</f>
        <v>0</v>
      </c>
      <c r="E1385" s="15">
        <f>[1]consoCURRENT!H28695</f>
        <v>0</v>
      </c>
      <c r="F1385" s="15">
        <f>[1]consoCURRENT!I28695</f>
        <v>0</v>
      </c>
      <c r="G1385" s="15">
        <f>[1]consoCURRENT!J28695</f>
        <v>0</v>
      </c>
      <c r="H1385" s="15">
        <f>[1]consoCURRENT!K28695</f>
        <v>0</v>
      </c>
      <c r="I1385" s="15">
        <f>[1]consoCURRENT!L28695</f>
        <v>0</v>
      </c>
      <c r="J1385" s="15">
        <f>[1]consoCURRENT!M28695</f>
        <v>0</v>
      </c>
      <c r="K1385" s="15">
        <f>[1]consoCURRENT!N28695</f>
        <v>0</v>
      </c>
      <c r="L1385" s="15">
        <f>[1]consoCURRENT!O28695</f>
        <v>0</v>
      </c>
      <c r="M1385" s="15">
        <f>[1]consoCURRENT!P28695</f>
        <v>0</v>
      </c>
      <c r="N1385" s="15">
        <f>[1]consoCURRENT!Q28695</f>
        <v>0</v>
      </c>
      <c r="O1385" s="15">
        <f>[1]consoCURRENT!R28695</f>
        <v>0</v>
      </c>
      <c r="P1385" s="15">
        <f>[1]consoCURRENT!S28695</f>
        <v>0</v>
      </c>
      <c r="Q1385" s="15">
        <f>[1]consoCURRENT!T28695</f>
        <v>0</v>
      </c>
      <c r="R1385" s="15">
        <f>[1]consoCURRENT!U28695</f>
        <v>0</v>
      </c>
      <c r="S1385" s="15">
        <f>[1]consoCURRENT!V28695</f>
        <v>0</v>
      </c>
      <c r="T1385" s="15">
        <f>[1]consoCURRENT!W28695</f>
        <v>0</v>
      </c>
      <c r="U1385" s="15">
        <f>[1]consoCURRENT!X28695</f>
        <v>0</v>
      </c>
      <c r="V1385" s="15">
        <f>[1]consoCURRENT!Y28695</f>
        <v>0</v>
      </c>
      <c r="W1385" s="15">
        <f>[1]consoCURRENT!Z28695</f>
        <v>0</v>
      </c>
      <c r="X1385" s="15">
        <f>[1]consoCURRENT!AA28695</f>
        <v>0</v>
      </c>
      <c r="Y1385" s="15">
        <f>[1]consoCURRENT!AB28695</f>
        <v>0</v>
      </c>
      <c r="Z1385" s="15">
        <f>SUM(M1385:Y1385)</f>
        <v>0</v>
      </c>
      <c r="AA1385" s="15">
        <f>B1385-Z1385</f>
        <v>0</v>
      </c>
      <c r="AB1385" s="21" t="e">
        <f>Z1385/B1385</f>
        <v>#DIV/0!</v>
      </c>
      <c r="AC1385" s="16"/>
      <c r="AG1385" s="86"/>
      <c r="AH1385" s="87"/>
      <c r="AI1385" s="87"/>
      <c r="AJ1385" s="87"/>
      <c r="AK1385" s="87"/>
      <c r="AL1385" s="87"/>
      <c r="AM1385" s="87"/>
      <c r="AN1385" s="87"/>
      <c r="AO1385" s="87"/>
    </row>
    <row r="1386" spans="1:41" s="17" customFormat="1" ht="18" customHeight="1" x14ac:dyDescent="0.2">
      <c r="A1386" s="20" t="s">
        <v>37</v>
      </c>
      <c r="B1386" s="15">
        <f>[1]consoCURRENT!E28783</f>
        <v>6329.7</v>
      </c>
      <c r="C1386" s="15">
        <f>[1]consoCURRENT!F28783</f>
        <v>0</v>
      </c>
      <c r="D1386" s="15">
        <f>[1]consoCURRENT!G28783</f>
        <v>0</v>
      </c>
      <c r="E1386" s="15">
        <f>[1]consoCURRENT!H28783</f>
        <v>0</v>
      </c>
      <c r="F1386" s="15">
        <f>[1]consoCURRENT!I28783</f>
        <v>6329.7</v>
      </c>
      <c r="G1386" s="15">
        <f>[1]consoCURRENT!J28783</f>
        <v>0</v>
      </c>
      <c r="H1386" s="15">
        <f>[1]consoCURRENT!K28783</f>
        <v>0</v>
      </c>
      <c r="I1386" s="15">
        <f>[1]consoCURRENT!L28783</f>
        <v>0</v>
      </c>
      <c r="J1386" s="15">
        <f>[1]consoCURRENT!M28783</f>
        <v>0</v>
      </c>
      <c r="K1386" s="15">
        <f>[1]consoCURRENT!N28783</f>
        <v>0</v>
      </c>
      <c r="L1386" s="15">
        <f>[1]consoCURRENT!O28783</f>
        <v>0</v>
      </c>
      <c r="M1386" s="15">
        <f>[1]consoCURRENT!P28783</f>
        <v>0</v>
      </c>
      <c r="N1386" s="15">
        <f>[1]consoCURRENT!Q28783</f>
        <v>0</v>
      </c>
      <c r="O1386" s="15">
        <f>[1]consoCURRENT!R28783</f>
        <v>0</v>
      </c>
      <c r="P1386" s="15">
        <f>[1]consoCURRENT!S28783</f>
        <v>0</v>
      </c>
      <c r="Q1386" s="15">
        <f>[1]consoCURRENT!T28783</f>
        <v>6329.7</v>
      </c>
      <c r="R1386" s="15">
        <f>[1]consoCURRENT!U28783</f>
        <v>0</v>
      </c>
      <c r="S1386" s="15">
        <f>[1]consoCURRENT!V28783</f>
        <v>0</v>
      </c>
      <c r="T1386" s="15">
        <f>[1]consoCURRENT!W28783</f>
        <v>0</v>
      </c>
      <c r="U1386" s="15">
        <f>[1]consoCURRENT!X28783</f>
        <v>0</v>
      </c>
      <c r="V1386" s="15">
        <f>[1]consoCURRENT!Y28783</f>
        <v>0</v>
      </c>
      <c r="W1386" s="15">
        <f>[1]consoCURRENT!Z28783</f>
        <v>0</v>
      </c>
      <c r="X1386" s="15">
        <f>[1]consoCURRENT!AA28783</f>
        <v>0</v>
      </c>
      <c r="Y1386" s="15">
        <f>[1]consoCURRENT!AB28783</f>
        <v>0</v>
      </c>
      <c r="Z1386" s="15">
        <f t="shared" ref="Z1386:Z1388" si="986">SUM(M1386:Y1386)</f>
        <v>6329.7</v>
      </c>
      <c r="AA1386" s="15">
        <f t="shared" ref="AA1386:AA1388" si="987">B1386-Z1386</f>
        <v>0</v>
      </c>
      <c r="AB1386" s="22">
        <f t="shared" ref="AB1386:AB1391" si="988">Z1386/B1386</f>
        <v>1</v>
      </c>
      <c r="AC1386" s="16"/>
      <c r="AG1386" s="86"/>
      <c r="AH1386" s="87"/>
      <c r="AI1386" s="87"/>
      <c r="AJ1386" s="87"/>
      <c r="AK1386" s="87"/>
      <c r="AL1386" s="87"/>
      <c r="AM1386" s="87"/>
      <c r="AN1386" s="87"/>
      <c r="AO1386" s="87"/>
    </row>
    <row r="1387" spans="1:41" s="17" customFormat="1" ht="18" customHeight="1" x14ac:dyDescent="0.2">
      <c r="A1387" s="20" t="s">
        <v>38</v>
      </c>
      <c r="B1387" s="15">
        <f>[1]consoCURRENT!E28789</f>
        <v>0</v>
      </c>
      <c r="C1387" s="15">
        <f>[1]consoCURRENT!F28789</f>
        <v>0</v>
      </c>
      <c r="D1387" s="15">
        <f>[1]consoCURRENT!G28789</f>
        <v>0</v>
      </c>
      <c r="E1387" s="15">
        <f>[1]consoCURRENT!H28789</f>
        <v>0</v>
      </c>
      <c r="F1387" s="15">
        <f>[1]consoCURRENT!I28789</f>
        <v>0</v>
      </c>
      <c r="G1387" s="15">
        <f>[1]consoCURRENT!J28789</f>
        <v>0</v>
      </c>
      <c r="H1387" s="15">
        <f>[1]consoCURRENT!K28789</f>
        <v>0</v>
      </c>
      <c r="I1387" s="15">
        <f>[1]consoCURRENT!L28789</f>
        <v>0</v>
      </c>
      <c r="J1387" s="15">
        <f>[1]consoCURRENT!M28789</f>
        <v>0</v>
      </c>
      <c r="K1387" s="15">
        <f>[1]consoCURRENT!N28789</f>
        <v>0</v>
      </c>
      <c r="L1387" s="15">
        <f>[1]consoCURRENT!O28789</f>
        <v>0</v>
      </c>
      <c r="M1387" s="15">
        <f>[1]consoCURRENT!P28789</f>
        <v>0</v>
      </c>
      <c r="N1387" s="15">
        <f>[1]consoCURRENT!Q28789</f>
        <v>0</v>
      </c>
      <c r="O1387" s="15">
        <f>[1]consoCURRENT!R28789</f>
        <v>0</v>
      </c>
      <c r="P1387" s="15">
        <f>[1]consoCURRENT!S28789</f>
        <v>0</v>
      </c>
      <c r="Q1387" s="15">
        <f>[1]consoCURRENT!T28789</f>
        <v>0</v>
      </c>
      <c r="R1387" s="15">
        <f>[1]consoCURRENT!U28789</f>
        <v>0</v>
      </c>
      <c r="S1387" s="15">
        <f>[1]consoCURRENT!V28789</f>
        <v>0</v>
      </c>
      <c r="T1387" s="15">
        <f>[1]consoCURRENT!W28789</f>
        <v>0</v>
      </c>
      <c r="U1387" s="15">
        <f>[1]consoCURRENT!X28789</f>
        <v>0</v>
      </c>
      <c r="V1387" s="15">
        <f>[1]consoCURRENT!Y28789</f>
        <v>0</v>
      </c>
      <c r="W1387" s="15">
        <f>[1]consoCURRENT!Z28789</f>
        <v>0</v>
      </c>
      <c r="X1387" s="15">
        <f>[1]consoCURRENT!AA28789</f>
        <v>0</v>
      </c>
      <c r="Y1387" s="15">
        <f>[1]consoCURRENT!AB28789</f>
        <v>0</v>
      </c>
      <c r="Z1387" s="15">
        <f t="shared" si="986"/>
        <v>0</v>
      </c>
      <c r="AA1387" s="15">
        <f t="shared" si="987"/>
        <v>0</v>
      </c>
      <c r="AB1387" s="22"/>
      <c r="AC1387" s="16"/>
      <c r="AG1387" s="86"/>
      <c r="AH1387" s="87"/>
      <c r="AI1387" s="87"/>
      <c r="AJ1387" s="87"/>
      <c r="AK1387" s="87"/>
      <c r="AL1387" s="87"/>
      <c r="AM1387" s="87"/>
      <c r="AN1387" s="87"/>
      <c r="AO1387" s="87"/>
    </row>
    <row r="1388" spans="1:41" s="17" customFormat="1" ht="18" customHeight="1" x14ac:dyDescent="0.2">
      <c r="A1388" s="20" t="s">
        <v>39</v>
      </c>
      <c r="B1388" s="15">
        <f>[1]consoCURRENT!E28818</f>
        <v>0</v>
      </c>
      <c r="C1388" s="15">
        <f>[1]consoCURRENT!F28818</f>
        <v>0</v>
      </c>
      <c r="D1388" s="15">
        <f>[1]consoCURRENT!G28818</f>
        <v>0</v>
      </c>
      <c r="E1388" s="15">
        <f>[1]consoCURRENT!H28818</f>
        <v>0</v>
      </c>
      <c r="F1388" s="15">
        <f>[1]consoCURRENT!I28818</f>
        <v>0</v>
      </c>
      <c r="G1388" s="15">
        <f>[1]consoCURRENT!J28818</f>
        <v>0</v>
      </c>
      <c r="H1388" s="15">
        <f>[1]consoCURRENT!K28818</f>
        <v>0</v>
      </c>
      <c r="I1388" s="15">
        <f>[1]consoCURRENT!L28818</f>
        <v>0</v>
      </c>
      <c r="J1388" s="15">
        <f>[1]consoCURRENT!M28818</f>
        <v>0</v>
      </c>
      <c r="K1388" s="15">
        <f>[1]consoCURRENT!N28818</f>
        <v>0</v>
      </c>
      <c r="L1388" s="15">
        <f>[1]consoCURRENT!O28818</f>
        <v>0</v>
      </c>
      <c r="M1388" s="15">
        <f>[1]consoCURRENT!P28818</f>
        <v>0</v>
      </c>
      <c r="N1388" s="15">
        <f>[1]consoCURRENT!Q28818</f>
        <v>0</v>
      </c>
      <c r="O1388" s="15">
        <f>[1]consoCURRENT!R28818</f>
        <v>0</v>
      </c>
      <c r="P1388" s="15">
        <f>[1]consoCURRENT!S28818</f>
        <v>0</v>
      </c>
      <c r="Q1388" s="15">
        <f>[1]consoCURRENT!T28818</f>
        <v>0</v>
      </c>
      <c r="R1388" s="15">
        <f>[1]consoCURRENT!U28818</f>
        <v>0</v>
      </c>
      <c r="S1388" s="15">
        <f>[1]consoCURRENT!V28818</f>
        <v>0</v>
      </c>
      <c r="T1388" s="15">
        <f>[1]consoCURRENT!W28818</f>
        <v>0</v>
      </c>
      <c r="U1388" s="15">
        <f>[1]consoCURRENT!X28818</f>
        <v>0</v>
      </c>
      <c r="V1388" s="15">
        <f>[1]consoCURRENT!Y28818</f>
        <v>0</v>
      </c>
      <c r="W1388" s="15">
        <f>[1]consoCURRENT!Z28818</f>
        <v>0</v>
      </c>
      <c r="X1388" s="15">
        <f>[1]consoCURRENT!AA28818</f>
        <v>0</v>
      </c>
      <c r="Y1388" s="15">
        <f>[1]consoCURRENT!AB28818</f>
        <v>0</v>
      </c>
      <c r="Z1388" s="15">
        <f t="shared" si="986"/>
        <v>0</v>
      </c>
      <c r="AA1388" s="15">
        <f t="shared" si="987"/>
        <v>0</v>
      </c>
      <c r="AB1388" s="22"/>
      <c r="AC1388" s="16"/>
      <c r="AG1388" s="86"/>
      <c r="AH1388" s="87"/>
      <c r="AI1388" s="87"/>
      <c r="AJ1388" s="87"/>
      <c r="AK1388" s="87"/>
      <c r="AL1388" s="87"/>
      <c r="AM1388" s="87"/>
      <c r="AN1388" s="87"/>
      <c r="AO1388" s="87"/>
    </row>
    <row r="1389" spans="1:41" s="17" customFormat="1" ht="18" hidden="1" customHeight="1" x14ac:dyDescent="0.25">
      <c r="A1389" s="23" t="s">
        <v>40</v>
      </c>
      <c r="B1389" s="24">
        <f>SUM(B1385:B1388)</f>
        <v>6329.7</v>
      </c>
      <c r="C1389" s="24">
        <f t="shared" ref="C1389:AA1389" si="989">SUM(C1385:C1388)</f>
        <v>0</v>
      </c>
      <c r="D1389" s="24">
        <f t="shared" si="989"/>
        <v>0</v>
      </c>
      <c r="E1389" s="24">
        <f t="shared" si="989"/>
        <v>0</v>
      </c>
      <c r="F1389" s="24">
        <f t="shared" si="989"/>
        <v>6329.7</v>
      </c>
      <c r="G1389" s="24">
        <f t="shared" si="989"/>
        <v>0</v>
      </c>
      <c r="H1389" s="24">
        <f t="shared" si="989"/>
        <v>0</v>
      </c>
      <c r="I1389" s="24">
        <f t="shared" si="989"/>
        <v>0</v>
      </c>
      <c r="J1389" s="24">
        <f t="shared" si="989"/>
        <v>0</v>
      </c>
      <c r="K1389" s="24">
        <f t="shared" si="989"/>
        <v>0</v>
      </c>
      <c r="L1389" s="24">
        <f t="shared" si="989"/>
        <v>0</v>
      </c>
      <c r="M1389" s="24">
        <f t="shared" si="989"/>
        <v>0</v>
      </c>
      <c r="N1389" s="24">
        <f t="shared" si="989"/>
        <v>0</v>
      </c>
      <c r="O1389" s="24">
        <f t="shared" si="989"/>
        <v>0</v>
      </c>
      <c r="P1389" s="24">
        <f t="shared" si="989"/>
        <v>0</v>
      </c>
      <c r="Q1389" s="24">
        <f t="shared" si="989"/>
        <v>6329.7</v>
      </c>
      <c r="R1389" s="24">
        <f t="shared" si="989"/>
        <v>0</v>
      </c>
      <c r="S1389" s="24">
        <f t="shared" si="989"/>
        <v>0</v>
      </c>
      <c r="T1389" s="24">
        <f t="shared" si="989"/>
        <v>0</v>
      </c>
      <c r="U1389" s="24">
        <f t="shared" si="989"/>
        <v>0</v>
      </c>
      <c r="V1389" s="24">
        <f t="shared" si="989"/>
        <v>0</v>
      </c>
      <c r="W1389" s="24">
        <f t="shared" si="989"/>
        <v>0</v>
      </c>
      <c r="X1389" s="24">
        <f t="shared" si="989"/>
        <v>0</v>
      </c>
      <c r="Y1389" s="24">
        <f t="shared" si="989"/>
        <v>0</v>
      </c>
      <c r="Z1389" s="24">
        <f t="shared" si="989"/>
        <v>6329.7</v>
      </c>
      <c r="AA1389" s="24">
        <f t="shared" si="989"/>
        <v>0</v>
      </c>
      <c r="AB1389" s="25">
        <f t="shared" si="988"/>
        <v>1</v>
      </c>
      <c r="AC1389" s="16"/>
      <c r="AG1389" s="86"/>
      <c r="AH1389" s="87"/>
      <c r="AI1389" s="87"/>
      <c r="AJ1389" s="87"/>
      <c r="AK1389" s="87"/>
      <c r="AL1389" s="87"/>
      <c r="AM1389" s="87"/>
      <c r="AN1389" s="87"/>
      <c r="AO1389" s="87"/>
    </row>
    <row r="1390" spans="1:41" s="17" customFormat="1" ht="18" hidden="1" customHeight="1" x14ac:dyDescent="0.25">
      <c r="A1390" s="26" t="s">
        <v>41</v>
      </c>
      <c r="B1390" s="15">
        <f>[1]consoCURRENT!E28822</f>
        <v>0</v>
      </c>
      <c r="C1390" s="15">
        <f>[1]consoCURRENT!F28822</f>
        <v>0</v>
      </c>
      <c r="D1390" s="15">
        <f>[1]consoCURRENT!G28822</f>
        <v>0</v>
      </c>
      <c r="E1390" s="15">
        <f>[1]consoCURRENT!H28822</f>
        <v>0</v>
      </c>
      <c r="F1390" s="15">
        <f>[1]consoCURRENT!I28822</f>
        <v>0</v>
      </c>
      <c r="G1390" s="15">
        <f>[1]consoCURRENT!J28822</f>
        <v>0</v>
      </c>
      <c r="H1390" s="15">
        <f>[1]consoCURRENT!K28822</f>
        <v>0</v>
      </c>
      <c r="I1390" s="15">
        <f>[1]consoCURRENT!L28822</f>
        <v>0</v>
      </c>
      <c r="J1390" s="15">
        <f>[1]consoCURRENT!M28822</f>
        <v>0</v>
      </c>
      <c r="K1390" s="15">
        <f>[1]consoCURRENT!N28822</f>
        <v>0</v>
      </c>
      <c r="L1390" s="15">
        <f>[1]consoCURRENT!O28822</f>
        <v>0</v>
      </c>
      <c r="M1390" s="15">
        <f>[1]consoCURRENT!P28822</f>
        <v>0</v>
      </c>
      <c r="N1390" s="15">
        <f>[1]consoCURRENT!Q28822</f>
        <v>0</v>
      </c>
      <c r="O1390" s="15">
        <f>[1]consoCURRENT!R28822</f>
        <v>0</v>
      </c>
      <c r="P1390" s="15">
        <f>[1]consoCURRENT!S28822</f>
        <v>0</v>
      </c>
      <c r="Q1390" s="15">
        <f>[1]consoCURRENT!T28822</f>
        <v>0</v>
      </c>
      <c r="R1390" s="15">
        <f>[1]consoCURRENT!U28822</f>
        <v>0</v>
      </c>
      <c r="S1390" s="15">
        <f>[1]consoCURRENT!V28822</f>
        <v>0</v>
      </c>
      <c r="T1390" s="15">
        <f>[1]consoCURRENT!W28822</f>
        <v>0</v>
      </c>
      <c r="U1390" s="15">
        <f>[1]consoCURRENT!X28822</f>
        <v>0</v>
      </c>
      <c r="V1390" s="15">
        <f>[1]consoCURRENT!Y28822</f>
        <v>0</v>
      </c>
      <c r="W1390" s="15">
        <f>[1]consoCURRENT!Z28822</f>
        <v>0</v>
      </c>
      <c r="X1390" s="15">
        <f>[1]consoCURRENT!AA28822</f>
        <v>0</v>
      </c>
      <c r="Y1390" s="15">
        <f>[1]consoCURRENT!AB28822</f>
        <v>0</v>
      </c>
      <c r="Z1390" s="15">
        <f t="shared" ref="Z1390" si="990">SUM(M1390:Y1390)</f>
        <v>0</v>
      </c>
      <c r="AA1390" s="15">
        <f t="shared" ref="AA1390" si="991">B1390-Z1390</f>
        <v>0</v>
      </c>
      <c r="AB1390" s="22"/>
      <c r="AC1390" s="16"/>
      <c r="AG1390" s="86"/>
      <c r="AH1390" s="87"/>
      <c r="AI1390" s="87"/>
      <c r="AJ1390" s="87"/>
      <c r="AK1390" s="87"/>
      <c r="AL1390" s="87"/>
      <c r="AM1390" s="87"/>
      <c r="AN1390" s="87"/>
      <c r="AO1390" s="87"/>
    </row>
    <row r="1391" spans="1:41" s="17" customFormat="1" ht="18" customHeight="1" x14ac:dyDescent="0.25">
      <c r="A1391" s="23" t="s">
        <v>42</v>
      </c>
      <c r="B1391" s="24">
        <f>B1390+B1389</f>
        <v>6329.7</v>
      </c>
      <c r="C1391" s="24">
        <f t="shared" ref="C1391:AA1391" si="992">C1390+C1389</f>
        <v>0</v>
      </c>
      <c r="D1391" s="24">
        <f t="shared" si="992"/>
        <v>0</v>
      </c>
      <c r="E1391" s="24">
        <f t="shared" si="992"/>
        <v>0</v>
      </c>
      <c r="F1391" s="24">
        <f t="shared" si="992"/>
        <v>6329.7</v>
      </c>
      <c r="G1391" s="24">
        <f t="shared" si="992"/>
        <v>0</v>
      </c>
      <c r="H1391" s="24">
        <f t="shared" si="992"/>
        <v>0</v>
      </c>
      <c r="I1391" s="24">
        <f t="shared" si="992"/>
        <v>0</v>
      </c>
      <c r="J1391" s="24">
        <f t="shared" si="992"/>
        <v>0</v>
      </c>
      <c r="K1391" s="24">
        <f t="shared" si="992"/>
        <v>0</v>
      </c>
      <c r="L1391" s="24">
        <f t="shared" si="992"/>
        <v>0</v>
      </c>
      <c r="M1391" s="24">
        <f t="shared" si="992"/>
        <v>0</v>
      </c>
      <c r="N1391" s="24">
        <f t="shared" si="992"/>
        <v>0</v>
      </c>
      <c r="O1391" s="24">
        <f t="shared" si="992"/>
        <v>0</v>
      </c>
      <c r="P1391" s="24">
        <f t="shared" si="992"/>
        <v>0</v>
      </c>
      <c r="Q1391" s="24">
        <f t="shared" si="992"/>
        <v>6329.7</v>
      </c>
      <c r="R1391" s="24">
        <f t="shared" si="992"/>
        <v>0</v>
      </c>
      <c r="S1391" s="24">
        <f t="shared" si="992"/>
        <v>0</v>
      </c>
      <c r="T1391" s="24">
        <f t="shared" si="992"/>
        <v>0</v>
      </c>
      <c r="U1391" s="24">
        <f t="shared" si="992"/>
        <v>0</v>
      </c>
      <c r="V1391" s="24">
        <f t="shared" si="992"/>
        <v>0</v>
      </c>
      <c r="W1391" s="24">
        <f t="shared" si="992"/>
        <v>0</v>
      </c>
      <c r="X1391" s="24">
        <f t="shared" si="992"/>
        <v>0</v>
      </c>
      <c r="Y1391" s="24">
        <f t="shared" si="992"/>
        <v>0</v>
      </c>
      <c r="Z1391" s="24">
        <f t="shared" si="992"/>
        <v>6329.7</v>
      </c>
      <c r="AA1391" s="24">
        <f t="shared" si="992"/>
        <v>0</v>
      </c>
      <c r="AB1391" s="25">
        <f t="shared" si="988"/>
        <v>1</v>
      </c>
      <c r="AC1391" s="27"/>
      <c r="AG1391" s="86"/>
      <c r="AH1391" s="87"/>
      <c r="AI1391" s="87"/>
      <c r="AJ1391" s="87"/>
      <c r="AK1391" s="87"/>
      <c r="AL1391" s="87"/>
      <c r="AM1391" s="87"/>
      <c r="AN1391" s="87"/>
      <c r="AO1391" s="87"/>
    </row>
    <row r="1392" spans="1:41" s="17" customFormat="1" ht="15" customHeight="1" x14ac:dyDescent="0.25">
      <c r="A1392" s="14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6"/>
      <c r="AG1392" s="86"/>
      <c r="AH1392" s="87"/>
      <c r="AI1392" s="87"/>
      <c r="AJ1392" s="87"/>
      <c r="AK1392" s="87"/>
      <c r="AL1392" s="87"/>
      <c r="AM1392" s="87"/>
      <c r="AN1392" s="87"/>
      <c r="AO1392" s="87"/>
    </row>
    <row r="1393" spans="1:41" s="17" customFormat="1" ht="15" customHeight="1" x14ac:dyDescent="0.25">
      <c r="A1393" s="14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6"/>
      <c r="AG1393" s="86"/>
      <c r="AH1393" s="87"/>
      <c r="AI1393" s="87"/>
      <c r="AJ1393" s="87"/>
      <c r="AK1393" s="87"/>
      <c r="AL1393" s="87"/>
      <c r="AM1393" s="87"/>
      <c r="AN1393" s="87"/>
      <c r="AO1393" s="87"/>
    </row>
    <row r="1394" spans="1:41" s="17" customFormat="1" ht="15" customHeight="1" x14ac:dyDescent="0.25">
      <c r="A1394" s="19" t="s">
        <v>62</v>
      </c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6"/>
      <c r="AG1394" s="86"/>
      <c r="AH1394" s="87"/>
      <c r="AI1394" s="87"/>
      <c r="AJ1394" s="87"/>
      <c r="AK1394" s="87"/>
      <c r="AL1394" s="87"/>
      <c r="AM1394" s="87"/>
      <c r="AN1394" s="87"/>
      <c r="AO1394" s="87"/>
    </row>
    <row r="1395" spans="1:41" s="17" customFormat="1" ht="18" customHeight="1" x14ac:dyDescent="0.2">
      <c r="A1395" s="20" t="s">
        <v>36</v>
      </c>
      <c r="B1395" s="15">
        <f>[1]consoCURRENT!E28882</f>
        <v>0</v>
      </c>
      <c r="C1395" s="15">
        <f>[1]consoCURRENT!F28882</f>
        <v>0</v>
      </c>
      <c r="D1395" s="15">
        <f>[1]consoCURRENT!G28882</f>
        <v>0</v>
      </c>
      <c r="E1395" s="15">
        <f>[1]consoCURRENT!H28882</f>
        <v>0</v>
      </c>
      <c r="F1395" s="15">
        <f>[1]consoCURRENT!I28882</f>
        <v>0</v>
      </c>
      <c r="G1395" s="15">
        <f>[1]consoCURRENT!J28882</f>
        <v>0</v>
      </c>
      <c r="H1395" s="15">
        <f>[1]consoCURRENT!K28882</f>
        <v>0</v>
      </c>
      <c r="I1395" s="15">
        <f>[1]consoCURRENT!L28882</f>
        <v>0</v>
      </c>
      <c r="J1395" s="15">
        <f>[1]consoCURRENT!M28882</f>
        <v>0</v>
      </c>
      <c r="K1395" s="15">
        <f>[1]consoCURRENT!N28882</f>
        <v>0</v>
      </c>
      <c r="L1395" s="15">
        <f>[1]consoCURRENT!O28882</f>
        <v>0</v>
      </c>
      <c r="M1395" s="15">
        <f>[1]consoCURRENT!P28882</f>
        <v>0</v>
      </c>
      <c r="N1395" s="15">
        <f>[1]consoCURRENT!Q28882</f>
        <v>0</v>
      </c>
      <c r="O1395" s="15">
        <f>[1]consoCURRENT!R28882</f>
        <v>0</v>
      </c>
      <c r="P1395" s="15">
        <f>[1]consoCURRENT!S28882</f>
        <v>0</v>
      </c>
      <c r="Q1395" s="15">
        <f>[1]consoCURRENT!T28882</f>
        <v>0</v>
      </c>
      <c r="R1395" s="15">
        <f>[1]consoCURRENT!U28882</f>
        <v>0</v>
      </c>
      <c r="S1395" s="15">
        <f>[1]consoCURRENT!V28882</f>
        <v>0</v>
      </c>
      <c r="T1395" s="15">
        <f>[1]consoCURRENT!W28882</f>
        <v>0</v>
      </c>
      <c r="U1395" s="15">
        <f>[1]consoCURRENT!X28882</f>
        <v>0</v>
      </c>
      <c r="V1395" s="15">
        <f>[1]consoCURRENT!Y28882</f>
        <v>0</v>
      </c>
      <c r="W1395" s="15">
        <f>[1]consoCURRENT!Z28882</f>
        <v>0</v>
      </c>
      <c r="X1395" s="15">
        <f>[1]consoCURRENT!AA28882</f>
        <v>0</v>
      </c>
      <c r="Y1395" s="15">
        <f>[1]consoCURRENT!AB28882</f>
        <v>0</v>
      </c>
      <c r="Z1395" s="15">
        <f>SUM(M1395:Y1395)</f>
        <v>0</v>
      </c>
      <c r="AA1395" s="15">
        <f>B1395-Z1395</f>
        <v>0</v>
      </c>
      <c r="AB1395" s="21" t="e">
        <f>Z1395/B1395</f>
        <v>#DIV/0!</v>
      </c>
      <c r="AC1395" s="16"/>
      <c r="AG1395" s="86"/>
      <c r="AH1395" s="87"/>
      <c r="AI1395" s="87"/>
      <c r="AJ1395" s="87"/>
      <c r="AK1395" s="87"/>
      <c r="AL1395" s="87"/>
      <c r="AM1395" s="87"/>
      <c r="AN1395" s="87"/>
      <c r="AO1395" s="87"/>
    </row>
    <row r="1396" spans="1:41" s="17" customFormat="1" ht="18" customHeight="1" x14ac:dyDescent="0.2">
      <c r="A1396" s="20" t="s">
        <v>37</v>
      </c>
      <c r="B1396" s="15">
        <f>[1]consoCURRENT!E28970</f>
        <v>1155.03</v>
      </c>
      <c r="C1396" s="15">
        <f>[1]consoCURRENT!F28970</f>
        <v>0</v>
      </c>
      <c r="D1396" s="15">
        <f>[1]consoCURRENT!G28970</f>
        <v>0</v>
      </c>
      <c r="E1396" s="15">
        <f>[1]consoCURRENT!H28970</f>
        <v>1155.03</v>
      </c>
      <c r="F1396" s="15">
        <f>[1]consoCURRENT!I28970</f>
        <v>0</v>
      </c>
      <c r="G1396" s="15">
        <f>[1]consoCURRENT!J28970</f>
        <v>0</v>
      </c>
      <c r="H1396" s="15">
        <f>[1]consoCURRENT!K28970</f>
        <v>0</v>
      </c>
      <c r="I1396" s="15">
        <f>[1]consoCURRENT!L28970</f>
        <v>0</v>
      </c>
      <c r="J1396" s="15">
        <f>[1]consoCURRENT!M28970</f>
        <v>0</v>
      </c>
      <c r="K1396" s="15">
        <f>[1]consoCURRENT!N28970</f>
        <v>0</v>
      </c>
      <c r="L1396" s="15">
        <f>[1]consoCURRENT!O28970</f>
        <v>0</v>
      </c>
      <c r="M1396" s="15">
        <f>[1]consoCURRENT!P28970</f>
        <v>0</v>
      </c>
      <c r="N1396" s="15">
        <f>[1]consoCURRENT!Q28970</f>
        <v>0</v>
      </c>
      <c r="O1396" s="15">
        <f>[1]consoCURRENT!R28970</f>
        <v>1155.03</v>
      </c>
      <c r="P1396" s="15">
        <f>[1]consoCURRENT!S28970</f>
        <v>0</v>
      </c>
      <c r="Q1396" s="15">
        <f>[1]consoCURRENT!T28970</f>
        <v>0</v>
      </c>
      <c r="R1396" s="15">
        <f>[1]consoCURRENT!U28970</f>
        <v>0</v>
      </c>
      <c r="S1396" s="15">
        <f>[1]consoCURRENT!V28970</f>
        <v>0</v>
      </c>
      <c r="T1396" s="15">
        <f>[1]consoCURRENT!W28970</f>
        <v>0</v>
      </c>
      <c r="U1396" s="15">
        <f>[1]consoCURRENT!X28970</f>
        <v>0</v>
      </c>
      <c r="V1396" s="15">
        <f>[1]consoCURRENT!Y28970</f>
        <v>0</v>
      </c>
      <c r="W1396" s="15">
        <f>[1]consoCURRENT!Z28970</f>
        <v>0</v>
      </c>
      <c r="X1396" s="15">
        <f>[1]consoCURRENT!AA28970</f>
        <v>0</v>
      </c>
      <c r="Y1396" s="15">
        <f>[1]consoCURRENT!AB28970</f>
        <v>0</v>
      </c>
      <c r="Z1396" s="15">
        <f t="shared" ref="Z1396:Z1398" si="993">SUM(M1396:Y1396)</f>
        <v>1155.03</v>
      </c>
      <c r="AA1396" s="15">
        <f t="shared" ref="AA1396:AA1398" si="994">B1396-Z1396</f>
        <v>0</v>
      </c>
      <c r="AB1396" s="22">
        <f t="shared" ref="AB1396:AB1401" si="995">Z1396/B1396</f>
        <v>1</v>
      </c>
      <c r="AC1396" s="16"/>
      <c r="AG1396" s="86"/>
      <c r="AH1396" s="87"/>
      <c r="AI1396" s="87"/>
      <c r="AJ1396" s="87"/>
      <c r="AK1396" s="87"/>
      <c r="AL1396" s="87"/>
      <c r="AM1396" s="87"/>
      <c r="AN1396" s="87"/>
      <c r="AO1396" s="87"/>
    </row>
    <row r="1397" spans="1:41" s="17" customFormat="1" ht="18" customHeight="1" x14ac:dyDescent="0.2">
      <c r="A1397" s="20" t="s">
        <v>38</v>
      </c>
      <c r="B1397" s="15">
        <f>[1]consoCURRENT!E28976</f>
        <v>0</v>
      </c>
      <c r="C1397" s="15">
        <f>[1]consoCURRENT!F28976</f>
        <v>0</v>
      </c>
      <c r="D1397" s="15">
        <f>[1]consoCURRENT!G28976</f>
        <v>0</v>
      </c>
      <c r="E1397" s="15">
        <f>[1]consoCURRENT!H28976</f>
        <v>0</v>
      </c>
      <c r="F1397" s="15">
        <f>[1]consoCURRENT!I28976</f>
        <v>0</v>
      </c>
      <c r="G1397" s="15">
        <f>[1]consoCURRENT!J28976</f>
        <v>0</v>
      </c>
      <c r="H1397" s="15">
        <f>[1]consoCURRENT!K28976</f>
        <v>0</v>
      </c>
      <c r="I1397" s="15">
        <f>[1]consoCURRENT!L28976</f>
        <v>0</v>
      </c>
      <c r="J1397" s="15">
        <f>[1]consoCURRENT!M28976</f>
        <v>0</v>
      </c>
      <c r="K1397" s="15">
        <f>[1]consoCURRENT!N28976</f>
        <v>0</v>
      </c>
      <c r="L1397" s="15">
        <f>[1]consoCURRENT!O28976</f>
        <v>0</v>
      </c>
      <c r="M1397" s="15">
        <f>[1]consoCURRENT!P28976</f>
        <v>0</v>
      </c>
      <c r="N1397" s="15">
        <f>[1]consoCURRENT!Q28976</f>
        <v>0</v>
      </c>
      <c r="O1397" s="15">
        <f>[1]consoCURRENT!R28976</f>
        <v>0</v>
      </c>
      <c r="P1397" s="15">
        <f>[1]consoCURRENT!S28976</f>
        <v>0</v>
      </c>
      <c r="Q1397" s="15">
        <f>[1]consoCURRENT!T28976</f>
        <v>0</v>
      </c>
      <c r="R1397" s="15">
        <f>[1]consoCURRENT!U28976</f>
        <v>0</v>
      </c>
      <c r="S1397" s="15">
        <f>[1]consoCURRENT!V28976</f>
        <v>0</v>
      </c>
      <c r="T1397" s="15">
        <f>[1]consoCURRENT!W28976</f>
        <v>0</v>
      </c>
      <c r="U1397" s="15">
        <f>[1]consoCURRENT!X28976</f>
        <v>0</v>
      </c>
      <c r="V1397" s="15">
        <f>[1]consoCURRENT!Y28976</f>
        <v>0</v>
      </c>
      <c r="W1397" s="15">
        <f>[1]consoCURRENT!Z28976</f>
        <v>0</v>
      </c>
      <c r="X1397" s="15">
        <f>[1]consoCURRENT!AA28976</f>
        <v>0</v>
      </c>
      <c r="Y1397" s="15">
        <f>[1]consoCURRENT!AB28976</f>
        <v>0</v>
      </c>
      <c r="Z1397" s="15">
        <f t="shared" si="993"/>
        <v>0</v>
      </c>
      <c r="AA1397" s="15">
        <f t="shared" si="994"/>
        <v>0</v>
      </c>
      <c r="AB1397" s="22"/>
      <c r="AC1397" s="16"/>
      <c r="AG1397" s="86"/>
      <c r="AH1397" s="87"/>
      <c r="AI1397" s="87"/>
      <c r="AJ1397" s="87"/>
      <c r="AK1397" s="87"/>
      <c r="AL1397" s="87"/>
      <c r="AM1397" s="87"/>
      <c r="AN1397" s="87"/>
      <c r="AO1397" s="87"/>
    </row>
    <row r="1398" spans="1:41" s="17" customFormat="1" ht="18" customHeight="1" x14ac:dyDescent="0.2">
      <c r="A1398" s="20" t="s">
        <v>39</v>
      </c>
      <c r="B1398" s="15">
        <f>[1]consoCURRENT!E29005</f>
        <v>0</v>
      </c>
      <c r="C1398" s="15">
        <f>[1]consoCURRENT!F29005</f>
        <v>0</v>
      </c>
      <c r="D1398" s="15">
        <f>[1]consoCURRENT!G29005</f>
        <v>0</v>
      </c>
      <c r="E1398" s="15">
        <f>[1]consoCURRENT!H29005</f>
        <v>0</v>
      </c>
      <c r="F1398" s="15">
        <f>[1]consoCURRENT!I29005</f>
        <v>0</v>
      </c>
      <c r="G1398" s="15">
        <f>[1]consoCURRENT!J29005</f>
        <v>0</v>
      </c>
      <c r="H1398" s="15">
        <f>[1]consoCURRENT!K29005</f>
        <v>0</v>
      </c>
      <c r="I1398" s="15">
        <f>[1]consoCURRENT!L29005</f>
        <v>0</v>
      </c>
      <c r="J1398" s="15">
        <f>[1]consoCURRENT!M29005</f>
        <v>0</v>
      </c>
      <c r="K1398" s="15">
        <f>[1]consoCURRENT!N29005</f>
        <v>0</v>
      </c>
      <c r="L1398" s="15">
        <f>[1]consoCURRENT!O29005</f>
        <v>0</v>
      </c>
      <c r="M1398" s="15">
        <f>[1]consoCURRENT!P29005</f>
        <v>0</v>
      </c>
      <c r="N1398" s="15">
        <f>[1]consoCURRENT!Q29005</f>
        <v>0</v>
      </c>
      <c r="O1398" s="15">
        <f>[1]consoCURRENT!R29005</f>
        <v>0</v>
      </c>
      <c r="P1398" s="15">
        <f>[1]consoCURRENT!S29005</f>
        <v>0</v>
      </c>
      <c r="Q1398" s="15">
        <f>[1]consoCURRENT!T29005</f>
        <v>0</v>
      </c>
      <c r="R1398" s="15">
        <f>[1]consoCURRENT!U29005</f>
        <v>0</v>
      </c>
      <c r="S1398" s="15">
        <f>[1]consoCURRENT!V29005</f>
        <v>0</v>
      </c>
      <c r="T1398" s="15">
        <f>[1]consoCURRENT!W29005</f>
        <v>0</v>
      </c>
      <c r="U1398" s="15">
        <f>[1]consoCURRENT!X29005</f>
        <v>0</v>
      </c>
      <c r="V1398" s="15">
        <f>[1]consoCURRENT!Y29005</f>
        <v>0</v>
      </c>
      <c r="W1398" s="15">
        <f>[1]consoCURRENT!Z29005</f>
        <v>0</v>
      </c>
      <c r="X1398" s="15">
        <f>[1]consoCURRENT!AA29005</f>
        <v>0</v>
      </c>
      <c r="Y1398" s="15">
        <f>[1]consoCURRENT!AB29005</f>
        <v>0</v>
      </c>
      <c r="Z1398" s="15">
        <f t="shared" si="993"/>
        <v>0</v>
      </c>
      <c r="AA1398" s="15">
        <f t="shared" si="994"/>
        <v>0</v>
      </c>
      <c r="AB1398" s="22"/>
      <c r="AC1398" s="16"/>
      <c r="AG1398" s="86"/>
      <c r="AH1398" s="87"/>
      <c r="AI1398" s="87"/>
      <c r="AJ1398" s="87"/>
      <c r="AK1398" s="87"/>
      <c r="AL1398" s="87"/>
      <c r="AM1398" s="87"/>
      <c r="AN1398" s="87"/>
      <c r="AO1398" s="87"/>
    </row>
    <row r="1399" spans="1:41" s="17" customFormat="1" ht="18" hidden="1" customHeight="1" x14ac:dyDescent="0.25">
      <c r="A1399" s="23" t="s">
        <v>40</v>
      </c>
      <c r="B1399" s="24">
        <f>SUM(B1395:B1398)</f>
        <v>1155.03</v>
      </c>
      <c r="C1399" s="24">
        <f t="shared" ref="C1399:AA1399" si="996">SUM(C1395:C1398)</f>
        <v>0</v>
      </c>
      <c r="D1399" s="24">
        <f t="shared" si="996"/>
        <v>0</v>
      </c>
      <c r="E1399" s="24">
        <f t="shared" si="996"/>
        <v>1155.03</v>
      </c>
      <c r="F1399" s="24">
        <f t="shared" si="996"/>
        <v>0</v>
      </c>
      <c r="G1399" s="24">
        <f t="shared" si="996"/>
        <v>0</v>
      </c>
      <c r="H1399" s="24">
        <f t="shared" si="996"/>
        <v>0</v>
      </c>
      <c r="I1399" s="24">
        <f t="shared" si="996"/>
        <v>0</v>
      </c>
      <c r="J1399" s="24">
        <f t="shared" si="996"/>
        <v>0</v>
      </c>
      <c r="K1399" s="24">
        <f t="shared" si="996"/>
        <v>0</v>
      </c>
      <c r="L1399" s="24">
        <f t="shared" si="996"/>
        <v>0</v>
      </c>
      <c r="M1399" s="24">
        <f t="shared" si="996"/>
        <v>0</v>
      </c>
      <c r="N1399" s="24">
        <f t="shared" si="996"/>
        <v>0</v>
      </c>
      <c r="O1399" s="24">
        <f t="shared" si="996"/>
        <v>1155.03</v>
      </c>
      <c r="P1399" s="24">
        <f t="shared" si="996"/>
        <v>0</v>
      </c>
      <c r="Q1399" s="24">
        <f t="shared" si="996"/>
        <v>0</v>
      </c>
      <c r="R1399" s="24">
        <f t="shared" si="996"/>
        <v>0</v>
      </c>
      <c r="S1399" s="24">
        <f t="shared" si="996"/>
        <v>0</v>
      </c>
      <c r="T1399" s="24">
        <f t="shared" si="996"/>
        <v>0</v>
      </c>
      <c r="U1399" s="24">
        <f t="shared" si="996"/>
        <v>0</v>
      </c>
      <c r="V1399" s="24">
        <f t="shared" si="996"/>
        <v>0</v>
      </c>
      <c r="W1399" s="24">
        <f t="shared" si="996"/>
        <v>0</v>
      </c>
      <c r="X1399" s="24">
        <f t="shared" si="996"/>
        <v>0</v>
      </c>
      <c r="Y1399" s="24">
        <f t="shared" si="996"/>
        <v>0</v>
      </c>
      <c r="Z1399" s="24">
        <f t="shared" si="996"/>
        <v>1155.03</v>
      </c>
      <c r="AA1399" s="24">
        <f t="shared" si="996"/>
        <v>0</v>
      </c>
      <c r="AB1399" s="25">
        <f t="shared" si="995"/>
        <v>1</v>
      </c>
      <c r="AC1399" s="16"/>
      <c r="AG1399" s="86"/>
      <c r="AH1399" s="87"/>
      <c r="AI1399" s="87"/>
      <c r="AJ1399" s="87"/>
      <c r="AK1399" s="87"/>
      <c r="AL1399" s="87"/>
      <c r="AM1399" s="87"/>
      <c r="AN1399" s="87"/>
      <c r="AO1399" s="87"/>
    </row>
    <row r="1400" spans="1:41" s="17" customFormat="1" ht="18" hidden="1" customHeight="1" x14ac:dyDescent="0.25">
      <c r="A1400" s="26" t="s">
        <v>41</v>
      </c>
      <c r="B1400" s="15">
        <f>[1]consoCURRENT!E29009</f>
        <v>0</v>
      </c>
      <c r="C1400" s="15">
        <f>[1]consoCURRENT!F29009</f>
        <v>0</v>
      </c>
      <c r="D1400" s="15">
        <f>[1]consoCURRENT!G29009</f>
        <v>0</v>
      </c>
      <c r="E1400" s="15">
        <f>[1]consoCURRENT!H29009</f>
        <v>0</v>
      </c>
      <c r="F1400" s="15">
        <f>[1]consoCURRENT!I29009</f>
        <v>0</v>
      </c>
      <c r="G1400" s="15">
        <f>[1]consoCURRENT!J29009</f>
        <v>0</v>
      </c>
      <c r="H1400" s="15">
        <f>[1]consoCURRENT!K29009</f>
        <v>0</v>
      </c>
      <c r="I1400" s="15">
        <f>[1]consoCURRENT!L29009</f>
        <v>0</v>
      </c>
      <c r="J1400" s="15">
        <f>[1]consoCURRENT!M29009</f>
        <v>0</v>
      </c>
      <c r="K1400" s="15">
        <f>[1]consoCURRENT!N29009</f>
        <v>0</v>
      </c>
      <c r="L1400" s="15">
        <f>[1]consoCURRENT!O29009</f>
        <v>0</v>
      </c>
      <c r="M1400" s="15">
        <f>[1]consoCURRENT!P29009</f>
        <v>0</v>
      </c>
      <c r="N1400" s="15">
        <f>[1]consoCURRENT!Q29009</f>
        <v>0</v>
      </c>
      <c r="O1400" s="15">
        <f>[1]consoCURRENT!R29009</f>
        <v>0</v>
      </c>
      <c r="P1400" s="15">
        <f>[1]consoCURRENT!S29009</f>
        <v>0</v>
      </c>
      <c r="Q1400" s="15">
        <f>[1]consoCURRENT!T29009</f>
        <v>0</v>
      </c>
      <c r="R1400" s="15">
        <f>[1]consoCURRENT!U29009</f>
        <v>0</v>
      </c>
      <c r="S1400" s="15">
        <f>[1]consoCURRENT!V29009</f>
        <v>0</v>
      </c>
      <c r="T1400" s="15">
        <f>[1]consoCURRENT!W29009</f>
        <v>0</v>
      </c>
      <c r="U1400" s="15">
        <f>[1]consoCURRENT!X29009</f>
        <v>0</v>
      </c>
      <c r="V1400" s="15">
        <f>[1]consoCURRENT!Y29009</f>
        <v>0</v>
      </c>
      <c r="W1400" s="15">
        <f>[1]consoCURRENT!Z29009</f>
        <v>0</v>
      </c>
      <c r="X1400" s="15">
        <f>[1]consoCURRENT!AA29009</f>
        <v>0</v>
      </c>
      <c r="Y1400" s="15">
        <f>[1]consoCURRENT!AB29009</f>
        <v>0</v>
      </c>
      <c r="Z1400" s="15">
        <f t="shared" ref="Z1400" si="997">SUM(M1400:Y1400)</f>
        <v>0</v>
      </c>
      <c r="AA1400" s="15">
        <f t="shared" ref="AA1400" si="998">B1400-Z1400</f>
        <v>0</v>
      </c>
      <c r="AB1400" s="22"/>
      <c r="AC1400" s="16"/>
      <c r="AG1400" s="86"/>
      <c r="AH1400" s="87"/>
      <c r="AI1400" s="87"/>
      <c r="AJ1400" s="87"/>
      <c r="AK1400" s="87"/>
      <c r="AL1400" s="87"/>
      <c r="AM1400" s="87"/>
      <c r="AN1400" s="87"/>
      <c r="AO1400" s="87"/>
    </row>
    <row r="1401" spans="1:41" s="17" customFormat="1" ht="18" customHeight="1" x14ac:dyDescent="0.25">
      <c r="A1401" s="23" t="s">
        <v>42</v>
      </c>
      <c r="B1401" s="24">
        <f>B1400+B1399</f>
        <v>1155.03</v>
      </c>
      <c r="C1401" s="24">
        <f t="shared" ref="C1401:AA1401" si="999">C1400+C1399</f>
        <v>0</v>
      </c>
      <c r="D1401" s="24">
        <f t="shared" si="999"/>
        <v>0</v>
      </c>
      <c r="E1401" s="24">
        <f t="shared" si="999"/>
        <v>1155.03</v>
      </c>
      <c r="F1401" s="24">
        <f t="shared" si="999"/>
        <v>0</v>
      </c>
      <c r="G1401" s="24">
        <f t="shared" si="999"/>
        <v>0</v>
      </c>
      <c r="H1401" s="24">
        <f t="shared" si="999"/>
        <v>0</v>
      </c>
      <c r="I1401" s="24">
        <f t="shared" si="999"/>
        <v>0</v>
      </c>
      <c r="J1401" s="24">
        <f t="shared" si="999"/>
        <v>0</v>
      </c>
      <c r="K1401" s="24">
        <f t="shared" si="999"/>
        <v>0</v>
      </c>
      <c r="L1401" s="24">
        <f t="shared" si="999"/>
        <v>0</v>
      </c>
      <c r="M1401" s="24">
        <f t="shared" si="999"/>
        <v>0</v>
      </c>
      <c r="N1401" s="24">
        <f t="shared" si="999"/>
        <v>0</v>
      </c>
      <c r="O1401" s="24">
        <f t="shared" si="999"/>
        <v>1155.03</v>
      </c>
      <c r="P1401" s="24">
        <f t="shared" si="999"/>
        <v>0</v>
      </c>
      <c r="Q1401" s="24">
        <f t="shared" si="999"/>
        <v>0</v>
      </c>
      <c r="R1401" s="24">
        <f t="shared" si="999"/>
        <v>0</v>
      </c>
      <c r="S1401" s="24">
        <f t="shared" si="999"/>
        <v>0</v>
      </c>
      <c r="T1401" s="24">
        <f t="shared" si="999"/>
        <v>0</v>
      </c>
      <c r="U1401" s="24">
        <f t="shared" si="999"/>
        <v>0</v>
      </c>
      <c r="V1401" s="24">
        <f t="shared" si="999"/>
        <v>0</v>
      </c>
      <c r="W1401" s="24">
        <f t="shared" si="999"/>
        <v>0</v>
      </c>
      <c r="X1401" s="24">
        <f t="shared" si="999"/>
        <v>0</v>
      </c>
      <c r="Y1401" s="24">
        <f t="shared" si="999"/>
        <v>0</v>
      </c>
      <c r="Z1401" s="24">
        <f t="shared" si="999"/>
        <v>1155.03</v>
      </c>
      <c r="AA1401" s="24">
        <f t="shared" si="999"/>
        <v>0</v>
      </c>
      <c r="AB1401" s="25">
        <f t="shared" si="995"/>
        <v>1</v>
      </c>
      <c r="AC1401" s="27"/>
      <c r="AG1401" s="86"/>
      <c r="AH1401" s="87"/>
      <c r="AI1401" s="87"/>
      <c r="AJ1401" s="87"/>
      <c r="AK1401" s="87"/>
      <c r="AL1401" s="87"/>
      <c r="AM1401" s="87"/>
      <c r="AN1401" s="87"/>
      <c r="AO1401" s="87"/>
    </row>
    <row r="1402" spans="1:41" s="17" customFormat="1" ht="15" customHeight="1" x14ac:dyDescent="0.25">
      <c r="A1402" s="14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6"/>
      <c r="AG1402" s="86"/>
      <c r="AH1402" s="87"/>
      <c r="AI1402" s="87"/>
      <c r="AJ1402" s="87"/>
      <c r="AK1402" s="87"/>
      <c r="AL1402" s="87"/>
      <c r="AM1402" s="87"/>
      <c r="AN1402" s="87"/>
      <c r="AO1402" s="87"/>
    </row>
    <row r="1403" spans="1:41" s="17" customFormat="1" ht="15" customHeight="1" x14ac:dyDescent="0.25">
      <c r="A1403" s="14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6"/>
      <c r="AG1403" s="86"/>
      <c r="AH1403" s="87"/>
      <c r="AI1403" s="87"/>
      <c r="AJ1403" s="87"/>
      <c r="AK1403" s="87"/>
      <c r="AL1403" s="87"/>
      <c r="AM1403" s="87"/>
      <c r="AN1403" s="87"/>
      <c r="AO1403" s="87"/>
    </row>
    <row r="1404" spans="1:41" s="17" customFormat="1" ht="15" customHeight="1" x14ac:dyDescent="0.25">
      <c r="A1404" s="19" t="s">
        <v>63</v>
      </c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6"/>
      <c r="AG1404" s="86"/>
      <c r="AH1404" s="87"/>
      <c r="AI1404" s="87"/>
      <c r="AJ1404" s="87"/>
      <c r="AK1404" s="87"/>
      <c r="AL1404" s="87"/>
      <c r="AM1404" s="87"/>
      <c r="AN1404" s="87"/>
      <c r="AO1404" s="87"/>
    </row>
    <row r="1405" spans="1:41" s="17" customFormat="1" ht="18" customHeight="1" x14ac:dyDescent="0.2">
      <c r="A1405" s="20" t="s">
        <v>36</v>
      </c>
      <c r="B1405" s="15">
        <f>[1]consoCURRENT!E29069</f>
        <v>0</v>
      </c>
      <c r="C1405" s="15">
        <f>[1]consoCURRENT!F29069</f>
        <v>0</v>
      </c>
      <c r="D1405" s="15">
        <f>[1]consoCURRENT!G29069</f>
        <v>0</v>
      </c>
      <c r="E1405" s="15">
        <f>[1]consoCURRENT!H29069</f>
        <v>0</v>
      </c>
      <c r="F1405" s="15">
        <f>[1]consoCURRENT!I29069</f>
        <v>0</v>
      </c>
      <c r="G1405" s="15">
        <f>[1]consoCURRENT!J29069</f>
        <v>0</v>
      </c>
      <c r="H1405" s="15">
        <f>[1]consoCURRENT!K29069</f>
        <v>0</v>
      </c>
      <c r="I1405" s="15">
        <f>[1]consoCURRENT!L29069</f>
        <v>0</v>
      </c>
      <c r="J1405" s="15">
        <f>[1]consoCURRENT!M29069</f>
        <v>0</v>
      </c>
      <c r="K1405" s="15">
        <f>[1]consoCURRENT!N29069</f>
        <v>0</v>
      </c>
      <c r="L1405" s="15">
        <f>[1]consoCURRENT!O29069</f>
        <v>0</v>
      </c>
      <c r="M1405" s="15">
        <f>[1]consoCURRENT!P29069</f>
        <v>0</v>
      </c>
      <c r="N1405" s="15">
        <f>[1]consoCURRENT!Q29069</f>
        <v>0</v>
      </c>
      <c r="O1405" s="15">
        <f>[1]consoCURRENT!R29069</f>
        <v>0</v>
      </c>
      <c r="P1405" s="15">
        <f>[1]consoCURRENT!S29069</f>
        <v>0</v>
      </c>
      <c r="Q1405" s="15">
        <f>[1]consoCURRENT!T29069</f>
        <v>0</v>
      </c>
      <c r="R1405" s="15">
        <f>[1]consoCURRENT!U29069</f>
        <v>0</v>
      </c>
      <c r="S1405" s="15">
        <f>[1]consoCURRENT!V29069</f>
        <v>0</v>
      </c>
      <c r="T1405" s="15">
        <f>[1]consoCURRENT!W29069</f>
        <v>0</v>
      </c>
      <c r="U1405" s="15">
        <f>[1]consoCURRENT!X29069</f>
        <v>0</v>
      </c>
      <c r="V1405" s="15">
        <f>[1]consoCURRENT!Y29069</f>
        <v>0</v>
      </c>
      <c r="W1405" s="15">
        <f>[1]consoCURRENT!Z29069</f>
        <v>0</v>
      </c>
      <c r="X1405" s="15">
        <f>[1]consoCURRENT!AA29069</f>
        <v>0</v>
      </c>
      <c r="Y1405" s="15">
        <f>[1]consoCURRENT!AB29069</f>
        <v>0</v>
      </c>
      <c r="Z1405" s="15">
        <f>SUM(M1405:Y1405)</f>
        <v>0</v>
      </c>
      <c r="AA1405" s="15">
        <f>B1405-Z1405</f>
        <v>0</v>
      </c>
      <c r="AB1405" s="21" t="e">
        <f>Z1405/B1405</f>
        <v>#DIV/0!</v>
      </c>
      <c r="AC1405" s="16"/>
      <c r="AG1405" s="86"/>
      <c r="AH1405" s="87"/>
      <c r="AI1405" s="87"/>
      <c r="AJ1405" s="87"/>
      <c r="AK1405" s="87"/>
      <c r="AL1405" s="87"/>
      <c r="AM1405" s="87"/>
      <c r="AN1405" s="87"/>
      <c r="AO1405" s="87"/>
    </row>
    <row r="1406" spans="1:41" s="17" customFormat="1" ht="18" customHeight="1" x14ac:dyDescent="0.2">
      <c r="A1406" s="20" t="s">
        <v>37</v>
      </c>
      <c r="B1406" s="15">
        <f>[1]consoCURRENT!E29157</f>
        <v>353211.71</v>
      </c>
      <c r="C1406" s="15">
        <f>[1]consoCURRENT!F29157</f>
        <v>0</v>
      </c>
      <c r="D1406" s="15">
        <f>[1]consoCURRENT!G29157</f>
        <v>0</v>
      </c>
      <c r="E1406" s="15">
        <f>[1]consoCURRENT!H29157</f>
        <v>34160</v>
      </c>
      <c r="F1406" s="15">
        <f>[1]consoCURRENT!I29157</f>
        <v>110733.85999999999</v>
      </c>
      <c r="G1406" s="15">
        <f>[1]consoCURRENT!J29157</f>
        <v>62255.28</v>
      </c>
      <c r="H1406" s="15">
        <f>[1]consoCURRENT!K29157</f>
        <v>146062.57</v>
      </c>
      <c r="I1406" s="15">
        <f>[1]consoCURRENT!L29157</f>
        <v>0</v>
      </c>
      <c r="J1406" s="15">
        <f>[1]consoCURRENT!M29157</f>
        <v>0</v>
      </c>
      <c r="K1406" s="15">
        <f>[1]consoCURRENT!N29157</f>
        <v>0</v>
      </c>
      <c r="L1406" s="15">
        <f>[1]consoCURRENT!O29157</f>
        <v>0</v>
      </c>
      <c r="M1406" s="15">
        <f>[1]consoCURRENT!P29157</f>
        <v>0</v>
      </c>
      <c r="N1406" s="15">
        <f>[1]consoCURRENT!Q29157</f>
        <v>0</v>
      </c>
      <c r="O1406" s="15">
        <f>[1]consoCURRENT!R29157</f>
        <v>24160</v>
      </c>
      <c r="P1406" s="15">
        <f>[1]consoCURRENT!S29157</f>
        <v>10000</v>
      </c>
      <c r="Q1406" s="15">
        <f>[1]consoCURRENT!T29157</f>
        <v>55345.069999999992</v>
      </c>
      <c r="R1406" s="15">
        <f>[1]consoCURRENT!U29157</f>
        <v>15714.5</v>
      </c>
      <c r="S1406" s="15">
        <f>[1]consoCURRENT!V29157</f>
        <v>39674.29</v>
      </c>
      <c r="T1406" s="15">
        <f>[1]consoCURRENT!W29157</f>
        <v>20449.71</v>
      </c>
      <c r="U1406" s="15">
        <f>[1]consoCURRENT!X29157</f>
        <v>3975.5</v>
      </c>
      <c r="V1406" s="15">
        <f>[1]consoCURRENT!Y29157</f>
        <v>37830.07</v>
      </c>
      <c r="W1406" s="15">
        <f>[1]consoCURRENT!Z29157</f>
        <v>353</v>
      </c>
      <c r="X1406" s="15">
        <f>[1]consoCURRENT!AA29157</f>
        <v>7600</v>
      </c>
      <c r="Y1406" s="15">
        <f>[1]consoCURRENT!AB29157</f>
        <v>138109.57</v>
      </c>
      <c r="Z1406" s="15">
        <f t="shared" ref="Z1406:Z1408" si="1000">SUM(M1406:Y1406)</f>
        <v>353211.70999999996</v>
      </c>
      <c r="AA1406" s="15">
        <f t="shared" ref="AA1406:AA1408" si="1001">B1406-Z1406</f>
        <v>0</v>
      </c>
      <c r="AB1406" s="22">
        <f t="shared" ref="AB1406:AB1411" si="1002">Z1406/B1406</f>
        <v>0.99999999999999989</v>
      </c>
      <c r="AC1406" s="16"/>
      <c r="AG1406" s="86"/>
      <c r="AH1406" s="87"/>
      <c r="AI1406" s="87"/>
      <c r="AJ1406" s="87"/>
      <c r="AK1406" s="87"/>
      <c r="AL1406" s="87"/>
      <c r="AM1406" s="87"/>
      <c r="AN1406" s="87"/>
      <c r="AO1406" s="87"/>
    </row>
    <row r="1407" spans="1:41" s="17" customFormat="1" ht="18" customHeight="1" x14ac:dyDescent="0.2">
      <c r="A1407" s="20" t="s">
        <v>38</v>
      </c>
      <c r="B1407" s="15">
        <f>[1]consoCURRENT!E29163</f>
        <v>0</v>
      </c>
      <c r="C1407" s="15">
        <f>[1]consoCURRENT!F29163</f>
        <v>0</v>
      </c>
      <c r="D1407" s="15">
        <f>[1]consoCURRENT!G29163</f>
        <v>0</v>
      </c>
      <c r="E1407" s="15">
        <f>[1]consoCURRENT!H29163</f>
        <v>0</v>
      </c>
      <c r="F1407" s="15">
        <f>[1]consoCURRENT!I29163</f>
        <v>0</v>
      </c>
      <c r="G1407" s="15">
        <f>[1]consoCURRENT!J29163</f>
        <v>0</v>
      </c>
      <c r="H1407" s="15">
        <f>[1]consoCURRENT!K29163</f>
        <v>0</v>
      </c>
      <c r="I1407" s="15">
        <f>[1]consoCURRENT!L29163</f>
        <v>0</v>
      </c>
      <c r="J1407" s="15">
        <f>[1]consoCURRENT!M29163</f>
        <v>0</v>
      </c>
      <c r="K1407" s="15">
        <f>[1]consoCURRENT!N29163</f>
        <v>0</v>
      </c>
      <c r="L1407" s="15">
        <f>[1]consoCURRENT!O29163</f>
        <v>0</v>
      </c>
      <c r="M1407" s="15">
        <f>[1]consoCURRENT!P29163</f>
        <v>0</v>
      </c>
      <c r="N1407" s="15">
        <f>[1]consoCURRENT!Q29163</f>
        <v>0</v>
      </c>
      <c r="O1407" s="15">
        <f>[1]consoCURRENT!R29163</f>
        <v>0</v>
      </c>
      <c r="P1407" s="15">
        <f>[1]consoCURRENT!S29163</f>
        <v>0</v>
      </c>
      <c r="Q1407" s="15">
        <f>[1]consoCURRENT!T29163</f>
        <v>0</v>
      </c>
      <c r="R1407" s="15">
        <f>[1]consoCURRENT!U29163</f>
        <v>0</v>
      </c>
      <c r="S1407" s="15">
        <f>[1]consoCURRENT!V29163</f>
        <v>0</v>
      </c>
      <c r="T1407" s="15">
        <f>[1]consoCURRENT!W29163</f>
        <v>0</v>
      </c>
      <c r="U1407" s="15">
        <f>[1]consoCURRENT!X29163</f>
        <v>0</v>
      </c>
      <c r="V1407" s="15">
        <f>[1]consoCURRENT!Y29163</f>
        <v>0</v>
      </c>
      <c r="W1407" s="15">
        <f>[1]consoCURRENT!Z29163</f>
        <v>0</v>
      </c>
      <c r="X1407" s="15">
        <f>[1]consoCURRENT!AA29163</f>
        <v>0</v>
      </c>
      <c r="Y1407" s="15">
        <f>[1]consoCURRENT!AB29163</f>
        <v>0</v>
      </c>
      <c r="Z1407" s="15">
        <f t="shared" si="1000"/>
        <v>0</v>
      </c>
      <c r="AA1407" s="15">
        <f t="shared" si="1001"/>
        <v>0</v>
      </c>
      <c r="AB1407" s="22"/>
      <c r="AC1407" s="16"/>
      <c r="AG1407" s="86"/>
      <c r="AH1407" s="87"/>
      <c r="AI1407" s="87"/>
      <c r="AJ1407" s="87"/>
      <c r="AK1407" s="87"/>
      <c r="AL1407" s="87"/>
      <c r="AM1407" s="87"/>
      <c r="AN1407" s="87"/>
      <c r="AO1407" s="87"/>
    </row>
    <row r="1408" spans="1:41" s="17" customFormat="1" ht="18" customHeight="1" x14ac:dyDescent="0.2">
      <c r="A1408" s="20" t="s">
        <v>39</v>
      </c>
      <c r="B1408" s="15">
        <f>[1]consoCURRENT!E29192</f>
        <v>0</v>
      </c>
      <c r="C1408" s="15">
        <f>[1]consoCURRENT!F29192</f>
        <v>0</v>
      </c>
      <c r="D1408" s="15">
        <f>[1]consoCURRENT!G29192</f>
        <v>0</v>
      </c>
      <c r="E1408" s="15">
        <f>[1]consoCURRENT!H29192</f>
        <v>0</v>
      </c>
      <c r="F1408" s="15">
        <f>[1]consoCURRENT!I29192</f>
        <v>0</v>
      </c>
      <c r="G1408" s="15">
        <f>[1]consoCURRENT!J29192</f>
        <v>0</v>
      </c>
      <c r="H1408" s="15">
        <f>[1]consoCURRENT!K29192</f>
        <v>0</v>
      </c>
      <c r="I1408" s="15">
        <f>[1]consoCURRENT!L29192</f>
        <v>0</v>
      </c>
      <c r="J1408" s="15">
        <f>[1]consoCURRENT!M29192</f>
        <v>0</v>
      </c>
      <c r="K1408" s="15">
        <f>[1]consoCURRENT!N29192</f>
        <v>0</v>
      </c>
      <c r="L1408" s="15">
        <f>[1]consoCURRENT!O29192</f>
        <v>0</v>
      </c>
      <c r="M1408" s="15">
        <f>[1]consoCURRENT!P29192</f>
        <v>0</v>
      </c>
      <c r="N1408" s="15">
        <f>[1]consoCURRENT!Q29192</f>
        <v>0</v>
      </c>
      <c r="O1408" s="15">
        <f>[1]consoCURRENT!R29192</f>
        <v>0</v>
      </c>
      <c r="P1408" s="15">
        <f>[1]consoCURRENT!S29192</f>
        <v>0</v>
      </c>
      <c r="Q1408" s="15">
        <f>[1]consoCURRENT!T29192</f>
        <v>0</v>
      </c>
      <c r="R1408" s="15">
        <f>[1]consoCURRENT!U29192</f>
        <v>0</v>
      </c>
      <c r="S1408" s="15">
        <f>[1]consoCURRENT!V29192</f>
        <v>0</v>
      </c>
      <c r="T1408" s="15">
        <f>[1]consoCURRENT!W29192</f>
        <v>0</v>
      </c>
      <c r="U1408" s="15">
        <f>[1]consoCURRENT!X29192</f>
        <v>0</v>
      </c>
      <c r="V1408" s="15">
        <f>[1]consoCURRENT!Y29192</f>
        <v>0</v>
      </c>
      <c r="W1408" s="15">
        <f>[1]consoCURRENT!Z29192</f>
        <v>0</v>
      </c>
      <c r="X1408" s="15">
        <f>[1]consoCURRENT!AA29192</f>
        <v>0</v>
      </c>
      <c r="Y1408" s="15">
        <f>[1]consoCURRENT!AB29192</f>
        <v>0</v>
      </c>
      <c r="Z1408" s="15">
        <f t="shared" si="1000"/>
        <v>0</v>
      </c>
      <c r="AA1408" s="15">
        <f t="shared" si="1001"/>
        <v>0</v>
      </c>
      <c r="AB1408" s="22"/>
      <c r="AC1408" s="16"/>
      <c r="AG1408" s="86"/>
      <c r="AH1408" s="87"/>
      <c r="AI1408" s="87"/>
      <c r="AJ1408" s="87"/>
      <c r="AK1408" s="87"/>
      <c r="AL1408" s="87"/>
      <c r="AM1408" s="87"/>
      <c r="AN1408" s="87"/>
      <c r="AO1408" s="87"/>
    </row>
    <row r="1409" spans="1:41" s="17" customFormat="1" ht="18" hidden="1" customHeight="1" x14ac:dyDescent="0.25">
      <c r="A1409" s="23" t="s">
        <v>40</v>
      </c>
      <c r="B1409" s="24">
        <f>SUM(B1405:B1408)</f>
        <v>353211.71</v>
      </c>
      <c r="C1409" s="24">
        <f t="shared" ref="C1409:AA1409" si="1003">SUM(C1405:C1408)</f>
        <v>0</v>
      </c>
      <c r="D1409" s="24">
        <f t="shared" si="1003"/>
        <v>0</v>
      </c>
      <c r="E1409" s="24">
        <f t="shared" si="1003"/>
        <v>34160</v>
      </c>
      <c r="F1409" s="24">
        <f t="shared" si="1003"/>
        <v>110733.85999999999</v>
      </c>
      <c r="G1409" s="24">
        <f t="shared" si="1003"/>
        <v>62255.28</v>
      </c>
      <c r="H1409" s="24">
        <f t="shared" si="1003"/>
        <v>146062.57</v>
      </c>
      <c r="I1409" s="24">
        <f t="shared" si="1003"/>
        <v>0</v>
      </c>
      <c r="J1409" s="24">
        <f t="shared" si="1003"/>
        <v>0</v>
      </c>
      <c r="K1409" s="24">
        <f t="shared" si="1003"/>
        <v>0</v>
      </c>
      <c r="L1409" s="24">
        <f t="shared" si="1003"/>
        <v>0</v>
      </c>
      <c r="M1409" s="24">
        <f t="shared" si="1003"/>
        <v>0</v>
      </c>
      <c r="N1409" s="24">
        <f t="shared" si="1003"/>
        <v>0</v>
      </c>
      <c r="O1409" s="24">
        <f t="shared" si="1003"/>
        <v>24160</v>
      </c>
      <c r="P1409" s="24">
        <f t="shared" si="1003"/>
        <v>10000</v>
      </c>
      <c r="Q1409" s="24">
        <f t="shared" si="1003"/>
        <v>55345.069999999992</v>
      </c>
      <c r="R1409" s="24">
        <f t="shared" si="1003"/>
        <v>15714.5</v>
      </c>
      <c r="S1409" s="24">
        <f t="shared" si="1003"/>
        <v>39674.29</v>
      </c>
      <c r="T1409" s="24">
        <f t="shared" si="1003"/>
        <v>20449.71</v>
      </c>
      <c r="U1409" s="24">
        <f t="shared" si="1003"/>
        <v>3975.5</v>
      </c>
      <c r="V1409" s="24">
        <f t="shared" si="1003"/>
        <v>37830.07</v>
      </c>
      <c r="W1409" s="24">
        <f t="shared" si="1003"/>
        <v>353</v>
      </c>
      <c r="X1409" s="24">
        <f t="shared" si="1003"/>
        <v>7600</v>
      </c>
      <c r="Y1409" s="24">
        <f t="shared" si="1003"/>
        <v>138109.57</v>
      </c>
      <c r="Z1409" s="24">
        <f t="shared" si="1003"/>
        <v>353211.70999999996</v>
      </c>
      <c r="AA1409" s="24">
        <f t="shared" si="1003"/>
        <v>0</v>
      </c>
      <c r="AB1409" s="25">
        <f t="shared" si="1002"/>
        <v>0.99999999999999989</v>
      </c>
      <c r="AC1409" s="16"/>
      <c r="AG1409" s="86"/>
      <c r="AH1409" s="87"/>
      <c r="AI1409" s="87"/>
      <c r="AJ1409" s="87"/>
      <c r="AK1409" s="87"/>
      <c r="AL1409" s="87"/>
      <c r="AM1409" s="87"/>
      <c r="AN1409" s="87"/>
      <c r="AO1409" s="87"/>
    </row>
    <row r="1410" spans="1:41" s="17" customFormat="1" ht="18" hidden="1" customHeight="1" x14ac:dyDescent="0.25">
      <c r="A1410" s="26" t="s">
        <v>41</v>
      </c>
      <c r="B1410" s="15">
        <f>[1]consoCURRENT!E29196</f>
        <v>0</v>
      </c>
      <c r="C1410" s="15">
        <f>[1]consoCURRENT!F29196</f>
        <v>0</v>
      </c>
      <c r="D1410" s="15">
        <f>[1]consoCURRENT!G29196</f>
        <v>0</v>
      </c>
      <c r="E1410" s="15">
        <f>[1]consoCURRENT!H29196</f>
        <v>0</v>
      </c>
      <c r="F1410" s="15">
        <f>[1]consoCURRENT!I29196</f>
        <v>0</v>
      </c>
      <c r="G1410" s="15">
        <f>[1]consoCURRENT!J29196</f>
        <v>0</v>
      </c>
      <c r="H1410" s="15">
        <f>[1]consoCURRENT!K29196</f>
        <v>0</v>
      </c>
      <c r="I1410" s="15">
        <f>[1]consoCURRENT!L29196</f>
        <v>0</v>
      </c>
      <c r="J1410" s="15">
        <f>[1]consoCURRENT!M29196</f>
        <v>0</v>
      </c>
      <c r="K1410" s="15">
        <f>[1]consoCURRENT!N29196</f>
        <v>0</v>
      </c>
      <c r="L1410" s="15">
        <f>[1]consoCURRENT!O29196</f>
        <v>0</v>
      </c>
      <c r="M1410" s="15">
        <f>[1]consoCURRENT!P29196</f>
        <v>0</v>
      </c>
      <c r="N1410" s="15">
        <f>[1]consoCURRENT!Q29196</f>
        <v>0</v>
      </c>
      <c r="O1410" s="15">
        <f>[1]consoCURRENT!R29196</f>
        <v>0</v>
      </c>
      <c r="P1410" s="15">
        <f>[1]consoCURRENT!S29196</f>
        <v>0</v>
      </c>
      <c r="Q1410" s="15">
        <f>[1]consoCURRENT!T29196</f>
        <v>0</v>
      </c>
      <c r="R1410" s="15">
        <f>[1]consoCURRENT!U29196</f>
        <v>0</v>
      </c>
      <c r="S1410" s="15">
        <f>[1]consoCURRENT!V29196</f>
        <v>0</v>
      </c>
      <c r="T1410" s="15">
        <f>[1]consoCURRENT!W29196</f>
        <v>0</v>
      </c>
      <c r="U1410" s="15">
        <f>[1]consoCURRENT!X29196</f>
        <v>0</v>
      </c>
      <c r="V1410" s="15">
        <f>[1]consoCURRENT!Y29196</f>
        <v>0</v>
      </c>
      <c r="W1410" s="15">
        <f>[1]consoCURRENT!Z29196</f>
        <v>0</v>
      </c>
      <c r="X1410" s="15">
        <f>[1]consoCURRENT!AA29196</f>
        <v>0</v>
      </c>
      <c r="Y1410" s="15">
        <f>[1]consoCURRENT!AB29196</f>
        <v>0</v>
      </c>
      <c r="Z1410" s="15">
        <f t="shared" ref="Z1410" si="1004">SUM(M1410:Y1410)</f>
        <v>0</v>
      </c>
      <c r="AA1410" s="15">
        <f t="shared" ref="AA1410" si="1005">B1410-Z1410</f>
        <v>0</v>
      </c>
      <c r="AB1410" s="22"/>
      <c r="AC1410" s="16"/>
      <c r="AG1410" s="86"/>
      <c r="AH1410" s="87"/>
      <c r="AI1410" s="87"/>
      <c r="AJ1410" s="87"/>
      <c r="AK1410" s="87"/>
      <c r="AL1410" s="87"/>
      <c r="AM1410" s="87"/>
      <c r="AN1410" s="87"/>
      <c r="AO1410" s="87"/>
    </row>
    <row r="1411" spans="1:41" s="17" customFormat="1" ht="18" customHeight="1" x14ac:dyDescent="0.25">
      <c r="A1411" s="23" t="s">
        <v>42</v>
      </c>
      <c r="B1411" s="24">
        <f>B1410+B1409</f>
        <v>353211.71</v>
      </c>
      <c r="C1411" s="24">
        <f t="shared" ref="C1411:AA1411" si="1006">C1410+C1409</f>
        <v>0</v>
      </c>
      <c r="D1411" s="24">
        <f t="shared" si="1006"/>
        <v>0</v>
      </c>
      <c r="E1411" s="24">
        <f t="shared" si="1006"/>
        <v>34160</v>
      </c>
      <c r="F1411" s="24">
        <f t="shared" si="1006"/>
        <v>110733.85999999999</v>
      </c>
      <c r="G1411" s="24">
        <f t="shared" si="1006"/>
        <v>62255.28</v>
      </c>
      <c r="H1411" s="24">
        <f t="shared" si="1006"/>
        <v>146062.57</v>
      </c>
      <c r="I1411" s="24">
        <f t="shared" si="1006"/>
        <v>0</v>
      </c>
      <c r="J1411" s="24">
        <f t="shared" si="1006"/>
        <v>0</v>
      </c>
      <c r="K1411" s="24">
        <f t="shared" si="1006"/>
        <v>0</v>
      </c>
      <c r="L1411" s="24">
        <f t="shared" si="1006"/>
        <v>0</v>
      </c>
      <c r="M1411" s="24">
        <f t="shared" si="1006"/>
        <v>0</v>
      </c>
      <c r="N1411" s="24">
        <f t="shared" si="1006"/>
        <v>0</v>
      </c>
      <c r="O1411" s="24">
        <f t="shared" si="1006"/>
        <v>24160</v>
      </c>
      <c r="P1411" s="24">
        <f t="shared" si="1006"/>
        <v>10000</v>
      </c>
      <c r="Q1411" s="24">
        <f t="shared" si="1006"/>
        <v>55345.069999999992</v>
      </c>
      <c r="R1411" s="24">
        <f t="shared" si="1006"/>
        <v>15714.5</v>
      </c>
      <c r="S1411" s="24">
        <f t="shared" si="1006"/>
        <v>39674.29</v>
      </c>
      <c r="T1411" s="24">
        <f t="shared" si="1006"/>
        <v>20449.71</v>
      </c>
      <c r="U1411" s="24">
        <f t="shared" si="1006"/>
        <v>3975.5</v>
      </c>
      <c r="V1411" s="24">
        <f t="shared" si="1006"/>
        <v>37830.07</v>
      </c>
      <c r="W1411" s="24">
        <f t="shared" si="1006"/>
        <v>353</v>
      </c>
      <c r="X1411" s="24">
        <f t="shared" si="1006"/>
        <v>7600</v>
      </c>
      <c r="Y1411" s="24">
        <f t="shared" si="1006"/>
        <v>138109.57</v>
      </c>
      <c r="Z1411" s="24">
        <f t="shared" si="1006"/>
        <v>353211.70999999996</v>
      </c>
      <c r="AA1411" s="24">
        <f t="shared" si="1006"/>
        <v>0</v>
      </c>
      <c r="AB1411" s="25">
        <f t="shared" si="1002"/>
        <v>0.99999999999999989</v>
      </c>
      <c r="AC1411" s="27"/>
      <c r="AG1411" s="86"/>
      <c r="AH1411" s="87"/>
      <c r="AI1411" s="87"/>
      <c r="AJ1411" s="87"/>
      <c r="AK1411" s="87"/>
      <c r="AL1411" s="87"/>
      <c r="AM1411" s="87"/>
      <c r="AN1411" s="87"/>
      <c r="AO1411" s="87"/>
    </row>
    <row r="1412" spans="1:41" s="17" customFormat="1" ht="15" customHeight="1" x14ac:dyDescent="0.25">
      <c r="A1412" s="14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6"/>
      <c r="AG1412" s="86"/>
      <c r="AH1412" s="87"/>
      <c r="AI1412" s="87"/>
      <c r="AJ1412" s="87"/>
      <c r="AK1412" s="87"/>
      <c r="AL1412" s="87"/>
      <c r="AM1412" s="87"/>
      <c r="AN1412" s="87"/>
      <c r="AO1412" s="87"/>
    </row>
    <row r="1413" spans="1:41" s="17" customFormat="1" ht="15" customHeight="1" x14ac:dyDescent="0.25">
      <c r="A1413" s="14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6"/>
      <c r="AG1413" s="86"/>
      <c r="AH1413" s="87"/>
      <c r="AI1413" s="87"/>
      <c r="AJ1413" s="87"/>
      <c r="AK1413" s="87"/>
      <c r="AL1413" s="87"/>
      <c r="AM1413" s="87"/>
      <c r="AN1413" s="87"/>
      <c r="AO1413" s="87"/>
    </row>
    <row r="1414" spans="1:41" s="17" customFormat="1" ht="15" customHeight="1" x14ac:dyDescent="0.25">
      <c r="A1414" s="19" t="s">
        <v>64</v>
      </c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6"/>
      <c r="AG1414" s="86"/>
      <c r="AH1414" s="87"/>
      <c r="AI1414" s="87"/>
      <c r="AJ1414" s="87"/>
      <c r="AK1414" s="87"/>
      <c r="AL1414" s="87"/>
      <c r="AM1414" s="87"/>
      <c r="AN1414" s="87"/>
      <c r="AO1414" s="87"/>
    </row>
    <row r="1415" spans="1:41" s="17" customFormat="1" ht="18" customHeight="1" x14ac:dyDescent="0.2">
      <c r="A1415" s="20" t="s">
        <v>36</v>
      </c>
      <c r="B1415" s="15">
        <f>[1]consoCURRENT!E29256</f>
        <v>0</v>
      </c>
      <c r="C1415" s="15">
        <f>[1]consoCURRENT!F29256</f>
        <v>0</v>
      </c>
      <c r="D1415" s="15">
        <f>[1]consoCURRENT!G29256</f>
        <v>0</v>
      </c>
      <c r="E1415" s="15">
        <f>[1]consoCURRENT!H29256</f>
        <v>0</v>
      </c>
      <c r="F1415" s="15">
        <f>[1]consoCURRENT!I29256</f>
        <v>0</v>
      </c>
      <c r="G1415" s="15">
        <f>[1]consoCURRENT!J29256</f>
        <v>0</v>
      </c>
      <c r="H1415" s="15">
        <f>[1]consoCURRENT!K29256</f>
        <v>0</v>
      </c>
      <c r="I1415" s="15">
        <f>[1]consoCURRENT!L29256</f>
        <v>0</v>
      </c>
      <c r="J1415" s="15">
        <f>[1]consoCURRENT!M29256</f>
        <v>0</v>
      </c>
      <c r="K1415" s="15">
        <f>[1]consoCURRENT!N29256</f>
        <v>0</v>
      </c>
      <c r="L1415" s="15">
        <f>[1]consoCURRENT!O29256</f>
        <v>0</v>
      </c>
      <c r="M1415" s="15">
        <f>[1]consoCURRENT!P29256</f>
        <v>0</v>
      </c>
      <c r="N1415" s="15">
        <f>[1]consoCURRENT!Q29256</f>
        <v>0</v>
      </c>
      <c r="O1415" s="15">
        <f>[1]consoCURRENT!R29256</f>
        <v>0</v>
      </c>
      <c r="P1415" s="15">
        <f>[1]consoCURRENT!S29256</f>
        <v>0</v>
      </c>
      <c r="Q1415" s="15">
        <f>[1]consoCURRENT!T29256</f>
        <v>0</v>
      </c>
      <c r="R1415" s="15">
        <f>[1]consoCURRENT!U29256</f>
        <v>0</v>
      </c>
      <c r="S1415" s="15">
        <f>[1]consoCURRENT!V29256</f>
        <v>0</v>
      </c>
      <c r="T1415" s="15">
        <f>[1]consoCURRENT!W29256</f>
        <v>0</v>
      </c>
      <c r="U1415" s="15">
        <f>[1]consoCURRENT!X29256</f>
        <v>0</v>
      </c>
      <c r="V1415" s="15">
        <f>[1]consoCURRENT!Y29256</f>
        <v>0</v>
      </c>
      <c r="W1415" s="15">
        <f>[1]consoCURRENT!Z29256</f>
        <v>0</v>
      </c>
      <c r="X1415" s="15">
        <f>[1]consoCURRENT!AA29256</f>
        <v>0</v>
      </c>
      <c r="Y1415" s="15">
        <f>[1]consoCURRENT!AB29256</f>
        <v>0</v>
      </c>
      <c r="Z1415" s="15">
        <f>SUM(M1415:Y1415)</f>
        <v>0</v>
      </c>
      <c r="AA1415" s="15">
        <f>B1415-Z1415</f>
        <v>0</v>
      </c>
      <c r="AB1415" s="21" t="e">
        <f>Z1415/B1415</f>
        <v>#DIV/0!</v>
      </c>
      <c r="AC1415" s="16"/>
      <c r="AG1415" s="86"/>
      <c r="AH1415" s="87"/>
      <c r="AI1415" s="87"/>
      <c r="AJ1415" s="87"/>
      <c r="AK1415" s="87"/>
      <c r="AL1415" s="87"/>
      <c r="AM1415" s="87"/>
      <c r="AN1415" s="87"/>
      <c r="AO1415" s="87"/>
    </row>
    <row r="1416" spans="1:41" s="17" customFormat="1" ht="18" customHeight="1" x14ac:dyDescent="0.2">
      <c r="A1416" s="20" t="s">
        <v>37</v>
      </c>
      <c r="B1416" s="15">
        <f>[1]consoCURRENT!E29344</f>
        <v>19798.87</v>
      </c>
      <c r="C1416" s="15">
        <f>[1]consoCURRENT!F29344</f>
        <v>0</v>
      </c>
      <c r="D1416" s="15">
        <f>[1]consoCURRENT!G29344</f>
        <v>0</v>
      </c>
      <c r="E1416" s="15">
        <f>[1]consoCURRENT!H29344</f>
        <v>8250</v>
      </c>
      <c r="F1416" s="15">
        <f>[1]consoCURRENT!I29344</f>
        <v>3623.2799999999997</v>
      </c>
      <c r="G1416" s="15">
        <f>[1]consoCURRENT!J29344</f>
        <v>7925.59</v>
      </c>
      <c r="H1416" s="15">
        <f>[1]consoCURRENT!K29344</f>
        <v>0</v>
      </c>
      <c r="I1416" s="15">
        <f>[1]consoCURRENT!L29344</f>
        <v>0</v>
      </c>
      <c r="J1416" s="15">
        <f>[1]consoCURRENT!M29344</f>
        <v>0</v>
      </c>
      <c r="K1416" s="15">
        <f>[1]consoCURRENT!N29344</f>
        <v>0</v>
      </c>
      <c r="L1416" s="15">
        <f>[1]consoCURRENT!O29344</f>
        <v>0</v>
      </c>
      <c r="M1416" s="15">
        <f>[1]consoCURRENT!P29344</f>
        <v>0</v>
      </c>
      <c r="N1416" s="15">
        <f>[1]consoCURRENT!Q29344</f>
        <v>0</v>
      </c>
      <c r="O1416" s="15">
        <f>[1]consoCURRENT!R29344</f>
        <v>0</v>
      </c>
      <c r="P1416" s="15">
        <f>[1]consoCURRENT!S29344</f>
        <v>8250</v>
      </c>
      <c r="Q1416" s="15">
        <f>[1]consoCURRENT!T29344</f>
        <v>0</v>
      </c>
      <c r="R1416" s="15">
        <f>[1]consoCURRENT!U29344</f>
        <v>3407.84</v>
      </c>
      <c r="S1416" s="15">
        <f>[1]consoCURRENT!V29344</f>
        <v>215.4399999999996</v>
      </c>
      <c r="T1416" s="15">
        <f>[1]consoCURRENT!W29344</f>
        <v>0</v>
      </c>
      <c r="U1416" s="15">
        <f>[1]consoCURRENT!X29344</f>
        <v>7925.59</v>
      </c>
      <c r="V1416" s="15">
        <f>[1]consoCURRENT!Y29344</f>
        <v>0</v>
      </c>
      <c r="W1416" s="15">
        <f>[1]consoCURRENT!Z29344</f>
        <v>0</v>
      </c>
      <c r="X1416" s="15">
        <f>[1]consoCURRENT!AA29344</f>
        <v>0</v>
      </c>
      <c r="Y1416" s="15">
        <f>[1]consoCURRENT!AB29344</f>
        <v>0</v>
      </c>
      <c r="Z1416" s="15">
        <f t="shared" ref="Z1416:Z1418" si="1007">SUM(M1416:Y1416)</f>
        <v>19798.87</v>
      </c>
      <c r="AA1416" s="15">
        <f t="shared" ref="AA1416:AA1418" si="1008">B1416-Z1416</f>
        <v>0</v>
      </c>
      <c r="AB1416" s="22">
        <f t="shared" ref="AB1416:AB1421" si="1009">Z1416/B1416</f>
        <v>1</v>
      </c>
      <c r="AC1416" s="16"/>
      <c r="AG1416" s="86"/>
      <c r="AH1416" s="87"/>
      <c r="AI1416" s="87"/>
      <c r="AJ1416" s="87"/>
      <c r="AK1416" s="87"/>
      <c r="AL1416" s="87"/>
      <c r="AM1416" s="87"/>
      <c r="AN1416" s="87"/>
      <c r="AO1416" s="87"/>
    </row>
    <row r="1417" spans="1:41" s="17" customFormat="1" ht="18" customHeight="1" x14ac:dyDescent="0.2">
      <c r="A1417" s="20" t="s">
        <v>38</v>
      </c>
      <c r="B1417" s="15">
        <f>[1]consoCURRENT!E29350</f>
        <v>0</v>
      </c>
      <c r="C1417" s="15">
        <f>[1]consoCURRENT!F29350</f>
        <v>0</v>
      </c>
      <c r="D1417" s="15">
        <f>[1]consoCURRENT!G29350</f>
        <v>0</v>
      </c>
      <c r="E1417" s="15">
        <f>[1]consoCURRENT!H29350</f>
        <v>0</v>
      </c>
      <c r="F1417" s="15">
        <f>[1]consoCURRENT!I29350</f>
        <v>0</v>
      </c>
      <c r="G1417" s="15">
        <f>[1]consoCURRENT!J29350</f>
        <v>0</v>
      </c>
      <c r="H1417" s="15">
        <f>[1]consoCURRENT!K29350</f>
        <v>0</v>
      </c>
      <c r="I1417" s="15">
        <f>[1]consoCURRENT!L29350</f>
        <v>0</v>
      </c>
      <c r="J1417" s="15">
        <f>[1]consoCURRENT!M29350</f>
        <v>0</v>
      </c>
      <c r="K1417" s="15">
        <f>[1]consoCURRENT!N29350</f>
        <v>0</v>
      </c>
      <c r="L1417" s="15">
        <f>[1]consoCURRENT!O29350</f>
        <v>0</v>
      </c>
      <c r="M1417" s="15">
        <f>[1]consoCURRENT!P29350</f>
        <v>0</v>
      </c>
      <c r="N1417" s="15">
        <f>[1]consoCURRENT!Q29350</f>
        <v>0</v>
      </c>
      <c r="O1417" s="15">
        <f>[1]consoCURRENT!R29350</f>
        <v>0</v>
      </c>
      <c r="P1417" s="15">
        <f>[1]consoCURRENT!S29350</f>
        <v>0</v>
      </c>
      <c r="Q1417" s="15">
        <f>[1]consoCURRENT!T29350</f>
        <v>0</v>
      </c>
      <c r="R1417" s="15">
        <f>[1]consoCURRENT!U29350</f>
        <v>0</v>
      </c>
      <c r="S1417" s="15">
        <f>[1]consoCURRENT!V29350</f>
        <v>0</v>
      </c>
      <c r="T1417" s="15">
        <f>[1]consoCURRENT!W29350</f>
        <v>0</v>
      </c>
      <c r="U1417" s="15">
        <f>[1]consoCURRENT!X29350</f>
        <v>0</v>
      </c>
      <c r="V1417" s="15">
        <f>[1]consoCURRENT!Y29350</f>
        <v>0</v>
      </c>
      <c r="W1417" s="15">
        <f>[1]consoCURRENT!Z29350</f>
        <v>0</v>
      </c>
      <c r="X1417" s="15">
        <f>[1]consoCURRENT!AA29350</f>
        <v>0</v>
      </c>
      <c r="Y1417" s="15">
        <f>[1]consoCURRENT!AB29350</f>
        <v>0</v>
      </c>
      <c r="Z1417" s="15">
        <f t="shared" si="1007"/>
        <v>0</v>
      </c>
      <c r="AA1417" s="15">
        <f t="shared" si="1008"/>
        <v>0</v>
      </c>
      <c r="AB1417" s="22"/>
      <c r="AC1417" s="16"/>
      <c r="AG1417" s="86"/>
      <c r="AH1417" s="87"/>
      <c r="AI1417" s="87"/>
      <c r="AJ1417" s="87"/>
      <c r="AK1417" s="87"/>
      <c r="AL1417" s="87"/>
      <c r="AM1417" s="87"/>
      <c r="AN1417" s="87"/>
      <c r="AO1417" s="87"/>
    </row>
    <row r="1418" spans="1:41" s="17" customFormat="1" ht="18" customHeight="1" x14ac:dyDescent="0.2">
      <c r="A1418" s="20" t="s">
        <v>39</v>
      </c>
      <c r="B1418" s="15">
        <f>[1]consoCURRENT!E29379</f>
        <v>0</v>
      </c>
      <c r="C1418" s="15">
        <f>[1]consoCURRENT!F29379</f>
        <v>0</v>
      </c>
      <c r="D1418" s="15">
        <f>[1]consoCURRENT!G29379</f>
        <v>0</v>
      </c>
      <c r="E1418" s="15">
        <f>[1]consoCURRENT!H29379</f>
        <v>0</v>
      </c>
      <c r="F1418" s="15">
        <f>[1]consoCURRENT!I29379</f>
        <v>0</v>
      </c>
      <c r="G1418" s="15">
        <f>[1]consoCURRENT!J29379</f>
        <v>0</v>
      </c>
      <c r="H1418" s="15">
        <f>[1]consoCURRENT!K29379</f>
        <v>0</v>
      </c>
      <c r="I1418" s="15">
        <f>[1]consoCURRENT!L29379</f>
        <v>0</v>
      </c>
      <c r="J1418" s="15">
        <f>[1]consoCURRENT!M29379</f>
        <v>0</v>
      </c>
      <c r="K1418" s="15">
        <f>[1]consoCURRENT!N29379</f>
        <v>0</v>
      </c>
      <c r="L1418" s="15">
        <f>[1]consoCURRENT!O29379</f>
        <v>0</v>
      </c>
      <c r="M1418" s="15">
        <f>[1]consoCURRENT!P29379</f>
        <v>0</v>
      </c>
      <c r="N1418" s="15">
        <f>[1]consoCURRENT!Q29379</f>
        <v>0</v>
      </c>
      <c r="O1418" s="15">
        <f>[1]consoCURRENT!R29379</f>
        <v>0</v>
      </c>
      <c r="P1418" s="15">
        <f>[1]consoCURRENT!S29379</f>
        <v>0</v>
      </c>
      <c r="Q1418" s="15">
        <f>[1]consoCURRENT!T29379</f>
        <v>0</v>
      </c>
      <c r="R1418" s="15">
        <f>[1]consoCURRENT!U29379</f>
        <v>0</v>
      </c>
      <c r="S1418" s="15">
        <f>[1]consoCURRENT!V29379</f>
        <v>0</v>
      </c>
      <c r="T1418" s="15">
        <f>[1]consoCURRENT!W29379</f>
        <v>0</v>
      </c>
      <c r="U1418" s="15">
        <f>[1]consoCURRENT!X29379</f>
        <v>0</v>
      </c>
      <c r="V1418" s="15">
        <f>[1]consoCURRENT!Y29379</f>
        <v>0</v>
      </c>
      <c r="W1418" s="15">
        <f>[1]consoCURRENT!Z29379</f>
        <v>0</v>
      </c>
      <c r="X1418" s="15">
        <f>[1]consoCURRENT!AA29379</f>
        <v>0</v>
      </c>
      <c r="Y1418" s="15">
        <f>[1]consoCURRENT!AB29379</f>
        <v>0</v>
      </c>
      <c r="Z1418" s="15">
        <f t="shared" si="1007"/>
        <v>0</v>
      </c>
      <c r="AA1418" s="15">
        <f t="shared" si="1008"/>
        <v>0</v>
      </c>
      <c r="AB1418" s="22"/>
      <c r="AC1418" s="16"/>
      <c r="AG1418" s="86"/>
      <c r="AH1418" s="87"/>
      <c r="AI1418" s="87"/>
      <c r="AJ1418" s="87"/>
      <c r="AK1418" s="87"/>
      <c r="AL1418" s="87"/>
      <c r="AM1418" s="87"/>
      <c r="AN1418" s="87"/>
      <c r="AO1418" s="87"/>
    </row>
    <row r="1419" spans="1:41" s="17" customFormat="1" ht="18" hidden="1" customHeight="1" x14ac:dyDescent="0.25">
      <c r="A1419" s="23" t="s">
        <v>40</v>
      </c>
      <c r="B1419" s="24">
        <f>SUM(B1415:B1418)</f>
        <v>19798.87</v>
      </c>
      <c r="C1419" s="24">
        <f t="shared" ref="C1419:AA1419" si="1010">SUM(C1415:C1418)</f>
        <v>0</v>
      </c>
      <c r="D1419" s="24">
        <f t="shared" si="1010"/>
        <v>0</v>
      </c>
      <c r="E1419" s="24">
        <f t="shared" si="1010"/>
        <v>8250</v>
      </c>
      <c r="F1419" s="24">
        <f t="shared" si="1010"/>
        <v>3623.2799999999997</v>
      </c>
      <c r="G1419" s="24">
        <f t="shared" si="1010"/>
        <v>7925.59</v>
      </c>
      <c r="H1419" s="24">
        <f t="shared" si="1010"/>
        <v>0</v>
      </c>
      <c r="I1419" s="24">
        <f t="shared" si="1010"/>
        <v>0</v>
      </c>
      <c r="J1419" s="24">
        <f t="shared" si="1010"/>
        <v>0</v>
      </c>
      <c r="K1419" s="24">
        <f t="shared" si="1010"/>
        <v>0</v>
      </c>
      <c r="L1419" s="24">
        <f t="shared" si="1010"/>
        <v>0</v>
      </c>
      <c r="M1419" s="24">
        <f t="shared" si="1010"/>
        <v>0</v>
      </c>
      <c r="N1419" s="24">
        <f t="shared" si="1010"/>
        <v>0</v>
      </c>
      <c r="O1419" s="24">
        <f t="shared" si="1010"/>
        <v>0</v>
      </c>
      <c r="P1419" s="24">
        <f t="shared" si="1010"/>
        <v>8250</v>
      </c>
      <c r="Q1419" s="24">
        <f t="shared" si="1010"/>
        <v>0</v>
      </c>
      <c r="R1419" s="24">
        <f t="shared" si="1010"/>
        <v>3407.84</v>
      </c>
      <c r="S1419" s="24">
        <f t="shared" si="1010"/>
        <v>215.4399999999996</v>
      </c>
      <c r="T1419" s="24">
        <f t="shared" si="1010"/>
        <v>0</v>
      </c>
      <c r="U1419" s="24">
        <f t="shared" si="1010"/>
        <v>7925.59</v>
      </c>
      <c r="V1419" s="24">
        <f t="shared" si="1010"/>
        <v>0</v>
      </c>
      <c r="W1419" s="24">
        <f t="shared" si="1010"/>
        <v>0</v>
      </c>
      <c r="X1419" s="24">
        <f t="shared" si="1010"/>
        <v>0</v>
      </c>
      <c r="Y1419" s="24">
        <f t="shared" si="1010"/>
        <v>0</v>
      </c>
      <c r="Z1419" s="24">
        <f t="shared" si="1010"/>
        <v>19798.87</v>
      </c>
      <c r="AA1419" s="24">
        <f t="shared" si="1010"/>
        <v>0</v>
      </c>
      <c r="AB1419" s="25">
        <f t="shared" si="1009"/>
        <v>1</v>
      </c>
      <c r="AC1419" s="16"/>
      <c r="AG1419" s="86"/>
      <c r="AH1419" s="87"/>
      <c r="AI1419" s="87"/>
      <c r="AJ1419" s="87"/>
      <c r="AK1419" s="87"/>
      <c r="AL1419" s="87"/>
      <c r="AM1419" s="87"/>
      <c r="AN1419" s="87"/>
      <c r="AO1419" s="87"/>
    </row>
    <row r="1420" spans="1:41" s="17" customFormat="1" ht="18" hidden="1" customHeight="1" x14ac:dyDescent="0.25">
      <c r="A1420" s="26" t="s">
        <v>41</v>
      </c>
      <c r="B1420" s="15">
        <f>[1]consoCURRENT!E29383</f>
        <v>0</v>
      </c>
      <c r="C1420" s="15">
        <f>[1]consoCURRENT!F29383</f>
        <v>0</v>
      </c>
      <c r="D1420" s="15">
        <f>[1]consoCURRENT!G29383</f>
        <v>0</v>
      </c>
      <c r="E1420" s="15">
        <f>[1]consoCURRENT!H29383</f>
        <v>0</v>
      </c>
      <c r="F1420" s="15">
        <f>[1]consoCURRENT!I29383</f>
        <v>0</v>
      </c>
      <c r="G1420" s="15">
        <f>[1]consoCURRENT!J29383</f>
        <v>0</v>
      </c>
      <c r="H1420" s="15">
        <f>[1]consoCURRENT!K29383</f>
        <v>0</v>
      </c>
      <c r="I1420" s="15">
        <f>[1]consoCURRENT!L29383</f>
        <v>0</v>
      </c>
      <c r="J1420" s="15">
        <f>[1]consoCURRENT!M29383</f>
        <v>0</v>
      </c>
      <c r="K1420" s="15">
        <f>[1]consoCURRENT!N29383</f>
        <v>0</v>
      </c>
      <c r="L1420" s="15">
        <f>[1]consoCURRENT!O29383</f>
        <v>0</v>
      </c>
      <c r="M1420" s="15">
        <f>[1]consoCURRENT!P29383</f>
        <v>0</v>
      </c>
      <c r="N1420" s="15">
        <f>[1]consoCURRENT!Q29383</f>
        <v>0</v>
      </c>
      <c r="O1420" s="15">
        <f>[1]consoCURRENT!R29383</f>
        <v>0</v>
      </c>
      <c r="P1420" s="15">
        <f>[1]consoCURRENT!S29383</f>
        <v>0</v>
      </c>
      <c r="Q1420" s="15">
        <f>[1]consoCURRENT!T29383</f>
        <v>0</v>
      </c>
      <c r="R1420" s="15">
        <f>[1]consoCURRENT!U29383</f>
        <v>0</v>
      </c>
      <c r="S1420" s="15">
        <f>[1]consoCURRENT!V29383</f>
        <v>0</v>
      </c>
      <c r="T1420" s="15">
        <f>[1]consoCURRENT!W29383</f>
        <v>0</v>
      </c>
      <c r="U1420" s="15">
        <f>[1]consoCURRENT!X29383</f>
        <v>0</v>
      </c>
      <c r="V1420" s="15">
        <f>[1]consoCURRENT!Y29383</f>
        <v>0</v>
      </c>
      <c r="W1420" s="15">
        <f>[1]consoCURRENT!Z29383</f>
        <v>0</v>
      </c>
      <c r="X1420" s="15">
        <f>[1]consoCURRENT!AA29383</f>
        <v>0</v>
      </c>
      <c r="Y1420" s="15">
        <f>[1]consoCURRENT!AB29383</f>
        <v>0</v>
      </c>
      <c r="Z1420" s="15">
        <f t="shared" ref="Z1420" si="1011">SUM(M1420:Y1420)</f>
        <v>0</v>
      </c>
      <c r="AA1420" s="15">
        <f t="shared" ref="AA1420" si="1012">B1420-Z1420</f>
        <v>0</v>
      </c>
      <c r="AB1420" s="22"/>
      <c r="AC1420" s="16"/>
      <c r="AG1420" s="86"/>
      <c r="AH1420" s="87"/>
      <c r="AI1420" s="87"/>
      <c r="AJ1420" s="87"/>
      <c r="AK1420" s="87"/>
      <c r="AL1420" s="87"/>
      <c r="AM1420" s="87"/>
      <c r="AN1420" s="87"/>
      <c r="AO1420" s="87"/>
    </row>
    <row r="1421" spans="1:41" s="17" customFormat="1" ht="18" customHeight="1" x14ac:dyDescent="0.25">
      <c r="A1421" s="23" t="s">
        <v>42</v>
      </c>
      <c r="B1421" s="24">
        <f>B1420+B1419</f>
        <v>19798.87</v>
      </c>
      <c r="C1421" s="24">
        <f t="shared" ref="C1421:AA1421" si="1013">C1420+C1419</f>
        <v>0</v>
      </c>
      <c r="D1421" s="24">
        <f t="shared" si="1013"/>
        <v>0</v>
      </c>
      <c r="E1421" s="24">
        <f t="shared" si="1013"/>
        <v>8250</v>
      </c>
      <c r="F1421" s="24">
        <f t="shared" si="1013"/>
        <v>3623.2799999999997</v>
      </c>
      <c r="G1421" s="24">
        <f t="shared" si="1013"/>
        <v>7925.59</v>
      </c>
      <c r="H1421" s="24">
        <f t="shared" si="1013"/>
        <v>0</v>
      </c>
      <c r="I1421" s="24">
        <f t="shared" si="1013"/>
        <v>0</v>
      </c>
      <c r="J1421" s="24">
        <f t="shared" si="1013"/>
        <v>0</v>
      </c>
      <c r="K1421" s="24">
        <f t="shared" si="1013"/>
        <v>0</v>
      </c>
      <c r="L1421" s="24">
        <f t="shared" si="1013"/>
        <v>0</v>
      </c>
      <c r="M1421" s="24">
        <f t="shared" si="1013"/>
        <v>0</v>
      </c>
      <c r="N1421" s="24">
        <f t="shared" si="1013"/>
        <v>0</v>
      </c>
      <c r="O1421" s="24">
        <f t="shared" si="1013"/>
        <v>0</v>
      </c>
      <c r="P1421" s="24">
        <f t="shared" si="1013"/>
        <v>8250</v>
      </c>
      <c r="Q1421" s="24">
        <f t="shared" si="1013"/>
        <v>0</v>
      </c>
      <c r="R1421" s="24">
        <f t="shared" si="1013"/>
        <v>3407.84</v>
      </c>
      <c r="S1421" s="24">
        <f t="shared" si="1013"/>
        <v>215.4399999999996</v>
      </c>
      <c r="T1421" s="24">
        <f t="shared" si="1013"/>
        <v>0</v>
      </c>
      <c r="U1421" s="24">
        <f t="shared" si="1013"/>
        <v>7925.59</v>
      </c>
      <c r="V1421" s="24">
        <f t="shared" si="1013"/>
        <v>0</v>
      </c>
      <c r="W1421" s="24">
        <f t="shared" si="1013"/>
        <v>0</v>
      </c>
      <c r="X1421" s="24">
        <f t="shared" si="1013"/>
        <v>0</v>
      </c>
      <c r="Y1421" s="24">
        <f t="shared" si="1013"/>
        <v>0</v>
      </c>
      <c r="Z1421" s="24">
        <f t="shared" si="1013"/>
        <v>19798.87</v>
      </c>
      <c r="AA1421" s="24">
        <f t="shared" si="1013"/>
        <v>0</v>
      </c>
      <c r="AB1421" s="25">
        <f t="shared" si="1009"/>
        <v>1</v>
      </c>
      <c r="AC1421" s="27"/>
      <c r="AG1421" s="86"/>
      <c r="AH1421" s="87"/>
      <c r="AI1421" s="87"/>
      <c r="AJ1421" s="87"/>
      <c r="AK1421" s="87"/>
      <c r="AL1421" s="87"/>
      <c r="AM1421" s="87"/>
      <c r="AN1421" s="87"/>
      <c r="AO1421" s="87"/>
    </row>
    <row r="1422" spans="1:41" s="17" customFormat="1" ht="15" customHeight="1" x14ac:dyDescent="0.25">
      <c r="A1422" s="14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6"/>
      <c r="AG1422" s="86"/>
      <c r="AH1422" s="87"/>
      <c r="AI1422" s="87"/>
      <c r="AJ1422" s="87"/>
      <c r="AK1422" s="87"/>
      <c r="AL1422" s="87"/>
      <c r="AM1422" s="87"/>
      <c r="AN1422" s="87"/>
      <c r="AO1422" s="87"/>
    </row>
    <row r="1423" spans="1:41" s="17" customFormat="1" ht="15" customHeight="1" x14ac:dyDescent="0.25">
      <c r="A1423" s="14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6"/>
      <c r="AG1423" s="86"/>
      <c r="AH1423" s="87"/>
      <c r="AI1423" s="87"/>
      <c r="AJ1423" s="87"/>
      <c r="AK1423" s="87"/>
      <c r="AL1423" s="87"/>
      <c r="AM1423" s="87"/>
      <c r="AN1423" s="87"/>
      <c r="AO1423" s="87"/>
    </row>
    <row r="1424" spans="1:41" s="17" customFormat="1" ht="15" customHeight="1" x14ac:dyDescent="0.25">
      <c r="A1424" s="19" t="s">
        <v>65</v>
      </c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6"/>
      <c r="AG1424" s="86"/>
      <c r="AH1424" s="87"/>
      <c r="AI1424" s="87"/>
      <c r="AJ1424" s="87"/>
      <c r="AK1424" s="87"/>
      <c r="AL1424" s="87"/>
      <c r="AM1424" s="87"/>
      <c r="AN1424" s="87"/>
      <c r="AO1424" s="87"/>
    </row>
    <row r="1425" spans="1:41" s="17" customFormat="1" ht="18" customHeight="1" x14ac:dyDescent="0.2">
      <c r="A1425" s="20" t="s">
        <v>36</v>
      </c>
      <c r="B1425" s="15">
        <f>[1]consoCURRENT!E29443</f>
        <v>0</v>
      </c>
      <c r="C1425" s="15">
        <f>[1]consoCURRENT!F29443</f>
        <v>0</v>
      </c>
      <c r="D1425" s="15">
        <f>[1]consoCURRENT!G29443</f>
        <v>0</v>
      </c>
      <c r="E1425" s="15">
        <f>[1]consoCURRENT!H29443</f>
        <v>0</v>
      </c>
      <c r="F1425" s="15">
        <f>[1]consoCURRENT!I29443</f>
        <v>0</v>
      </c>
      <c r="G1425" s="15">
        <f>[1]consoCURRENT!J29443</f>
        <v>0</v>
      </c>
      <c r="H1425" s="15">
        <f>[1]consoCURRENT!K29443</f>
        <v>0</v>
      </c>
      <c r="I1425" s="15">
        <f>[1]consoCURRENT!L29443</f>
        <v>0</v>
      </c>
      <c r="J1425" s="15">
        <f>[1]consoCURRENT!M29443</f>
        <v>0</v>
      </c>
      <c r="K1425" s="15">
        <f>[1]consoCURRENT!N29443</f>
        <v>0</v>
      </c>
      <c r="L1425" s="15">
        <f>[1]consoCURRENT!O29443</f>
        <v>0</v>
      </c>
      <c r="M1425" s="15">
        <f>[1]consoCURRENT!P29443</f>
        <v>0</v>
      </c>
      <c r="N1425" s="15">
        <f>[1]consoCURRENT!Q29443</f>
        <v>0</v>
      </c>
      <c r="O1425" s="15">
        <f>[1]consoCURRENT!R29443</f>
        <v>0</v>
      </c>
      <c r="P1425" s="15">
        <f>[1]consoCURRENT!S29443</f>
        <v>0</v>
      </c>
      <c r="Q1425" s="15">
        <f>[1]consoCURRENT!T29443</f>
        <v>0</v>
      </c>
      <c r="R1425" s="15">
        <f>[1]consoCURRENT!U29443</f>
        <v>0</v>
      </c>
      <c r="S1425" s="15">
        <f>[1]consoCURRENT!V29443</f>
        <v>0</v>
      </c>
      <c r="T1425" s="15">
        <f>[1]consoCURRENT!W29443</f>
        <v>0</v>
      </c>
      <c r="U1425" s="15">
        <f>[1]consoCURRENT!X29443</f>
        <v>0</v>
      </c>
      <c r="V1425" s="15">
        <f>[1]consoCURRENT!Y29443</f>
        <v>0</v>
      </c>
      <c r="W1425" s="15">
        <f>[1]consoCURRENT!Z29443</f>
        <v>0</v>
      </c>
      <c r="X1425" s="15">
        <f>[1]consoCURRENT!AA29443</f>
        <v>0</v>
      </c>
      <c r="Y1425" s="15">
        <f>[1]consoCURRENT!AB29443</f>
        <v>0</v>
      </c>
      <c r="Z1425" s="15">
        <f>SUM(M1425:Y1425)</f>
        <v>0</v>
      </c>
      <c r="AA1425" s="15">
        <f>B1425-Z1425</f>
        <v>0</v>
      </c>
      <c r="AB1425" s="21" t="e">
        <f>Z1425/B1425</f>
        <v>#DIV/0!</v>
      </c>
      <c r="AC1425" s="16"/>
      <c r="AG1425" s="86"/>
      <c r="AH1425" s="87"/>
      <c r="AI1425" s="87"/>
      <c r="AJ1425" s="87"/>
      <c r="AK1425" s="87"/>
      <c r="AL1425" s="87"/>
      <c r="AM1425" s="87"/>
      <c r="AN1425" s="87"/>
      <c r="AO1425" s="87"/>
    </row>
    <row r="1426" spans="1:41" s="17" customFormat="1" ht="18" customHeight="1" x14ac:dyDescent="0.2">
      <c r="A1426" s="20" t="s">
        <v>37</v>
      </c>
      <c r="B1426" s="15">
        <f>[1]consoCURRENT!E29531</f>
        <v>10924</v>
      </c>
      <c r="C1426" s="15">
        <f>[1]consoCURRENT!F29531</f>
        <v>0</v>
      </c>
      <c r="D1426" s="15">
        <f>[1]consoCURRENT!G29531</f>
        <v>0</v>
      </c>
      <c r="E1426" s="15">
        <f>[1]consoCURRENT!H29531</f>
        <v>0</v>
      </c>
      <c r="F1426" s="15">
        <f>[1]consoCURRENT!I29531</f>
        <v>10724.8</v>
      </c>
      <c r="G1426" s="15">
        <f>[1]consoCURRENT!J29531</f>
        <v>0</v>
      </c>
      <c r="H1426" s="15">
        <f>[1]consoCURRENT!K29531</f>
        <v>0</v>
      </c>
      <c r="I1426" s="15">
        <f>[1]consoCURRENT!L29531</f>
        <v>0</v>
      </c>
      <c r="J1426" s="15">
        <f>[1]consoCURRENT!M29531</f>
        <v>0</v>
      </c>
      <c r="K1426" s="15">
        <f>[1]consoCURRENT!N29531</f>
        <v>0</v>
      </c>
      <c r="L1426" s="15">
        <f>[1]consoCURRENT!O29531</f>
        <v>0</v>
      </c>
      <c r="M1426" s="15">
        <f>[1]consoCURRENT!P29531</f>
        <v>0</v>
      </c>
      <c r="N1426" s="15">
        <f>[1]consoCURRENT!Q29531</f>
        <v>0</v>
      </c>
      <c r="O1426" s="15">
        <f>[1]consoCURRENT!R29531</f>
        <v>0</v>
      </c>
      <c r="P1426" s="15">
        <f>[1]consoCURRENT!S29531</f>
        <v>0</v>
      </c>
      <c r="Q1426" s="15">
        <f>[1]consoCURRENT!T29531</f>
        <v>0</v>
      </c>
      <c r="R1426" s="15">
        <f>[1]consoCURRENT!U29531</f>
        <v>5610</v>
      </c>
      <c r="S1426" s="15">
        <f>[1]consoCURRENT!V29531</f>
        <v>5114.8</v>
      </c>
      <c r="T1426" s="15">
        <f>[1]consoCURRENT!W29531</f>
        <v>0</v>
      </c>
      <c r="U1426" s="15">
        <f>[1]consoCURRENT!X29531</f>
        <v>0</v>
      </c>
      <c r="V1426" s="15">
        <f>[1]consoCURRENT!Y29531</f>
        <v>0</v>
      </c>
      <c r="W1426" s="15">
        <f>[1]consoCURRENT!Z29531</f>
        <v>0</v>
      </c>
      <c r="X1426" s="15">
        <f>[1]consoCURRENT!AA29531</f>
        <v>0</v>
      </c>
      <c r="Y1426" s="15">
        <f>[1]consoCURRENT!AB29531</f>
        <v>0</v>
      </c>
      <c r="Z1426" s="15">
        <f t="shared" ref="Z1426:Z1428" si="1014">SUM(M1426:Y1426)</f>
        <v>10724.8</v>
      </c>
      <c r="AA1426" s="15">
        <f t="shared" ref="AA1426:AA1428" si="1015">B1426-Z1426</f>
        <v>199.20000000000073</v>
      </c>
      <c r="AB1426" s="22">
        <f t="shared" ref="AB1426:AB1431" si="1016">Z1426/B1426</f>
        <v>0.98176492127425841</v>
      </c>
      <c r="AC1426" s="16"/>
      <c r="AG1426" s="86"/>
      <c r="AH1426" s="87"/>
      <c r="AI1426" s="87"/>
      <c r="AJ1426" s="87"/>
      <c r="AK1426" s="87"/>
      <c r="AL1426" s="87"/>
      <c r="AM1426" s="87"/>
      <c r="AN1426" s="87"/>
      <c r="AO1426" s="87"/>
    </row>
    <row r="1427" spans="1:41" s="17" customFormat="1" ht="18" customHeight="1" x14ac:dyDescent="0.2">
      <c r="A1427" s="20" t="s">
        <v>38</v>
      </c>
      <c r="B1427" s="15">
        <f>[1]consoCURRENT!E29537</f>
        <v>0</v>
      </c>
      <c r="C1427" s="15">
        <f>[1]consoCURRENT!F29537</f>
        <v>0</v>
      </c>
      <c r="D1427" s="15">
        <f>[1]consoCURRENT!G29537</f>
        <v>0</v>
      </c>
      <c r="E1427" s="15">
        <f>[1]consoCURRENT!H29537</f>
        <v>0</v>
      </c>
      <c r="F1427" s="15">
        <f>[1]consoCURRENT!I29537</f>
        <v>0</v>
      </c>
      <c r="G1427" s="15">
        <f>[1]consoCURRENT!J29537</f>
        <v>0</v>
      </c>
      <c r="H1427" s="15">
        <f>[1]consoCURRENT!K29537</f>
        <v>0</v>
      </c>
      <c r="I1427" s="15">
        <f>[1]consoCURRENT!L29537</f>
        <v>0</v>
      </c>
      <c r="J1427" s="15">
        <f>[1]consoCURRENT!M29537</f>
        <v>0</v>
      </c>
      <c r="K1427" s="15">
        <f>[1]consoCURRENT!N29537</f>
        <v>0</v>
      </c>
      <c r="L1427" s="15">
        <f>[1]consoCURRENT!O29537</f>
        <v>0</v>
      </c>
      <c r="M1427" s="15">
        <f>[1]consoCURRENT!P29537</f>
        <v>0</v>
      </c>
      <c r="N1427" s="15">
        <f>[1]consoCURRENT!Q29537</f>
        <v>0</v>
      </c>
      <c r="O1427" s="15">
        <f>[1]consoCURRENT!R29537</f>
        <v>0</v>
      </c>
      <c r="P1427" s="15">
        <f>[1]consoCURRENT!S29537</f>
        <v>0</v>
      </c>
      <c r="Q1427" s="15">
        <f>[1]consoCURRENT!T29537</f>
        <v>0</v>
      </c>
      <c r="R1427" s="15">
        <f>[1]consoCURRENT!U29537</f>
        <v>0</v>
      </c>
      <c r="S1427" s="15">
        <f>[1]consoCURRENT!V29537</f>
        <v>0</v>
      </c>
      <c r="T1427" s="15">
        <f>[1]consoCURRENT!W29537</f>
        <v>0</v>
      </c>
      <c r="U1427" s="15">
        <f>[1]consoCURRENT!X29537</f>
        <v>0</v>
      </c>
      <c r="V1427" s="15">
        <f>[1]consoCURRENT!Y29537</f>
        <v>0</v>
      </c>
      <c r="W1427" s="15">
        <f>[1]consoCURRENT!Z29537</f>
        <v>0</v>
      </c>
      <c r="X1427" s="15">
        <f>[1]consoCURRENT!AA29537</f>
        <v>0</v>
      </c>
      <c r="Y1427" s="15">
        <f>[1]consoCURRENT!AB29537</f>
        <v>0</v>
      </c>
      <c r="Z1427" s="15">
        <f t="shared" si="1014"/>
        <v>0</v>
      </c>
      <c r="AA1427" s="15">
        <f t="shared" si="1015"/>
        <v>0</v>
      </c>
      <c r="AB1427" s="22"/>
      <c r="AC1427" s="16"/>
      <c r="AG1427" s="86"/>
      <c r="AH1427" s="87"/>
      <c r="AI1427" s="87"/>
      <c r="AJ1427" s="87"/>
      <c r="AK1427" s="87"/>
      <c r="AL1427" s="87"/>
      <c r="AM1427" s="87"/>
      <c r="AN1427" s="87"/>
      <c r="AO1427" s="87"/>
    </row>
    <row r="1428" spans="1:41" s="17" customFormat="1" ht="18" customHeight="1" x14ac:dyDescent="0.2">
      <c r="A1428" s="20" t="s">
        <v>39</v>
      </c>
      <c r="B1428" s="15">
        <f>[1]consoCURRENT!E29566</f>
        <v>0</v>
      </c>
      <c r="C1428" s="15">
        <f>[1]consoCURRENT!F29566</f>
        <v>0</v>
      </c>
      <c r="D1428" s="15">
        <f>[1]consoCURRENT!G29566</f>
        <v>0</v>
      </c>
      <c r="E1428" s="15">
        <f>[1]consoCURRENT!H29566</f>
        <v>0</v>
      </c>
      <c r="F1428" s="15">
        <f>[1]consoCURRENT!I29566</f>
        <v>0</v>
      </c>
      <c r="G1428" s="15">
        <f>[1]consoCURRENT!J29566</f>
        <v>0</v>
      </c>
      <c r="H1428" s="15">
        <f>[1]consoCURRENT!K29566</f>
        <v>0</v>
      </c>
      <c r="I1428" s="15">
        <f>[1]consoCURRENT!L29566</f>
        <v>0</v>
      </c>
      <c r="J1428" s="15">
        <f>[1]consoCURRENT!M29566</f>
        <v>0</v>
      </c>
      <c r="K1428" s="15">
        <f>[1]consoCURRENT!N29566</f>
        <v>0</v>
      </c>
      <c r="L1428" s="15">
        <f>[1]consoCURRENT!O29566</f>
        <v>0</v>
      </c>
      <c r="M1428" s="15">
        <f>[1]consoCURRENT!P29566</f>
        <v>0</v>
      </c>
      <c r="N1428" s="15">
        <f>[1]consoCURRENT!Q29566</f>
        <v>0</v>
      </c>
      <c r="O1428" s="15">
        <f>[1]consoCURRENT!R29566</f>
        <v>0</v>
      </c>
      <c r="P1428" s="15">
        <f>[1]consoCURRENT!S29566</f>
        <v>0</v>
      </c>
      <c r="Q1428" s="15">
        <f>[1]consoCURRENT!T29566</f>
        <v>0</v>
      </c>
      <c r="R1428" s="15">
        <f>[1]consoCURRENT!U29566</f>
        <v>0</v>
      </c>
      <c r="S1428" s="15">
        <f>[1]consoCURRENT!V29566</f>
        <v>0</v>
      </c>
      <c r="T1428" s="15">
        <f>[1]consoCURRENT!W29566</f>
        <v>0</v>
      </c>
      <c r="U1428" s="15">
        <f>[1]consoCURRENT!X29566</f>
        <v>0</v>
      </c>
      <c r="V1428" s="15">
        <f>[1]consoCURRENT!Y29566</f>
        <v>0</v>
      </c>
      <c r="W1428" s="15">
        <f>[1]consoCURRENT!Z29566</f>
        <v>0</v>
      </c>
      <c r="X1428" s="15">
        <f>[1]consoCURRENT!AA29566</f>
        <v>0</v>
      </c>
      <c r="Y1428" s="15">
        <f>[1]consoCURRENT!AB29566</f>
        <v>0</v>
      </c>
      <c r="Z1428" s="15">
        <f t="shared" si="1014"/>
        <v>0</v>
      </c>
      <c r="AA1428" s="15">
        <f t="shared" si="1015"/>
        <v>0</v>
      </c>
      <c r="AB1428" s="22"/>
      <c r="AC1428" s="16"/>
      <c r="AG1428" s="86"/>
      <c r="AH1428" s="87"/>
      <c r="AI1428" s="87"/>
      <c r="AJ1428" s="87"/>
      <c r="AK1428" s="87"/>
      <c r="AL1428" s="87"/>
      <c r="AM1428" s="87"/>
      <c r="AN1428" s="87"/>
      <c r="AO1428" s="87"/>
    </row>
    <row r="1429" spans="1:41" s="17" customFormat="1" ht="18" hidden="1" customHeight="1" x14ac:dyDescent="0.25">
      <c r="A1429" s="23" t="s">
        <v>40</v>
      </c>
      <c r="B1429" s="24">
        <f>SUM(B1425:B1428)</f>
        <v>10924</v>
      </c>
      <c r="C1429" s="24">
        <f t="shared" ref="C1429:AA1429" si="1017">SUM(C1425:C1428)</f>
        <v>0</v>
      </c>
      <c r="D1429" s="24">
        <f t="shared" si="1017"/>
        <v>0</v>
      </c>
      <c r="E1429" s="24">
        <f t="shared" si="1017"/>
        <v>0</v>
      </c>
      <c r="F1429" s="24">
        <f t="shared" si="1017"/>
        <v>10724.8</v>
      </c>
      <c r="G1429" s="24">
        <f t="shared" si="1017"/>
        <v>0</v>
      </c>
      <c r="H1429" s="24">
        <f t="shared" si="1017"/>
        <v>0</v>
      </c>
      <c r="I1429" s="24">
        <f t="shared" si="1017"/>
        <v>0</v>
      </c>
      <c r="J1429" s="24">
        <f t="shared" si="1017"/>
        <v>0</v>
      </c>
      <c r="K1429" s="24">
        <f t="shared" si="1017"/>
        <v>0</v>
      </c>
      <c r="L1429" s="24">
        <f t="shared" si="1017"/>
        <v>0</v>
      </c>
      <c r="M1429" s="24">
        <f t="shared" si="1017"/>
        <v>0</v>
      </c>
      <c r="N1429" s="24">
        <f t="shared" si="1017"/>
        <v>0</v>
      </c>
      <c r="O1429" s="24">
        <f t="shared" si="1017"/>
        <v>0</v>
      </c>
      <c r="P1429" s="24">
        <f t="shared" si="1017"/>
        <v>0</v>
      </c>
      <c r="Q1429" s="24">
        <f t="shared" si="1017"/>
        <v>0</v>
      </c>
      <c r="R1429" s="24">
        <f t="shared" si="1017"/>
        <v>5610</v>
      </c>
      <c r="S1429" s="24">
        <f t="shared" si="1017"/>
        <v>5114.8</v>
      </c>
      <c r="T1429" s="24">
        <f t="shared" si="1017"/>
        <v>0</v>
      </c>
      <c r="U1429" s="24">
        <f t="shared" si="1017"/>
        <v>0</v>
      </c>
      <c r="V1429" s="24">
        <f t="shared" si="1017"/>
        <v>0</v>
      </c>
      <c r="W1429" s="24">
        <f t="shared" si="1017"/>
        <v>0</v>
      </c>
      <c r="X1429" s="24">
        <f t="shared" si="1017"/>
        <v>0</v>
      </c>
      <c r="Y1429" s="24">
        <f t="shared" si="1017"/>
        <v>0</v>
      </c>
      <c r="Z1429" s="24">
        <f t="shared" si="1017"/>
        <v>10724.8</v>
      </c>
      <c r="AA1429" s="24">
        <f t="shared" si="1017"/>
        <v>199.20000000000073</v>
      </c>
      <c r="AB1429" s="25">
        <f t="shared" si="1016"/>
        <v>0.98176492127425841</v>
      </c>
      <c r="AC1429" s="16"/>
      <c r="AG1429" s="86"/>
      <c r="AH1429" s="87"/>
      <c r="AI1429" s="87"/>
      <c r="AJ1429" s="87"/>
      <c r="AK1429" s="87"/>
      <c r="AL1429" s="87"/>
      <c r="AM1429" s="87"/>
      <c r="AN1429" s="87"/>
      <c r="AO1429" s="87"/>
    </row>
    <row r="1430" spans="1:41" s="17" customFormat="1" ht="18" hidden="1" customHeight="1" x14ac:dyDescent="0.25">
      <c r="A1430" s="26" t="s">
        <v>41</v>
      </c>
      <c r="B1430" s="15">
        <f>[1]consoCURRENT!E29570</f>
        <v>0</v>
      </c>
      <c r="C1430" s="15">
        <f>[1]consoCURRENT!F29570</f>
        <v>0</v>
      </c>
      <c r="D1430" s="15">
        <f>[1]consoCURRENT!G29570</f>
        <v>0</v>
      </c>
      <c r="E1430" s="15">
        <f>[1]consoCURRENT!H29570</f>
        <v>0</v>
      </c>
      <c r="F1430" s="15">
        <f>[1]consoCURRENT!I29570</f>
        <v>0</v>
      </c>
      <c r="G1430" s="15">
        <f>[1]consoCURRENT!J29570</f>
        <v>0</v>
      </c>
      <c r="H1430" s="15">
        <f>[1]consoCURRENT!K29570</f>
        <v>0</v>
      </c>
      <c r="I1430" s="15">
        <f>[1]consoCURRENT!L29570</f>
        <v>0</v>
      </c>
      <c r="J1430" s="15">
        <f>[1]consoCURRENT!M29570</f>
        <v>0</v>
      </c>
      <c r="K1430" s="15">
        <f>[1]consoCURRENT!N29570</f>
        <v>0</v>
      </c>
      <c r="L1430" s="15">
        <f>[1]consoCURRENT!O29570</f>
        <v>0</v>
      </c>
      <c r="M1430" s="15">
        <f>[1]consoCURRENT!P29570</f>
        <v>0</v>
      </c>
      <c r="N1430" s="15">
        <f>[1]consoCURRENT!Q29570</f>
        <v>0</v>
      </c>
      <c r="O1430" s="15">
        <f>[1]consoCURRENT!R29570</f>
        <v>0</v>
      </c>
      <c r="P1430" s="15">
        <f>[1]consoCURRENT!S29570</f>
        <v>0</v>
      </c>
      <c r="Q1430" s="15">
        <f>[1]consoCURRENT!T29570</f>
        <v>0</v>
      </c>
      <c r="R1430" s="15">
        <f>[1]consoCURRENT!U29570</f>
        <v>0</v>
      </c>
      <c r="S1430" s="15">
        <f>[1]consoCURRENT!V29570</f>
        <v>0</v>
      </c>
      <c r="T1430" s="15">
        <f>[1]consoCURRENT!W29570</f>
        <v>0</v>
      </c>
      <c r="U1430" s="15">
        <f>[1]consoCURRENT!X29570</f>
        <v>0</v>
      </c>
      <c r="V1430" s="15">
        <f>[1]consoCURRENT!Y29570</f>
        <v>0</v>
      </c>
      <c r="W1430" s="15">
        <f>[1]consoCURRENT!Z29570</f>
        <v>0</v>
      </c>
      <c r="X1430" s="15">
        <f>[1]consoCURRENT!AA29570</f>
        <v>0</v>
      </c>
      <c r="Y1430" s="15">
        <f>[1]consoCURRENT!AB29570</f>
        <v>0</v>
      </c>
      <c r="Z1430" s="15">
        <f t="shared" ref="Z1430" si="1018">SUM(M1430:Y1430)</f>
        <v>0</v>
      </c>
      <c r="AA1430" s="15">
        <f t="shared" ref="AA1430" si="1019">B1430-Z1430</f>
        <v>0</v>
      </c>
      <c r="AB1430" s="22"/>
      <c r="AC1430" s="16"/>
      <c r="AG1430" s="86"/>
      <c r="AH1430" s="87"/>
      <c r="AI1430" s="87"/>
      <c r="AJ1430" s="87"/>
      <c r="AK1430" s="87"/>
      <c r="AL1430" s="87"/>
      <c r="AM1430" s="87"/>
      <c r="AN1430" s="87"/>
      <c r="AO1430" s="87"/>
    </row>
    <row r="1431" spans="1:41" s="17" customFormat="1" ht="18" customHeight="1" x14ac:dyDescent="0.25">
      <c r="A1431" s="23" t="s">
        <v>42</v>
      </c>
      <c r="B1431" s="24">
        <f>B1430+B1429</f>
        <v>10924</v>
      </c>
      <c r="C1431" s="24">
        <f t="shared" ref="C1431:AA1431" si="1020">C1430+C1429</f>
        <v>0</v>
      </c>
      <c r="D1431" s="24">
        <f t="shared" si="1020"/>
        <v>0</v>
      </c>
      <c r="E1431" s="24">
        <f t="shared" si="1020"/>
        <v>0</v>
      </c>
      <c r="F1431" s="24">
        <f t="shared" si="1020"/>
        <v>10724.8</v>
      </c>
      <c r="G1431" s="24">
        <f t="shared" si="1020"/>
        <v>0</v>
      </c>
      <c r="H1431" s="24">
        <f t="shared" si="1020"/>
        <v>0</v>
      </c>
      <c r="I1431" s="24">
        <f t="shared" si="1020"/>
        <v>0</v>
      </c>
      <c r="J1431" s="24">
        <f t="shared" si="1020"/>
        <v>0</v>
      </c>
      <c r="K1431" s="24">
        <f t="shared" si="1020"/>
        <v>0</v>
      </c>
      <c r="L1431" s="24">
        <f t="shared" si="1020"/>
        <v>0</v>
      </c>
      <c r="M1431" s="24">
        <f t="shared" si="1020"/>
        <v>0</v>
      </c>
      <c r="N1431" s="24">
        <f t="shared" si="1020"/>
        <v>0</v>
      </c>
      <c r="O1431" s="24">
        <f t="shared" si="1020"/>
        <v>0</v>
      </c>
      <c r="P1431" s="24">
        <f t="shared" si="1020"/>
        <v>0</v>
      </c>
      <c r="Q1431" s="24">
        <f t="shared" si="1020"/>
        <v>0</v>
      </c>
      <c r="R1431" s="24">
        <f t="shared" si="1020"/>
        <v>5610</v>
      </c>
      <c r="S1431" s="24">
        <f t="shared" si="1020"/>
        <v>5114.8</v>
      </c>
      <c r="T1431" s="24">
        <f t="shared" si="1020"/>
        <v>0</v>
      </c>
      <c r="U1431" s="24">
        <f t="shared" si="1020"/>
        <v>0</v>
      </c>
      <c r="V1431" s="24">
        <f t="shared" si="1020"/>
        <v>0</v>
      </c>
      <c r="W1431" s="24">
        <f t="shared" si="1020"/>
        <v>0</v>
      </c>
      <c r="X1431" s="24">
        <f t="shared" si="1020"/>
        <v>0</v>
      </c>
      <c r="Y1431" s="24">
        <f t="shared" si="1020"/>
        <v>0</v>
      </c>
      <c r="Z1431" s="24">
        <f t="shared" si="1020"/>
        <v>10724.8</v>
      </c>
      <c r="AA1431" s="24">
        <f t="shared" si="1020"/>
        <v>199.20000000000073</v>
      </c>
      <c r="AB1431" s="25">
        <f t="shared" si="1016"/>
        <v>0.98176492127425841</v>
      </c>
      <c r="AC1431" s="27"/>
      <c r="AG1431" s="86"/>
      <c r="AH1431" s="87"/>
      <c r="AI1431" s="87"/>
      <c r="AJ1431" s="87"/>
      <c r="AK1431" s="87"/>
      <c r="AL1431" s="87"/>
      <c r="AM1431" s="87"/>
      <c r="AN1431" s="87"/>
      <c r="AO1431" s="87"/>
    </row>
    <row r="1432" spans="1:41" s="17" customFormat="1" ht="15" customHeight="1" x14ac:dyDescent="0.25">
      <c r="A1432" s="14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6"/>
      <c r="AG1432" s="86"/>
      <c r="AH1432" s="87"/>
      <c r="AI1432" s="87"/>
      <c r="AJ1432" s="87"/>
      <c r="AK1432" s="87"/>
      <c r="AL1432" s="87"/>
      <c r="AM1432" s="87"/>
      <c r="AN1432" s="87"/>
      <c r="AO1432" s="87"/>
    </row>
    <row r="1433" spans="1:41" s="17" customFormat="1" ht="15" customHeight="1" x14ac:dyDescent="0.25">
      <c r="A1433" s="14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6"/>
      <c r="AG1433" s="86"/>
      <c r="AH1433" s="87"/>
      <c r="AI1433" s="87"/>
      <c r="AJ1433" s="87"/>
      <c r="AK1433" s="87"/>
      <c r="AL1433" s="87"/>
      <c r="AM1433" s="87"/>
      <c r="AN1433" s="87"/>
      <c r="AO1433" s="87"/>
    </row>
    <row r="1434" spans="1:41" s="17" customFormat="1" ht="15" customHeight="1" x14ac:dyDescent="0.25">
      <c r="A1434" s="19" t="s">
        <v>66</v>
      </c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6"/>
      <c r="AG1434" s="86"/>
      <c r="AH1434" s="87"/>
      <c r="AI1434" s="87"/>
      <c r="AJ1434" s="87"/>
      <c r="AK1434" s="87"/>
      <c r="AL1434" s="87"/>
      <c r="AM1434" s="87"/>
      <c r="AN1434" s="87"/>
      <c r="AO1434" s="87"/>
    </row>
    <row r="1435" spans="1:41" s="17" customFormat="1" ht="18" customHeight="1" x14ac:dyDescent="0.2">
      <c r="A1435" s="20" t="s">
        <v>36</v>
      </c>
      <c r="B1435" s="15">
        <f>[1]consoCURRENT!E29630</f>
        <v>0</v>
      </c>
      <c r="C1435" s="15">
        <f>[1]consoCURRENT!F29630</f>
        <v>0</v>
      </c>
      <c r="D1435" s="15">
        <f>[1]consoCURRENT!G29630</f>
        <v>0</v>
      </c>
      <c r="E1435" s="15">
        <f>[1]consoCURRENT!H29630</f>
        <v>0</v>
      </c>
      <c r="F1435" s="15">
        <f>[1]consoCURRENT!I29630</f>
        <v>0</v>
      </c>
      <c r="G1435" s="15">
        <f>[1]consoCURRENT!J29630</f>
        <v>0</v>
      </c>
      <c r="H1435" s="15">
        <f>[1]consoCURRENT!K29630</f>
        <v>0</v>
      </c>
      <c r="I1435" s="15">
        <f>[1]consoCURRENT!L29630</f>
        <v>0</v>
      </c>
      <c r="J1435" s="15">
        <f>[1]consoCURRENT!M29630</f>
        <v>0</v>
      </c>
      <c r="K1435" s="15">
        <f>[1]consoCURRENT!N29630</f>
        <v>0</v>
      </c>
      <c r="L1435" s="15">
        <f>[1]consoCURRENT!O29630</f>
        <v>0</v>
      </c>
      <c r="M1435" s="15">
        <f>[1]consoCURRENT!P29630</f>
        <v>0</v>
      </c>
      <c r="N1435" s="15">
        <f>[1]consoCURRENT!Q29630</f>
        <v>0</v>
      </c>
      <c r="O1435" s="15">
        <f>[1]consoCURRENT!R29630</f>
        <v>0</v>
      </c>
      <c r="P1435" s="15">
        <f>[1]consoCURRENT!S29630</f>
        <v>0</v>
      </c>
      <c r="Q1435" s="15">
        <f>[1]consoCURRENT!T29630</f>
        <v>0</v>
      </c>
      <c r="R1435" s="15">
        <f>[1]consoCURRENT!U29630</f>
        <v>0</v>
      </c>
      <c r="S1435" s="15">
        <f>[1]consoCURRENT!V29630</f>
        <v>0</v>
      </c>
      <c r="T1435" s="15">
        <f>[1]consoCURRENT!W29630</f>
        <v>0</v>
      </c>
      <c r="U1435" s="15">
        <f>[1]consoCURRENT!X29630</f>
        <v>0</v>
      </c>
      <c r="V1435" s="15">
        <f>[1]consoCURRENT!Y29630</f>
        <v>0</v>
      </c>
      <c r="W1435" s="15">
        <f>[1]consoCURRENT!Z29630</f>
        <v>0</v>
      </c>
      <c r="X1435" s="15">
        <f>[1]consoCURRENT!AA29630</f>
        <v>0</v>
      </c>
      <c r="Y1435" s="15">
        <f>[1]consoCURRENT!AB29630</f>
        <v>0</v>
      </c>
      <c r="Z1435" s="15">
        <f>SUM(M1435:Y1435)</f>
        <v>0</v>
      </c>
      <c r="AA1435" s="15">
        <f>B1435-Z1435</f>
        <v>0</v>
      </c>
      <c r="AB1435" s="21" t="e">
        <f>Z1435/B1435</f>
        <v>#DIV/0!</v>
      </c>
      <c r="AC1435" s="16"/>
      <c r="AG1435" s="86"/>
      <c r="AH1435" s="87"/>
      <c r="AI1435" s="87"/>
      <c r="AJ1435" s="87"/>
      <c r="AK1435" s="87"/>
      <c r="AL1435" s="87"/>
      <c r="AM1435" s="87"/>
      <c r="AN1435" s="87"/>
      <c r="AO1435" s="87"/>
    </row>
    <row r="1436" spans="1:41" s="17" customFormat="1" ht="18" customHeight="1" x14ac:dyDescent="0.2">
      <c r="A1436" s="20" t="s">
        <v>37</v>
      </c>
      <c r="B1436" s="15">
        <f>[1]consoCURRENT!E29718</f>
        <v>0</v>
      </c>
      <c r="C1436" s="15">
        <f>[1]consoCURRENT!F29718</f>
        <v>0</v>
      </c>
      <c r="D1436" s="15">
        <f>[1]consoCURRENT!G29718</f>
        <v>0</v>
      </c>
      <c r="E1436" s="15">
        <f>[1]consoCURRENT!H29718</f>
        <v>0</v>
      </c>
      <c r="F1436" s="15">
        <f>[1]consoCURRENT!I29718</f>
        <v>0</v>
      </c>
      <c r="G1436" s="15">
        <f>[1]consoCURRENT!J29718</f>
        <v>0</v>
      </c>
      <c r="H1436" s="15">
        <f>[1]consoCURRENT!K29718</f>
        <v>0</v>
      </c>
      <c r="I1436" s="15">
        <f>[1]consoCURRENT!L29718</f>
        <v>0</v>
      </c>
      <c r="J1436" s="15">
        <f>[1]consoCURRENT!M29718</f>
        <v>0</v>
      </c>
      <c r="K1436" s="15">
        <f>[1]consoCURRENT!N29718</f>
        <v>0</v>
      </c>
      <c r="L1436" s="15">
        <f>[1]consoCURRENT!O29718</f>
        <v>0</v>
      </c>
      <c r="M1436" s="15">
        <f>[1]consoCURRENT!P29718</f>
        <v>0</v>
      </c>
      <c r="N1436" s="15">
        <f>[1]consoCURRENT!Q29718</f>
        <v>0</v>
      </c>
      <c r="O1436" s="15">
        <f>[1]consoCURRENT!R29718</f>
        <v>0</v>
      </c>
      <c r="P1436" s="15">
        <f>[1]consoCURRENT!S29718</f>
        <v>0</v>
      </c>
      <c r="Q1436" s="15">
        <f>[1]consoCURRENT!T29718</f>
        <v>0</v>
      </c>
      <c r="R1436" s="15">
        <f>[1]consoCURRENT!U29718</f>
        <v>0</v>
      </c>
      <c r="S1436" s="15">
        <f>[1]consoCURRENT!V29718</f>
        <v>0</v>
      </c>
      <c r="T1436" s="15">
        <f>[1]consoCURRENT!W29718</f>
        <v>0</v>
      </c>
      <c r="U1436" s="15">
        <f>[1]consoCURRENT!X29718</f>
        <v>0</v>
      </c>
      <c r="V1436" s="15">
        <f>[1]consoCURRENT!Y29718</f>
        <v>0</v>
      </c>
      <c r="W1436" s="15">
        <f>[1]consoCURRENT!Z29718</f>
        <v>0</v>
      </c>
      <c r="X1436" s="15">
        <f>[1]consoCURRENT!AA29718</f>
        <v>0</v>
      </c>
      <c r="Y1436" s="15">
        <f>[1]consoCURRENT!AB29718</f>
        <v>0</v>
      </c>
      <c r="Z1436" s="15">
        <f t="shared" ref="Z1436:Z1438" si="1021">SUM(M1436:Y1436)</f>
        <v>0</v>
      </c>
      <c r="AA1436" s="15">
        <f t="shared" ref="AA1436:AA1438" si="1022">B1436-Z1436</f>
        <v>0</v>
      </c>
      <c r="AB1436" s="21" t="e">
        <f t="shared" ref="AB1436:AB1441" si="1023">Z1436/B1436</f>
        <v>#DIV/0!</v>
      </c>
      <c r="AC1436" s="16"/>
      <c r="AG1436" s="86"/>
      <c r="AH1436" s="87"/>
      <c r="AI1436" s="87"/>
      <c r="AJ1436" s="87"/>
      <c r="AK1436" s="87"/>
      <c r="AL1436" s="87"/>
      <c r="AM1436" s="87"/>
      <c r="AN1436" s="87"/>
      <c r="AO1436" s="87"/>
    </row>
    <row r="1437" spans="1:41" s="17" customFormat="1" ht="18" customHeight="1" x14ac:dyDescent="0.2">
      <c r="A1437" s="20" t="s">
        <v>38</v>
      </c>
      <c r="B1437" s="15">
        <f>[1]consoCURRENT!E29724</f>
        <v>0</v>
      </c>
      <c r="C1437" s="15">
        <f>[1]consoCURRENT!F29724</f>
        <v>0</v>
      </c>
      <c r="D1437" s="15">
        <f>[1]consoCURRENT!G29724</f>
        <v>0</v>
      </c>
      <c r="E1437" s="15">
        <f>[1]consoCURRENT!H29724</f>
        <v>0</v>
      </c>
      <c r="F1437" s="15">
        <f>[1]consoCURRENT!I29724</f>
        <v>0</v>
      </c>
      <c r="G1437" s="15">
        <f>[1]consoCURRENT!J29724</f>
        <v>0</v>
      </c>
      <c r="H1437" s="15">
        <f>[1]consoCURRENT!K29724</f>
        <v>0</v>
      </c>
      <c r="I1437" s="15">
        <f>[1]consoCURRENT!L29724</f>
        <v>0</v>
      </c>
      <c r="J1437" s="15">
        <f>[1]consoCURRENT!M29724</f>
        <v>0</v>
      </c>
      <c r="K1437" s="15">
        <f>[1]consoCURRENT!N29724</f>
        <v>0</v>
      </c>
      <c r="L1437" s="15">
        <f>[1]consoCURRENT!O29724</f>
        <v>0</v>
      </c>
      <c r="M1437" s="15">
        <f>[1]consoCURRENT!P29724</f>
        <v>0</v>
      </c>
      <c r="N1437" s="15">
        <f>[1]consoCURRENT!Q29724</f>
        <v>0</v>
      </c>
      <c r="O1437" s="15">
        <f>[1]consoCURRENT!R29724</f>
        <v>0</v>
      </c>
      <c r="P1437" s="15">
        <f>[1]consoCURRENT!S29724</f>
        <v>0</v>
      </c>
      <c r="Q1437" s="15">
        <f>[1]consoCURRENT!T29724</f>
        <v>0</v>
      </c>
      <c r="R1437" s="15">
        <f>[1]consoCURRENT!U29724</f>
        <v>0</v>
      </c>
      <c r="S1437" s="15">
        <f>[1]consoCURRENT!V29724</f>
        <v>0</v>
      </c>
      <c r="T1437" s="15">
        <f>[1]consoCURRENT!W29724</f>
        <v>0</v>
      </c>
      <c r="U1437" s="15">
        <f>[1]consoCURRENT!X29724</f>
        <v>0</v>
      </c>
      <c r="V1437" s="15">
        <f>[1]consoCURRENT!Y29724</f>
        <v>0</v>
      </c>
      <c r="W1437" s="15">
        <f>[1]consoCURRENT!Z29724</f>
        <v>0</v>
      </c>
      <c r="X1437" s="15">
        <f>[1]consoCURRENT!AA29724</f>
        <v>0</v>
      </c>
      <c r="Y1437" s="15">
        <f>[1]consoCURRENT!AB29724</f>
        <v>0</v>
      </c>
      <c r="Z1437" s="15">
        <f t="shared" si="1021"/>
        <v>0</v>
      </c>
      <c r="AA1437" s="15">
        <f t="shared" si="1022"/>
        <v>0</v>
      </c>
      <c r="AB1437" s="21"/>
      <c r="AC1437" s="16"/>
      <c r="AG1437" s="86"/>
      <c r="AH1437" s="87"/>
      <c r="AI1437" s="87"/>
      <c r="AJ1437" s="87"/>
      <c r="AK1437" s="87"/>
      <c r="AL1437" s="87"/>
      <c r="AM1437" s="87"/>
      <c r="AN1437" s="87"/>
      <c r="AO1437" s="87"/>
    </row>
    <row r="1438" spans="1:41" s="17" customFormat="1" ht="18" customHeight="1" x14ac:dyDescent="0.2">
      <c r="A1438" s="20" t="s">
        <v>39</v>
      </c>
      <c r="B1438" s="15">
        <f>[1]consoCURRENT!E29753</f>
        <v>0</v>
      </c>
      <c r="C1438" s="15">
        <f>[1]consoCURRENT!F29753</f>
        <v>0</v>
      </c>
      <c r="D1438" s="15">
        <f>[1]consoCURRENT!G29753</f>
        <v>0</v>
      </c>
      <c r="E1438" s="15">
        <f>[1]consoCURRENT!H29753</f>
        <v>0</v>
      </c>
      <c r="F1438" s="15">
        <f>[1]consoCURRENT!I29753</f>
        <v>0</v>
      </c>
      <c r="G1438" s="15">
        <f>[1]consoCURRENT!J29753</f>
        <v>0</v>
      </c>
      <c r="H1438" s="15">
        <f>[1]consoCURRENT!K29753</f>
        <v>0</v>
      </c>
      <c r="I1438" s="15">
        <f>[1]consoCURRENT!L29753</f>
        <v>0</v>
      </c>
      <c r="J1438" s="15">
        <f>[1]consoCURRENT!M29753</f>
        <v>0</v>
      </c>
      <c r="K1438" s="15">
        <f>[1]consoCURRENT!N29753</f>
        <v>0</v>
      </c>
      <c r="L1438" s="15">
        <f>[1]consoCURRENT!O29753</f>
        <v>0</v>
      </c>
      <c r="M1438" s="15">
        <f>[1]consoCURRENT!P29753</f>
        <v>0</v>
      </c>
      <c r="N1438" s="15">
        <f>[1]consoCURRENT!Q29753</f>
        <v>0</v>
      </c>
      <c r="O1438" s="15">
        <f>[1]consoCURRENT!R29753</f>
        <v>0</v>
      </c>
      <c r="P1438" s="15">
        <f>[1]consoCURRENT!S29753</f>
        <v>0</v>
      </c>
      <c r="Q1438" s="15">
        <f>[1]consoCURRENT!T29753</f>
        <v>0</v>
      </c>
      <c r="R1438" s="15">
        <f>[1]consoCURRENT!U29753</f>
        <v>0</v>
      </c>
      <c r="S1438" s="15">
        <f>[1]consoCURRENT!V29753</f>
        <v>0</v>
      </c>
      <c r="T1438" s="15">
        <f>[1]consoCURRENT!W29753</f>
        <v>0</v>
      </c>
      <c r="U1438" s="15">
        <f>[1]consoCURRENT!X29753</f>
        <v>0</v>
      </c>
      <c r="V1438" s="15">
        <f>[1]consoCURRENT!Y29753</f>
        <v>0</v>
      </c>
      <c r="W1438" s="15">
        <f>[1]consoCURRENT!Z29753</f>
        <v>0</v>
      </c>
      <c r="X1438" s="15">
        <f>[1]consoCURRENT!AA29753</f>
        <v>0</v>
      </c>
      <c r="Y1438" s="15">
        <f>[1]consoCURRENT!AB29753</f>
        <v>0</v>
      </c>
      <c r="Z1438" s="15">
        <f t="shared" si="1021"/>
        <v>0</v>
      </c>
      <c r="AA1438" s="15">
        <f t="shared" si="1022"/>
        <v>0</v>
      </c>
      <c r="AB1438" s="21"/>
      <c r="AC1438" s="16"/>
      <c r="AG1438" s="86"/>
      <c r="AH1438" s="87"/>
      <c r="AI1438" s="87"/>
      <c r="AJ1438" s="87"/>
      <c r="AK1438" s="87"/>
      <c r="AL1438" s="87"/>
      <c r="AM1438" s="87"/>
      <c r="AN1438" s="87"/>
      <c r="AO1438" s="87"/>
    </row>
    <row r="1439" spans="1:41" s="17" customFormat="1" ht="18" hidden="1" customHeight="1" x14ac:dyDescent="0.25">
      <c r="A1439" s="23" t="s">
        <v>40</v>
      </c>
      <c r="B1439" s="24">
        <f>SUM(B1435:B1438)</f>
        <v>0</v>
      </c>
      <c r="C1439" s="24">
        <f t="shared" ref="C1439:AA1439" si="1024">SUM(C1435:C1438)</f>
        <v>0</v>
      </c>
      <c r="D1439" s="24">
        <f t="shared" si="1024"/>
        <v>0</v>
      </c>
      <c r="E1439" s="24">
        <f t="shared" si="1024"/>
        <v>0</v>
      </c>
      <c r="F1439" s="24">
        <f t="shared" si="1024"/>
        <v>0</v>
      </c>
      <c r="G1439" s="24">
        <f t="shared" si="1024"/>
        <v>0</v>
      </c>
      <c r="H1439" s="24">
        <f t="shared" si="1024"/>
        <v>0</v>
      </c>
      <c r="I1439" s="24">
        <f t="shared" si="1024"/>
        <v>0</v>
      </c>
      <c r="J1439" s="24">
        <f t="shared" si="1024"/>
        <v>0</v>
      </c>
      <c r="K1439" s="24">
        <f t="shared" si="1024"/>
        <v>0</v>
      </c>
      <c r="L1439" s="24">
        <f t="shared" si="1024"/>
        <v>0</v>
      </c>
      <c r="M1439" s="24">
        <f t="shared" si="1024"/>
        <v>0</v>
      </c>
      <c r="N1439" s="24">
        <f t="shared" si="1024"/>
        <v>0</v>
      </c>
      <c r="O1439" s="24">
        <f t="shared" si="1024"/>
        <v>0</v>
      </c>
      <c r="P1439" s="24">
        <f t="shared" si="1024"/>
        <v>0</v>
      </c>
      <c r="Q1439" s="24">
        <f t="shared" si="1024"/>
        <v>0</v>
      </c>
      <c r="R1439" s="24">
        <f t="shared" si="1024"/>
        <v>0</v>
      </c>
      <c r="S1439" s="24">
        <f t="shared" si="1024"/>
        <v>0</v>
      </c>
      <c r="T1439" s="24">
        <f t="shared" si="1024"/>
        <v>0</v>
      </c>
      <c r="U1439" s="24">
        <f t="shared" si="1024"/>
        <v>0</v>
      </c>
      <c r="V1439" s="24">
        <f t="shared" si="1024"/>
        <v>0</v>
      </c>
      <c r="W1439" s="24">
        <f t="shared" si="1024"/>
        <v>0</v>
      </c>
      <c r="X1439" s="24">
        <f t="shared" si="1024"/>
        <v>0</v>
      </c>
      <c r="Y1439" s="24">
        <f t="shared" si="1024"/>
        <v>0</v>
      </c>
      <c r="Z1439" s="24">
        <f t="shared" si="1024"/>
        <v>0</v>
      </c>
      <c r="AA1439" s="24">
        <f t="shared" si="1024"/>
        <v>0</v>
      </c>
      <c r="AB1439" s="34" t="e">
        <f t="shared" si="1023"/>
        <v>#DIV/0!</v>
      </c>
      <c r="AC1439" s="16"/>
      <c r="AG1439" s="86"/>
      <c r="AH1439" s="87"/>
      <c r="AI1439" s="87"/>
      <c r="AJ1439" s="87"/>
      <c r="AK1439" s="87"/>
      <c r="AL1439" s="87"/>
      <c r="AM1439" s="87"/>
      <c r="AN1439" s="87"/>
      <c r="AO1439" s="87"/>
    </row>
    <row r="1440" spans="1:41" s="17" customFormat="1" ht="18" hidden="1" customHeight="1" x14ac:dyDescent="0.25">
      <c r="A1440" s="26" t="s">
        <v>41</v>
      </c>
      <c r="B1440" s="15">
        <f>[1]consoCURRENT!E29757</f>
        <v>0</v>
      </c>
      <c r="C1440" s="15">
        <f>[1]consoCURRENT!F29757</f>
        <v>0</v>
      </c>
      <c r="D1440" s="15">
        <f>[1]consoCURRENT!G29757</f>
        <v>0</v>
      </c>
      <c r="E1440" s="15">
        <f>[1]consoCURRENT!H29757</f>
        <v>0</v>
      </c>
      <c r="F1440" s="15">
        <f>[1]consoCURRENT!I29757</f>
        <v>0</v>
      </c>
      <c r="G1440" s="15">
        <f>[1]consoCURRENT!J29757</f>
        <v>0</v>
      </c>
      <c r="H1440" s="15">
        <f>[1]consoCURRENT!K29757</f>
        <v>0</v>
      </c>
      <c r="I1440" s="15">
        <f>[1]consoCURRENT!L29757</f>
        <v>0</v>
      </c>
      <c r="J1440" s="15">
        <f>[1]consoCURRENT!M29757</f>
        <v>0</v>
      </c>
      <c r="K1440" s="15">
        <f>[1]consoCURRENT!N29757</f>
        <v>0</v>
      </c>
      <c r="L1440" s="15">
        <f>[1]consoCURRENT!O29757</f>
        <v>0</v>
      </c>
      <c r="M1440" s="15">
        <f>[1]consoCURRENT!P29757</f>
        <v>0</v>
      </c>
      <c r="N1440" s="15">
        <f>[1]consoCURRENT!Q29757</f>
        <v>0</v>
      </c>
      <c r="O1440" s="15">
        <f>[1]consoCURRENT!R29757</f>
        <v>0</v>
      </c>
      <c r="P1440" s="15">
        <f>[1]consoCURRENT!S29757</f>
        <v>0</v>
      </c>
      <c r="Q1440" s="15">
        <f>[1]consoCURRENT!T29757</f>
        <v>0</v>
      </c>
      <c r="R1440" s="15">
        <f>[1]consoCURRENT!U29757</f>
        <v>0</v>
      </c>
      <c r="S1440" s="15">
        <f>[1]consoCURRENT!V29757</f>
        <v>0</v>
      </c>
      <c r="T1440" s="15">
        <f>[1]consoCURRENT!W29757</f>
        <v>0</v>
      </c>
      <c r="U1440" s="15">
        <f>[1]consoCURRENT!X29757</f>
        <v>0</v>
      </c>
      <c r="V1440" s="15">
        <f>[1]consoCURRENT!Y29757</f>
        <v>0</v>
      </c>
      <c r="W1440" s="15">
        <f>[1]consoCURRENT!Z29757</f>
        <v>0</v>
      </c>
      <c r="X1440" s="15">
        <f>[1]consoCURRENT!AA29757</f>
        <v>0</v>
      </c>
      <c r="Y1440" s="15">
        <f>[1]consoCURRENT!AB29757</f>
        <v>0</v>
      </c>
      <c r="Z1440" s="15">
        <f t="shared" ref="Z1440" si="1025">SUM(M1440:Y1440)</f>
        <v>0</v>
      </c>
      <c r="AA1440" s="15">
        <f t="shared" ref="AA1440" si="1026">B1440-Z1440</f>
        <v>0</v>
      </c>
      <c r="AB1440" s="21"/>
      <c r="AC1440" s="16"/>
      <c r="AG1440" s="86"/>
      <c r="AH1440" s="87"/>
      <c r="AI1440" s="87"/>
      <c r="AJ1440" s="87"/>
      <c r="AK1440" s="87"/>
      <c r="AL1440" s="87"/>
      <c r="AM1440" s="87"/>
      <c r="AN1440" s="87"/>
      <c r="AO1440" s="87"/>
    </row>
    <row r="1441" spans="1:41" s="17" customFormat="1" ht="18" customHeight="1" x14ac:dyDescent="0.25">
      <c r="A1441" s="23" t="s">
        <v>42</v>
      </c>
      <c r="B1441" s="24">
        <f>B1440+B1439</f>
        <v>0</v>
      </c>
      <c r="C1441" s="24">
        <f t="shared" ref="C1441:AA1441" si="1027">C1440+C1439</f>
        <v>0</v>
      </c>
      <c r="D1441" s="24">
        <f t="shared" si="1027"/>
        <v>0</v>
      </c>
      <c r="E1441" s="24">
        <f t="shared" si="1027"/>
        <v>0</v>
      </c>
      <c r="F1441" s="24">
        <f t="shared" si="1027"/>
        <v>0</v>
      </c>
      <c r="G1441" s="24">
        <f t="shared" si="1027"/>
        <v>0</v>
      </c>
      <c r="H1441" s="24">
        <f t="shared" si="1027"/>
        <v>0</v>
      </c>
      <c r="I1441" s="24">
        <f t="shared" si="1027"/>
        <v>0</v>
      </c>
      <c r="J1441" s="24">
        <f t="shared" si="1027"/>
        <v>0</v>
      </c>
      <c r="K1441" s="24">
        <f t="shared" si="1027"/>
        <v>0</v>
      </c>
      <c r="L1441" s="24">
        <f t="shared" si="1027"/>
        <v>0</v>
      </c>
      <c r="M1441" s="24">
        <f t="shared" si="1027"/>
        <v>0</v>
      </c>
      <c r="N1441" s="24">
        <f t="shared" si="1027"/>
        <v>0</v>
      </c>
      <c r="O1441" s="24">
        <f t="shared" si="1027"/>
        <v>0</v>
      </c>
      <c r="P1441" s="24">
        <f t="shared" si="1027"/>
        <v>0</v>
      </c>
      <c r="Q1441" s="24">
        <f t="shared" si="1027"/>
        <v>0</v>
      </c>
      <c r="R1441" s="24">
        <f t="shared" si="1027"/>
        <v>0</v>
      </c>
      <c r="S1441" s="24">
        <f t="shared" si="1027"/>
        <v>0</v>
      </c>
      <c r="T1441" s="24">
        <f t="shared" si="1027"/>
        <v>0</v>
      </c>
      <c r="U1441" s="24">
        <f t="shared" si="1027"/>
        <v>0</v>
      </c>
      <c r="V1441" s="24">
        <f t="shared" si="1027"/>
        <v>0</v>
      </c>
      <c r="W1441" s="24">
        <f t="shared" si="1027"/>
        <v>0</v>
      </c>
      <c r="X1441" s="24">
        <f t="shared" si="1027"/>
        <v>0</v>
      </c>
      <c r="Y1441" s="24">
        <f t="shared" si="1027"/>
        <v>0</v>
      </c>
      <c r="Z1441" s="24">
        <f t="shared" si="1027"/>
        <v>0</v>
      </c>
      <c r="AA1441" s="24">
        <f t="shared" si="1027"/>
        <v>0</v>
      </c>
      <c r="AB1441" s="34" t="e">
        <f t="shared" si="1023"/>
        <v>#DIV/0!</v>
      </c>
      <c r="AC1441" s="27"/>
      <c r="AG1441" s="86"/>
      <c r="AH1441" s="87"/>
      <c r="AI1441" s="87"/>
      <c r="AJ1441" s="87"/>
      <c r="AK1441" s="87"/>
      <c r="AL1441" s="87"/>
      <c r="AM1441" s="87"/>
      <c r="AN1441" s="87"/>
      <c r="AO1441" s="87"/>
    </row>
    <row r="1442" spans="1:41" s="17" customFormat="1" ht="15" customHeight="1" x14ac:dyDescent="0.25">
      <c r="A1442" s="14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39"/>
      <c r="AC1442" s="16"/>
      <c r="AG1442" s="86"/>
      <c r="AH1442" s="87"/>
      <c r="AI1442" s="87"/>
      <c r="AJ1442" s="87"/>
      <c r="AK1442" s="87"/>
      <c r="AL1442" s="87"/>
      <c r="AM1442" s="87"/>
      <c r="AN1442" s="87"/>
      <c r="AO1442" s="87"/>
    </row>
    <row r="1443" spans="1:41" s="17" customFormat="1" ht="15" customHeight="1" x14ac:dyDescent="0.25">
      <c r="A1443" s="14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39"/>
      <c r="AC1443" s="16"/>
      <c r="AG1443" s="86"/>
      <c r="AH1443" s="87"/>
      <c r="AI1443" s="87"/>
      <c r="AJ1443" s="87"/>
      <c r="AK1443" s="87"/>
      <c r="AL1443" s="87"/>
      <c r="AM1443" s="87"/>
      <c r="AN1443" s="87"/>
      <c r="AO1443" s="87"/>
    </row>
    <row r="1444" spans="1:41" s="17" customFormat="1" ht="15" customHeight="1" x14ac:dyDescent="0.25">
      <c r="A1444" s="19" t="s">
        <v>67</v>
      </c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39"/>
      <c r="AC1444" s="16"/>
      <c r="AG1444" s="86"/>
      <c r="AH1444" s="87"/>
      <c r="AI1444" s="87"/>
      <c r="AJ1444" s="87"/>
      <c r="AK1444" s="87"/>
      <c r="AL1444" s="87"/>
      <c r="AM1444" s="87"/>
      <c r="AN1444" s="87"/>
      <c r="AO1444" s="87"/>
    </row>
    <row r="1445" spans="1:41" s="17" customFormat="1" ht="18" customHeight="1" x14ac:dyDescent="0.2">
      <c r="A1445" s="20" t="s">
        <v>36</v>
      </c>
      <c r="B1445" s="15">
        <f>[1]consoCURRENT!E29817</f>
        <v>0</v>
      </c>
      <c r="C1445" s="15">
        <f>[1]consoCURRENT!F29817</f>
        <v>0</v>
      </c>
      <c r="D1445" s="15">
        <f>[1]consoCURRENT!G29817</f>
        <v>0</v>
      </c>
      <c r="E1445" s="15">
        <f>[1]consoCURRENT!H29817</f>
        <v>0</v>
      </c>
      <c r="F1445" s="15">
        <f>[1]consoCURRENT!I29817</f>
        <v>0</v>
      </c>
      <c r="G1445" s="15">
        <f>[1]consoCURRENT!J29817</f>
        <v>0</v>
      </c>
      <c r="H1445" s="15">
        <f>[1]consoCURRENT!K29817</f>
        <v>0</v>
      </c>
      <c r="I1445" s="15">
        <f>[1]consoCURRENT!L29817</f>
        <v>0</v>
      </c>
      <c r="J1445" s="15">
        <f>[1]consoCURRENT!M29817</f>
        <v>0</v>
      </c>
      <c r="K1445" s="15">
        <f>[1]consoCURRENT!N29817</f>
        <v>0</v>
      </c>
      <c r="L1445" s="15">
        <f>[1]consoCURRENT!O29817</f>
        <v>0</v>
      </c>
      <c r="M1445" s="15">
        <f>[1]consoCURRENT!P29817</f>
        <v>0</v>
      </c>
      <c r="N1445" s="15">
        <f>[1]consoCURRENT!Q29817</f>
        <v>0</v>
      </c>
      <c r="O1445" s="15">
        <f>[1]consoCURRENT!R29817</f>
        <v>0</v>
      </c>
      <c r="P1445" s="15">
        <f>[1]consoCURRENT!S29817</f>
        <v>0</v>
      </c>
      <c r="Q1445" s="15">
        <f>[1]consoCURRENT!T29817</f>
        <v>0</v>
      </c>
      <c r="R1445" s="15">
        <f>[1]consoCURRENT!U29817</f>
        <v>0</v>
      </c>
      <c r="S1445" s="15">
        <f>[1]consoCURRENT!V29817</f>
        <v>0</v>
      </c>
      <c r="T1445" s="15">
        <f>[1]consoCURRENT!W29817</f>
        <v>0</v>
      </c>
      <c r="U1445" s="15">
        <f>[1]consoCURRENT!X29817</f>
        <v>0</v>
      </c>
      <c r="V1445" s="15">
        <f>[1]consoCURRENT!Y29817</f>
        <v>0</v>
      </c>
      <c r="W1445" s="15">
        <f>[1]consoCURRENT!Z29817</f>
        <v>0</v>
      </c>
      <c r="X1445" s="15">
        <f>[1]consoCURRENT!AA29817</f>
        <v>0</v>
      </c>
      <c r="Y1445" s="15">
        <f>[1]consoCURRENT!AB29817</f>
        <v>0</v>
      </c>
      <c r="Z1445" s="15">
        <f>SUM(M1445:Y1445)</f>
        <v>0</v>
      </c>
      <c r="AA1445" s="15">
        <f>B1445-Z1445</f>
        <v>0</v>
      </c>
      <c r="AB1445" s="21" t="e">
        <f>Z1445/B1445</f>
        <v>#DIV/0!</v>
      </c>
      <c r="AC1445" s="16"/>
      <c r="AG1445" s="86"/>
      <c r="AH1445" s="87"/>
      <c r="AI1445" s="87"/>
      <c r="AJ1445" s="87"/>
      <c r="AK1445" s="87"/>
      <c r="AL1445" s="87"/>
      <c r="AM1445" s="87"/>
      <c r="AN1445" s="87"/>
      <c r="AO1445" s="87"/>
    </row>
    <row r="1446" spans="1:41" s="17" customFormat="1" ht="18" customHeight="1" x14ac:dyDescent="0.2">
      <c r="A1446" s="20" t="s">
        <v>37</v>
      </c>
      <c r="B1446" s="15">
        <f>[1]consoCURRENT!E29905</f>
        <v>0</v>
      </c>
      <c r="C1446" s="15">
        <f>[1]consoCURRENT!F29905</f>
        <v>0</v>
      </c>
      <c r="D1446" s="15">
        <f>[1]consoCURRENT!G29905</f>
        <v>0</v>
      </c>
      <c r="E1446" s="15">
        <f>[1]consoCURRENT!H29905</f>
        <v>0</v>
      </c>
      <c r="F1446" s="15">
        <f>[1]consoCURRENT!I29905</f>
        <v>0</v>
      </c>
      <c r="G1446" s="15">
        <f>[1]consoCURRENT!J29905</f>
        <v>0</v>
      </c>
      <c r="H1446" s="15">
        <f>[1]consoCURRENT!K29905</f>
        <v>0</v>
      </c>
      <c r="I1446" s="15">
        <f>[1]consoCURRENT!L29905</f>
        <v>0</v>
      </c>
      <c r="J1446" s="15">
        <f>[1]consoCURRENT!M29905</f>
        <v>0</v>
      </c>
      <c r="K1446" s="15">
        <f>[1]consoCURRENT!N29905</f>
        <v>0</v>
      </c>
      <c r="L1446" s="15">
        <f>[1]consoCURRENT!O29905</f>
        <v>0</v>
      </c>
      <c r="M1446" s="15">
        <f>[1]consoCURRENT!P29905</f>
        <v>0</v>
      </c>
      <c r="N1446" s="15">
        <f>[1]consoCURRENT!Q29905</f>
        <v>0</v>
      </c>
      <c r="O1446" s="15">
        <f>[1]consoCURRENT!R29905</f>
        <v>0</v>
      </c>
      <c r="P1446" s="15">
        <f>[1]consoCURRENT!S29905</f>
        <v>0</v>
      </c>
      <c r="Q1446" s="15">
        <f>[1]consoCURRENT!T29905</f>
        <v>0</v>
      </c>
      <c r="R1446" s="15">
        <f>[1]consoCURRENT!U29905</f>
        <v>0</v>
      </c>
      <c r="S1446" s="15">
        <f>[1]consoCURRENT!V29905</f>
        <v>0</v>
      </c>
      <c r="T1446" s="15">
        <f>[1]consoCURRENT!W29905</f>
        <v>0</v>
      </c>
      <c r="U1446" s="15">
        <f>[1]consoCURRENT!X29905</f>
        <v>0</v>
      </c>
      <c r="V1446" s="15">
        <f>[1]consoCURRENT!Y29905</f>
        <v>0</v>
      </c>
      <c r="W1446" s="15">
        <f>[1]consoCURRENT!Z29905</f>
        <v>0</v>
      </c>
      <c r="X1446" s="15">
        <f>[1]consoCURRENT!AA29905</f>
        <v>0</v>
      </c>
      <c r="Y1446" s="15">
        <f>[1]consoCURRENT!AB29905</f>
        <v>0</v>
      </c>
      <c r="Z1446" s="15">
        <f t="shared" ref="Z1446:Z1448" si="1028">SUM(M1446:Y1446)</f>
        <v>0</v>
      </c>
      <c r="AA1446" s="15">
        <f t="shared" ref="AA1446:AA1448" si="1029">B1446-Z1446</f>
        <v>0</v>
      </c>
      <c r="AB1446" s="21" t="e">
        <f t="shared" ref="AB1446:AB1451" si="1030">Z1446/B1446</f>
        <v>#DIV/0!</v>
      </c>
      <c r="AC1446" s="16"/>
      <c r="AG1446" s="86"/>
      <c r="AH1446" s="87"/>
      <c r="AI1446" s="87"/>
      <c r="AJ1446" s="87"/>
      <c r="AK1446" s="87"/>
      <c r="AL1446" s="87"/>
      <c r="AM1446" s="87"/>
      <c r="AN1446" s="87"/>
      <c r="AO1446" s="87"/>
    </row>
    <row r="1447" spans="1:41" s="17" customFormat="1" ht="18" customHeight="1" x14ac:dyDescent="0.2">
      <c r="A1447" s="20" t="s">
        <v>38</v>
      </c>
      <c r="B1447" s="15">
        <f>[1]consoCURRENT!E29911</f>
        <v>0</v>
      </c>
      <c r="C1447" s="15">
        <f>[1]consoCURRENT!F29911</f>
        <v>0</v>
      </c>
      <c r="D1447" s="15">
        <f>[1]consoCURRENT!G29911</f>
        <v>0</v>
      </c>
      <c r="E1447" s="15">
        <f>[1]consoCURRENT!H29911</f>
        <v>0</v>
      </c>
      <c r="F1447" s="15">
        <f>[1]consoCURRENT!I29911</f>
        <v>0</v>
      </c>
      <c r="G1447" s="15">
        <f>[1]consoCURRENT!J29911</f>
        <v>0</v>
      </c>
      <c r="H1447" s="15">
        <f>[1]consoCURRENT!K29911</f>
        <v>0</v>
      </c>
      <c r="I1447" s="15">
        <f>[1]consoCURRENT!L29911</f>
        <v>0</v>
      </c>
      <c r="J1447" s="15">
        <f>[1]consoCURRENT!M29911</f>
        <v>0</v>
      </c>
      <c r="K1447" s="15">
        <f>[1]consoCURRENT!N29911</f>
        <v>0</v>
      </c>
      <c r="L1447" s="15">
        <f>[1]consoCURRENT!O29911</f>
        <v>0</v>
      </c>
      <c r="M1447" s="15">
        <f>[1]consoCURRENT!P29911</f>
        <v>0</v>
      </c>
      <c r="N1447" s="15">
        <f>[1]consoCURRENT!Q29911</f>
        <v>0</v>
      </c>
      <c r="O1447" s="15">
        <f>[1]consoCURRENT!R29911</f>
        <v>0</v>
      </c>
      <c r="P1447" s="15">
        <f>[1]consoCURRENT!S29911</f>
        <v>0</v>
      </c>
      <c r="Q1447" s="15">
        <f>[1]consoCURRENT!T29911</f>
        <v>0</v>
      </c>
      <c r="R1447" s="15">
        <f>[1]consoCURRENT!U29911</f>
        <v>0</v>
      </c>
      <c r="S1447" s="15">
        <f>[1]consoCURRENT!V29911</f>
        <v>0</v>
      </c>
      <c r="T1447" s="15">
        <f>[1]consoCURRENT!W29911</f>
        <v>0</v>
      </c>
      <c r="U1447" s="15">
        <f>[1]consoCURRENT!X29911</f>
        <v>0</v>
      </c>
      <c r="V1447" s="15">
        <f>[1]consoCURRENT!Y29911</f>
        <v>0</v>
      </c>
      <c r="W1447" s="15">
        <f>[1]consoCURRENT!Z29911</f>
        <v>0</v>
      </c>
      <c r="X1447" s="15">
        <f>[1]consoCURRENT!AA29911</f>
        <v>0</v>
      </c>
      <c r="Y1447" s="15">
        <f>[1]consoCURRENT!AB29911</f>
        <v>0</v>
      </c>
      <c r="Z1447" s="15">
        <f t="shared" si="1028"/>
        <v>0</v>
      </c>
      <c r="AA1447" s="15">
        <f t="shared" si="1029"/>
        <v>0</v>
      </c>
      <c r="AB1447" s="21"/>
      <c r="AC1447" s="16"/>
      <c r="AG1447" s="86"/>
      <c r="AH1447" s="87"/>
      <c r="AI1447" s="87"/>
      <c r="AJ1447" s="87"/>
      <c r="AK1447" s="87"/>
      <c r="AL1447" s="87"/>
      <c r="AM1447" s="87"/>
      <c r="AN1447" s="87"/>
      <c r="AO1447" s="87"/>
    </row>
    <row r="1448" spans="1:41" s="17" customFormat="1" ht="18" customHeight="1" x14ac:dyDescent="0.2">
      <c r="A1448" s="20" t="s">
        <v>39</v>
      </c>
      <c r="B1448" s="15">
        <f>[1]consoCURRENT!E29940</f>
        <v>0</v>
      </c>
      <c r="C1448" s="15">
        <f>[1]consoCURRENT!F29940</f>
        <v>0</v>
      </c>
      <c r="D1448" s="15">
        <f>[1]consoCURRENT!G29940</f>
        <v>0</v>
      </c>
      <c r="E1448" s="15">
        <f>[1]consoCURRENT!H29940</f>
        <v>0</v>
      </c>
      <c r="F1448" s="15">
        <f>[1]consoCURRENT!I29940</f>
        <v>0</v>
      </c>
      <c r="G1448" s="15">
        <f>[1]consoCURRENT!J29940</f>
        <v>0</v>
      </c>
      <c r="H1448" s="15">
        <f>[1]consoCURRENT!K29940</f>
        <v>0</v>
      </c>
      <c r="I1448" s="15">
        <f>[1]consoCURRENT!L29940</f>
        <v>0</v>
      </c>
      <c r="J1448" s="15">
        <f>[1]consoCURRENT!M29940</f>
        <v>0</v>
      </c>
      <c r="K1448" s="15">
        <f>[1]consoCURRENT!N29940</f>
        <v>0</v>
      </c>
      <c r="L1448" s="15">
        <f>[1]consoCURRENT!O29940</f>
        <v>0</v>
      </c>
      <c r="M1448" s="15">
        <f>[1]consoCURRENT!P29940</f>
        <v>0</v>
      </c>
      <c r="N1448" s="15">
        <f>[1]consoCURRENT!Q29940</f>
        <v>0</v>
      </c>
      <c r="O1448" s="15">
        <f>[1]consoCURRENT!R29940</f>
        <v>0</v>
      </c>
      <c r="P1448" s="15">
        <f>[1]consoCURRENT!S29940</f>
        <v>0</v>
      </c>
      <c r="Q1448" s="15">
        <f>[1]consoCURRENT!T29940</f>
        <v>0</v>
      </c>
      <c r="R1448" s="15">
        <f>[1]consoCURRENT!U29940</f>
        <v>0</v>
      </c>
      <c r="S1448" s="15">
        <f>[1]consoCURRENT!V29940</f>
        <v>0</v>
      </c>
      <c r="T1448" s="15">
        <f>[1]consoCURRENT!W29940</f>
        <v>0</v>
      </c>
      <c r="U1448" s="15">
        <f>[1]consoCURRENT!X29940</f>
        <v>0</v>
      </c>
      <c r="V1448" s="15">
        <f>[1]consoCURRENT!Y29940</f>
        <v>0</v>
      </c>
      <c r="W1448" s="15">
        <f>[1]consoCURRENT!Z29940</f>
        <v>0</v>
      </c>
      <c r="X1448" s="15">
        <f>[1]consoCURRENT!AA29940</f>
        <v>0</v>
      </c>
      <c r="Y1448" s="15">
        <f>[1]consoCURRENT!AB29940</f>
        <v>0</v>
      </c>
      <c r="Z1448" s="15">
        <f t="shared" si="1028"/>
        <v>0</v>
      </c>
      <c r="AA1448" s="15">
        <f t="shared" si="1029"/>
        <v>0</v>
      </c>
      <c r="AB1448" s="21"/>
      <c r="AC1448" s="16"/>
      <c r="AG1448" s="86"/>
      <c r="AH1448" s="87"/>
      <c r="AI1448" s="87"/>
      <c r="AJ1448" s="87"/>
      <c r="AK1448" s="87"/>
      <c r="AL1448" s="87"/>
      <c r="AM1448" s="87"/>
      <c r="AN1448" s="87"/>
      <c r="AO1448" s="87"/>
    </row>
    <row r="1449" spans="1:41" s="17" customFormat="1" ht="18" hidden="1" customHeight="1" x14ac:dyDescent="0.25">
      <c r="A1449" s="23" t="s">
        <v>40</v>
      </c>
      <c r="B1449" s="24">
        <f>SUM(B1445:B1448)</f>
        <v>0</v>
      </c>
      <c r="C1449" s="24">
        <f t="shared" ref="C1449:AA1449" si="1031">SUM(C1445:C1448)</f>
        <v>0</v>
      </c>
      <c r="D1449" s="24">
        <f t="shared" si="1031"/>
        <v>0</v>
      </c>
      <c r="E1449" s="24">
        <f t="shared" si="1031"/>
        <v>0</v>
      </c>
      <c r="F1449" s="24">
        <f t="shared" si="1031"/>
        <v>0</v>
      </c>
      <c r="G1449" s="24">
        <f t="shared" si="1031"/>
        <v>0</v>
      </c>
      <c r="H1449" s="24">
        <f t="shared" si="1031"/>
        <v>0</v>
      </c>
      <c r="I1449" s="24">
        <f t="shared" si="1031"/>
        <v>0</v>
      </c>
      <c r="J1449" s="24">
        <f t="shared" si="1031"/>
        <v>0</v>
      </c>
      <c r="K1449" s="24">
        <f t="shared" si="1031"/>
        <v>0</v>
      </c>
      <c r="L1449" s="24">
        <f t="shared" si="1031"/>
        <v>0</v>
      </c>
      <c r="M1449" s="24">
        <f t="shared" si="1031"/>
        <v>0</v>
      </c>
      <c r="N1449" s="24">
        <f t="shared" si="1031"/>
        <v>0</v>
      </c>
      <c r="O1449" s="24">
        <f t="shared" si="1031"/>
        <v>0</v>
      </c>
      <c r="P1449" s="24">
        <f t="shared" si="1031"/>
        <v>0</v>
      </c>
      <c r="Q1449" s="24">
        <f t="shared" si="1031"/>
        <v>0</v>
      </c>
      <c r="R1449" s="24">
        <f t="shared" si="1031"/>
        <v>0</v>
      </c>
      <c r="S1449" s="24">
        <f t="shared" si="1031"/>
        <v>0</v>
      </c>
      <c r="T1449" s="24">
        <f t="shared" si="1031"/>
        <v>0</v>
      </c>
      <c r="U1449" s="24">
        <f t="shared" si="1031"/>
        <v>0</v>
      </c>
      <c r="V1449" s="24">
        <f t="shared" si="1031"/>
        <v>0</v>
      </c>
      <c r="W1449" s="24">
        <f t="shared" si="1031"/>
        <v>0</v>
      </c>
      <c r="X1449" s="24">
        <f t="shared" si="1031"/>
        <v>0</v>
      </c>
      <c r="Y1449" s="24">
        <f t="shared" si="1031"/>
        <v>0</v>
      </c>
      <c r="Z1449" s="24">
        <f t="shared" si="1031"/>
        <v>0</v>
      </c>
      <c r="AA1449" s="24">
        <f t="shared" si="1031"/>
        <v>0</v>
      </c>
      <c r="AB1449" s="34" t="e">
        <f t="shared" si="1030"/>
        <v>#DIV/0!</v>
      </c>
      <c r="AC1449" s="16"/>
      <c r="AG1449" s="86"/>
      <c r="AH1449" s="87"/>
      <c r="AI1449" s="87"/>
      <c r="AJ1449" s="87"/>
      <c r="AK1449" s="87"/>
      <c r="AL1449" s="87"/>
      <c r="AM1449" s="87"/>
      <c r="AN1449" s="87"/>
      <c r="AO1449" s="87"/>
    </row>
    <row r="1450" spans="1:41" s="17" customFormat="1" ht="18" hidden="1" customHeight="1" x14ac:dyDescent="0.25">
      <c r="A1450" s="26" t="s">
        <v>41</v>
      </c>
      <c r="B1450" s="15">
        <f>[1]consoCURRENT!E29944</f>
        <v>0</v>
      </c>
      <c r="C1450" s="15">
        <f>[1]consoCURRENT!F29944</f>
        <v>0</v>
      </c>
      <c r="D1450" s="15">
        <f>[1]consoCURRENT!G29944</f>
        <v>0</v>
      </c>
      <c r="E1450" s="15">
        <f>[1]consoCURRENT!H29944</f>
        <v>0</v>
      </c>
      <c r="F1450" s="15">
        <f>[1]consoCURRENT!I29944</f>
        <v>0</v>
      </c>
      <c r="G1450" s="15">
        <f>[1]consoCURRENT!J29944</f>
        <v>0</v>
      </c>
      <c r="H1450" s="15">
        <f>[1]consoCURRENT!K29944</f>
        <v>0</v>
      </c>
      <c r="I1450" s="15">
        <f>[1]consoCURRENT!L29944</f>
        <v>0</v>
      </c>
      <c r="J1450" s="15">
        <f>[1]consoCURRENT!M29944</f>
        <v>0</v>
      </c>
      <c r="K1450" s="15">
        <f>[1]consoCURRENT!N29944</f>
        <v>0</v>
      </c>
      <c r="L1450" s="15">
        <f>[1]consoCURRENT!O29944</f>
        <v>0</v>
      </c>
      <c r="M1450" s="15">
        <f>[1]consoCURRENT!P29944</f>
        <v>0</v>
      </c>
      <c r="N1450" s="15">
        <f>[1]consoCURRENT!Q29944</f>
        <v>0</v>
      </c>
      <c r="O1450" s="15">
        <f>[1]consoCURRENT!R29944</f>
        <v>0</v>
      </c>
      <c r="P1450" s="15">
        <f>[1]consoCURRENT!S29944</f>
        <v>0</v>
      </c>
      <c r="Q1450" s="15">
        <f>[1]consoCURRENT!T29944</f>
        <v>0</v>
      </c>
      <c r="R1450" s="15">
        <f>[1]consoCURRENT!U29944</f>
        <v>0</v>
      </c>
      <c r="S1450" s="15">
        <f>[1]consoCURRENT!V29944</f>
        <v>0</v>
      </c>
      <c r="T1450" s="15">
        <f>[1]consoCURRENT!W29944</f>
        <v>0</v>
      </c>
      <c r="U1450" s="15">
        <f>[1]consoCURRENT!X29944</f>
        <v>0</v>
      </c>
      <c r="V1450" s="15">
        <f>[1]consoCURRENT!Y29944</f>
        <v>0</v>
      </c>
      <c r="W1450" s="15">
        <f>[1]consoCURRENT!Z29944</f>
        <v>0</v>
      </c>
      <c r="X1450" s="15">
        <f>[1]consoCURRENT!AA29944</f>
        <v>0</v>
      </c>
      <c r="Y1450" s="15">
        <f>[1]consoCURRENT!AB29944</f>
        <v>0</v>
      </c>
      <c r="Z1450" s="15">
        <f t="shared" ref="Z1450" si="1032">SUM(M1450:Y1450)</f>
        <v>0</v>
      </c>
      <c r="AA1450" s="15">
        <f t="shared" ref="AA1450" si="1033">B1450-Z1450</f>
        <v>0</v>
      </c>
      <c r="AB1450" s="21"/>
      <c r="AC1450" s="16"/>
      <c r="AG1450" s="86"/>
      <c r="AH1450" s="87"/>
      <c r="AI1450" s="87"/>
      <c r="AJ1450" s="87"/>
      <c r="AK1450" s="87"/>
      <c r="AL1450" s="87"/>
      <c r="AM1450" s="87"/>
      <c r="AN1450" s="87"/>
      <c r="AO1450" s="87"/>
    </row>
    <row r="1451" spans="1:41" s="17" customFormat="1" ht="18" customHeight="1" x14ac:dyDescent="0.25">
      <c r="A1451" s="23" t="s">
        <v>42</v>
      </c>
      <c r="B1451" s="24">
        <f>B1450+B1449</f>
        <v>0</v>
      </c>
      <c r="C1451" s="24">
        <f t="shared" ref="C1451:AA1451" si="1034">C1450+C1449</f>
        <v>0</v>
      </c>
      <c r="D1451" s="24">
        <f t="shared" si="1034"/>
        <v>0</v>
      </c>
      <c r="E1451" s="24">
        <f t="shared" si="1034"/>
        <v>0</v>
      </c>
      <c r="F1451" s="24">
        <f t="shared" si="1034"/>
        <v>0</v>
      </c>
      <c r="G1451" s="24">
        <f t="shared" si="1034"/>
        <v>0</v>
      </c>
      <c r="H1451" s="24">
        <f t="shared" si="1034"/>
        <v>0</v>
      </c>
      <c r="I1451" s="24">
        <f t="shared" si="1034"/>
        <v>0</v>
      </c>
      <c r="J1451" s="24">
        <f t="shared" si="1034"/>
        <v>0</v>
      </c>
      <c r="K1451" s="24">
        <f t="shared" si="1034"/>
        <v>0</v>
      </c>
      <c r="L1451" s="24">
        <f t="shared" si="1034"/>
        <v>0</v>
      </c>
      <c r="M1451" s="24">
        <f t="shared" si="1034"/>
        <v>0</v>
      </c>
      <c r="N1451" s="24">
        <f t="shared" si="1034"/>
        <v>0</v>
      </c>
      <c r="O1451" s="24">
        <f t="shared" si="1034"/>
        <v>0</v>
      </c>
      <c r="P1451" s="24">
        <f t="shared" si="1034"/>
        <v>0</v>
      </c>
      <c r="Q1451" s="24">
        <f t="shared" si="1034"/>
        <v>0</v>
      </c>
      <c r="R1451" s="24">
        <f t="shared" si="1034"/>
        <v>0</v>
      </c>
      <c r="S1451" s="24">
        <f t="shared" si="1034"/>
        <v>0</v>
      </c>
      <c r="T1451" s="24">
        <f t="shared" si="1034"/>
        <v>0</v>
      </c>
      <c r="U1451" s="24">
        <f t="shared" si="1034"/>
        <v>0</v>
      </c>
      <c r="V1451" s="24">
        <f t="shared" si="1034"/>
        <v>0</v>
      </c>
      <c r="W1451" s="24">
        <f t="shared" si="1034"/>
        <v>0</v>
      </c>
      <c r="X1451" s="24">
        <f t="shared" si="1034"/>
        <v>0</v>
      </c>
      <c r="Y1451" s="24">
        <f t="shared" si="1034"/>
        <v>0</v>
      </c>
      <c r="Z1451" s="24">
        <f t="shared" si="1034"/>
        <v>0</v>
      </c>
      <c r="AA1451" s="24">
        <f t="shared" si="1034"/>
        <v>0</v>
      </c>
      <c r="AB1451" s="34" t="e">
        <f t="shared" si="1030"/>
        <v>#DIV/0!</v>
      </c>
      <c r="AC1451" s="27"/>
      <c r="AG1451" s="86"/>
      <c r="AH1451" s="87"/>
      <c r="AI1451" s="87"/>
      <c r="AJ1451" s="87"/>
      <c r="AK1451" s="87"/>
      <c r="AL1451" s="87"/>
      <c r="AM1451" s="87"/>
      <c r="AN1451" s="87"/>
      <c r="AO1451" s="87"/>
    </row>
    <row r="1452" spans="1:41" s="17" customFormat="1" ht="15" customHeight="1" x14ac:dyDescent="0.25">
      <c r="A1452" s="14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39"/>
      <c r="AC1452" s="16"/>
      <c r="AG1452" s="86"/>
      <c r="AH1452" s="87"/>
      <c r="AI1452" s="87"/>
      <c r="AJ1452" s="87"/>
      <c r="AK1452" s="87"/>
      <c r="AL1452" s="87"/>
      <c r="AM1452" s="87"/>
      <c r="AN1452" s="87"/>
      <c r="AO1452" s="87"/>
    </row>
    <row r="1453" spans="1:41" s="17" customFormat="1" ht="15" customHeight="1" x14ac:dyDescent="0.25">
      <c r="A1453" s="14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39"/>
      <c r="AC1453" s="16"/>
      <c r="AG1453" s="86"/>
      <c r="AH1453" s="87"/>
      <c r="AI1453" s="87"/>
      <c r="AJ1453" s="87"/>
      <c r="AK1453" s="87"/>
      <c r="AL1453" s="87"/>
      <c r="AM1453" s="87"/>
      <c r="AN1453" s="87"/>
      <c r="AO1453" s="87"/>
    </row>
    <row r="1454" spans="1:41" s="17" customFormat="1" ht="15" customHeight="1" x14ac:dyDescent="0.25">
      <c r="A1454" s="19" t="s">
        <v>68</v>
      </c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39"/>
      <c r="AC1454" s="16"/>
      <c r="AG1454" s="86"/>
      <c r="AH1454" s="87"/>
      <c r="AI1454" s="87"/>
      <c r="AJ1454" s="87"/>
      <c r="AK1454" s="87"/>
      <c r="AL1454" s="87"/>
      <c r="AM1454" s="87"/>
      <c r="AN1454" s="87"/>
      <c r="AO1454" s="87"/>
    </row>
    <row r="1455" spans="1:41" s="17" customFormat="1" ht="18" customHeight="1" x14ac:dyDescent="0.2">
      <c r="A1455" s="20" t="s">
        <v>36</v>
      </c>
      <c r="B1455" s="15">
        <f>[1]consoCURRENT!E30004</f>
        <v>0</v>
      </c>
      <c r="C1455" s="15">
        <f>[1]consoCURRENT!F30004</f>
        <v>0</v>
      </c>
      <c r="D1455" s="15">
        <f>[1]consoCURRENT!G30004</f>
        <v>0</v>
      </c>
      <c r="E1455" s="15">
        <f>[1]consoCURRENT!H30004</f>
        <v>0</v>
      </c>
      <c r="F1455" s="15">
        <f>[1]consoCURRENT!I30004</f>
        <v>0</v>
      </c>
      <c r="G1455" s="15">
        <f>[1]consoCURRENT!J30004</f>
        <v>0</v>
      </c>
      <c r="H1455" s="15">
        <f>[1]consoCURRENT!K30004</f>
        <v>0</v>
      </c>
      <c r="I1455" s="15">
        <f>[1]consoCURRENT!L30004</f>
        <v>0</v>
      </c>
      <c r="J1455" s="15">
        <f>[1]consoCURRENT!M30004</f>
        <v>0</v>
      </c>
      <c r="K1455" s="15">
        <f>[1]consoCURRENT!N30004</f>
        <v>0</v>
      </c>
      <c r="L1455" s="15">
        <f>[1]consoCURRENT!O30004</f>
        <v>0</v>
      </c>
      <c r="M1455" s="15">
        <f>[1]consoCURRENT!P30004</f>
        <v>0</v>
      </c>
      <c r="N1455" s="15">
        <f>[1]consoCURRENT!Q30004</f>
        <v>0</v>
      </c>
      <c r="O1455" s="15">
        <f>[1]consoCURRENT!R30004</f>
        <v>0</v>
      </c>
      <c r="P1455" s="15">
        <f>[1]consoCURRENT!S30004</f>
        <v>0</v>
      </c>
      <c r="Q1455" s="15">
        <f>[1]consoCURRENT!T30004</f>
        <v>0</v>
      </c>
      <c r="R1455" s="15">
        <f>[1]consoCURRENT!U30004</f>
        <v>0</v>
      </c>
      <c r="S1455" s="15">
        <f>[1]consoCURRENT!V30004</f>
        <v>0</v>
      </c>
      <c r="T1455" s="15">
        <f>[1]consoCURRENT!W30004</f>
        <v>0</v>
      </c>
      <c r="U1455" s="15">
        <f>[1]consoCURRENT!X30004</f>
        <v>0</v>
      </c>
      <c r="V1455" s="15">
        <f>[1]consoCURRENT!Y30004</f>
        <v>0</v>
      </c>
      <c r="W1455" s="15">
        <f>[1]consoCURRENT!Z30004</f>
        <v>0</v>
      </c>
      <c r="X1455" s="15">
        <f>[1]consoCURRENT!AA30004</f>
        <v>0</v>
      </c>
      <c r="Y1455" s="15">
        <f>[1]consoCURRENT!AB30004</f>
        <v>0</v>
      </c>
      <c r="Z1455" s="15">
        <f>SUM(M1455:Y1455)</f>
        <v>0</v>
      </c>
      <c r="AA1455" s="15">
        <f>B1455-Z1455</f>
        <v>0</v>
      </c>
      <c r="AB1455" s="21" t="e">
        <f>Z1455/B1455</f>
        <v>#DIV/0!</v>
      </c>
      <c r="AC1455" s="16"/>
      <c r="AG1455" s="86"/>
      <c r="AH1455" s="87"/>
      <c r="AI1455" s="87"/>
      <c r="AJ1455" s="87"/>
      <c r="AK1455" s="87"/>
      <c r="AL1455" s="87"/>
      <c r="AM1455" s="87"/>
      <c r="AN1455" s="87"/>
      <c r="AO1455" s="87"/>
    </row>
    <row r="1456" spans="1:41" s="17" customFormat="1" ht="18" customHeight="1" x14ac:dyDescent="0.2">
      <c r="A1456" s="20" t="s">
        <v>37</v>
      </c>
      <c r="B1456" s="15">
        <f>[1]consoCURRENT!E30092</f>
        <v>0</v>
      </c>
      <c r="C1456" s="15">
        <f>[1]consoCURRENT!F30092</f>
        <v>0</v>
      </c>
      <c r="D1456" s="15">
        <f>[1]consoCURRENT!G30092</f>
        <v>0</v>
      </c>
      <c r="E1456" s="15">
        <f>[1]consoCURRENT!H30092</f>
        <v>0</v>
      </c>
      <c r="F1456" s="15">
        <f>[1]consoCURRENT!I30092</f>
        <v>0</v>
      </c>
      <c r="G1456" s="15">
        <f>[1]consoCURRENT!J30092</f>
        <v>0</v>
      </c>
      <c r="H1456" s="15">
        <f>[1]consoCURRENT!K30092</f>
        <v>0</v>
      </c>
      <c r="I1456" s="15">
        <f>[1]consoCURRENT!L30092</f>
        <v>0</v>
      </c>
      <c r="J1456" s="15">
        <f>[1]consoCURRENT!M30092</f>
        <v>0</v>
      </c>
      <c r="K1456" s="15">
        <f>[1]consoCURRENT!N30092</f>
        <v>0</v>
      </c>
      <c r="L1456" s="15">
        <f>[1]consoCURRENT!O30092</f>
        <v>0</v>
      </c>
      <c r="M1456" s="15">
        <f>[1]consoCURRENT!P30092</f>
        <v>0</v>
      </c>
      <c r="N1456" s="15">
        <f>[1]consoCURRENT!Q30092</f>
        <v>0</v>
      </c>
      <c r="O1456" s="15">
        <f>[1]consoCURRENT!R30092</f>
        <v>0</v>
      </c>
      <c r="P1456" s="15">
        <f>[1]consoCURRENT!S30092</f>
        <v>0</v>
      </c>
      <c r="Q1456" s="15">
        <f>[1]consoCURRENT!T30092</f>
        <v>0</v>
      </c>
      <c r="R1456" s="15">
        <f>[1]consoCURRENT!U30092</f>
        <v>0</v>
      </c>
      <c r="S1456" s="15">
        <f>[1]consoCURRENT!V30092</f>
        <v>0</v>
      </c>
      <c r="T1456" s="15">
        <f>[1]consoCURRENT!W30092</f>
        <v>0</v>
      </c>
      <c r="U1456" s="15">
        <f>[1]consoCURRENT!X30092</f>
        <v>0</v>
      </c>
      <c r="V1456" s="15">
        <f>[1]consoCURRENT!Y30092</f>
        <v>0</v>
      </c>
      <c r="W1456" s="15">
        <f>[1]consoCURRENT!Z30092</f>
        <v>0</v>
      </c>
      <c r="X1456" s="15">
        <f>[1]consoCURRENT!AA30092</f>
        <v>0</v>
      </c>
      <c r="Y1456" s="15">
        <f>[1]consoCURRENT!AB30092</f>
        <v>0</v>
      </c>
      <c r="Z1456" s="15">
        <f t="shared" ref="Z1456:Z1458" si="1035">SUM(M1456:Y1456)</f>
        <v>0</v>
      </c>
      <c r="AA1456" s="15">
        <f t="shared" ref="AA1456:AA1458" si="1036">B1456-Z1456</f>
        <v>0</v>
      </c>
      <c r="AB1456" s="21" t="e">
        <f t="shared" ref="AB1456:AB1461" si="1037">Z1456/B1456</f>
        <v>#DIV/0!</v>
      </c>
      <c r="AC1456" s="16"/>
      <c r="AG1456" s="86"/>
      <c r="AH1456" s="87"/>
      <c r="AI1456" s="87"/>
      <c r="AJ1456" s="87"/>
      <c r="AK1456" s="87"/>
      <c r="AL1456" s="87"/>
      <c r="AM1456" s="87"/>
      <c r="AN1456" s="87"/>
      <c r="AO1456" s="87"/>
    </row>
    <row r="1457" spans="1:41" s="17" customFormat="1" ht="18" customHeight="1" x14ac:dyDescent="0.2">
      <c r="A1457" s="20" t="s">
        <v>38</v>
      </c>
      <c r="B1457" s="15">
        <f>[1]consoCURRENT!E30098</f>
        <v>0</v>
      </c>
      <c r="C1457" s="15">
        <f>[1]consoCURRENT!F30098</f>
        <v>0</v>
      </c>
      <c r="D1457" s="15">
        <f>[1]consoCURRENT!G30098</f>
        <v>0</v>
      </c>
      <c r="E1457" s="15">
        <f>[1]consoCURRENT!H30098</f>
        <v>0</v>
      </c>
      <c r="F1457" s="15">
        <f>[1]consoCURRENT!I30098</f>
        <v>0</v>
      </c>
      <c r="G1457" s="15">
        <f>[1]consoCURRENT!J30098</f>
        <v>0</v>
      </c>
      <c r="H1457" s="15">
        <f>[1]consoCURRENT!K30098</f>
        <v>0</v>
      </c>
      <c r="I1457" s="15">
        <f>[1]consoCURRENT!L30098</f>
        <v>0</v>
      </c>
      <c r="J1457" s="15">
        <f>[1]consoCURRENT!M30098</f>
        <v>0</v>
      </c>
      <c r="K1457" s="15">
        <f>[1]consoCURRENT!N30098</f>
        <v>0</v>
      </c>
      <c r="L1457" s="15">
        <f>[1]consoCURRENT!O30098</f>
        <v>0</v>
      </c>
      <c r="M1457" s="15">
        <f>[1]consoCURRENT!P30098</f>
        <v>0</v>
      </c>
      <c r="N1457" s="15">
        <f>[1]consoCURRENT!Q30098</f>
        <v>0</v>
      </c>
      <c r="O1457" s="15">
        <f>[1]consoCURRENT!R30098</f>
        <v>0</v>
      </c>
      <c r="P1457" s="15">
        <f>[1]consoCURRENT!S30098</f>
        <v>0</v>
      </c>
      <c r="Q1457" s="15">
        <f>[1]consoCURRENT!T30098</f>
        <v>0</v>
      </c>
      <c r="R1457" s="15">
        <f>[1]consoCURRENT!U30098</f>
        <v>0</v>
      </c>
      <c r="S1457" s="15">
        <f>[1]consoCURRENT!V30098</f>
        <v>0</v>
      </c>
      <c r="T1457" s="15">
        <f>[1]consoCURRENT!W30098</f>
        <v>0</v>
      </c>
      <c r="U1457" s="15">
        <f>[1]consoCURRENT!X30098</f>
        <v>0</v>
      </c>
      <c r="V1457" s="15">
        <f>[1]consoCURRENT!Y30098</f>
        <v>0</v>
      </c>
      <c r="W1457" s="15">
        <f>[1]consoCURRENT!Z30098</f>
        <v>0</v>
      </c>
      <c r="X1457" s="15">
        <f>[1]consoCURRENT!AA30098</f>
        <v>0</v>
      </c>
      <c r="Y1457" s="15">
        <f>[1]consoCURRENT!AB30098</f>
        <v>0</v>
      </c>
      <c r="Z1457" s="15">
        <f t="shared" si="1035"/>
        <v>0</v>
      </c>
      <c r="AA1457" s="15">
        <f t="shared" si="1036"/>
        <v>0</v>
      </c>
      <c r="AB1457" s="21"/>
      <c r="AC1457" s="16"/>
      <c r="AG1457" s="86"/>
      <c r="AH1457" s="87"/>
      <c r="AI1457" s="87"/>
      <c r="AJ1457" s="87"/>
      <c r="AK1457" s="87"/>
      <c r="AL1457" s="87"/>
      <c r="AM1457" s="87"/>
      <c r="AN1457" s="87"/>
      <c r="AO1457" s="87"/>
    </row>
    <row r="1458" spans="1:41" s="17" customFormat="1" ht="18" customHeight="1" x14ac:dyDescent="0.2">
      <c r="A1458" s="20" t="s">
        <v>39</v>
      </c>
      <c r="B1458" s="15">
        <f>[1]consoCURRENT!E30127</f>
        <v>0</v>
      </c>
      <c r="C1458" s="15">
        <f>[1]consoCURRENT!F30127</f>
        <v>0</v>
      </c>
      <c r="D1458" s="15">
        <f>[1]consoCURRENT!G30127</f>
        <v>0</v>
      </c>
      <c r="E1458" s="15">
        <f>[1]consoCURRENT!H30127</f>
        <v>0</v>
      </c>
      <c r="F1458" s="15">
        <f>[1]consoCURRENT!I30127</f>
        <v>0</v>
      </c>
      <c r="G1458" s="15">
        <f>[1]consoCURRENT!J30127</f>
        <v>0</v>
      </c>
      <c r="H1458" s="15">
        <f>[1]consoCURRENT!K30127</f>
        <v>0</v>
      </c>
      <c r="I1458" s="15">
        <f>[1]consoCURRENT!L30127</f>
        <v>0</v>
      </c>
      <c r="J1458" s="15">
        <f>[1]consoCURRENT!M30127</f>
        <v>0</v>
      </c>
      <c r="K1458" s="15">
        <f>[1]consoCURRENT!N30127</f>
        <v>0</v>
      </c>
      <c r="L1458" s="15">
        <f>[1]consoCURRENT!O30127</f>
        <v>0</v>
      </c>
      <c r="M1458" s="15">
        <f>[1]consoCURRENT!P30127</f>
        <v>0</v>
      </c>
      <c r="N1458" s="15">
        <f>[1]consoCURRENT!Q30127</f>
        <v>0</v>
      </c>
      <c r="O1458" s="15">
        <f>[1]consoCURRENT!R30127</f>
        <v>0</v>
      </c>
      <c r="P1458" s="15">
        <f>[1]consoCURRENT!S30127</f>
        <v>0</v>
      </c>
      <c r="Q1458" s="15">
        <f>[1]consoCURRENT!T30127</f>
        <v>0</v>
      </c>
      <c r="R1458" s="15">
        <f>[1]consoCURRENT!U30127</f>
        <v>0</v>
      </c>
      <c r="S1458" s="15">
        <f>[1]consoCURRENT!V30127</f>
        <v>0</v>
      </c>
      <c r="T1458" s="15">
        <f>[1]consoCURRENT!W30127</f>
        <v>0</v>
      </c>
      <c r="U1458" s="15">
        <f>[1]consoCURRENT!X30127</f>
        <v>0</v>
      </c>
      <c r="V1458" s="15">
        <f>[1]consoCURRENT!Y30127</f>
        <v>0</v>
      </c>
      <c r="W1458" s="15">
        <f>[1]consoCURRENT!Z30127</f>
        <v>0</v>
      </c>
      <c r="X1458" s="15">
        <f>[1]consoCURRENT!AA30127</f>
        <v>0</v>
      </c>
      <c r="Y1458" s="15">
        <f>[1]consoCURRENT!AB30127</f>
        <v>0</v>
      </c>
      <c r="Z1458" s="15">
        <f t="shared" si="1035"/>
        <v>0</v>
      </c>
      <c r="AA1458" s="15">
        <f t="shared" si="1036"/>
        <v>0</v>
      </c>
      <c r="AB1458" s="21"/>
      <c r="AC1458" s="16"/>
      <c r="AG1458" s="86"/>
      <c r="AH1458" s="87"/>
      <c r="AI1458" s="87"/>
      <c r="AJ1458" s="87"/>
      <c r="AK1458" s="87"/>
      <c r="AL1458" s="87"/>
      <c r="AM1458" s="87"/>
      <c r="AN1458" s="87"/>
      <c r="AO1458" s="87"/>
    </row>
    <row r="1459" spans="1:41" s="17" customFormat="1" ht="18" hidden="1" customHeight="1" x14ac:dyDescent="0.25">
      <c r="A1459" s="23" t="s">
        <v>40</v>
      </c>
      <c r="B1459" s="24">
        <f>SUM(B1455:B1458)</f>
        <v>0</v>
      </c>
      <c r="C1459" s="24">
        <f t="shared" ref="C1459:AA1459" si="1038">SUM(C1455:C1458)</f>
        <v>0</v>
      </c>
      <c r="D1459" s="24">
        <f t="shared" si="1038"/>
        <v>0</v>
      </c>
      <c r="E1459" s="24">
        <f t="shared" si="1038"/>
        <v>0</v>
      </c>
      <c r="F1459" s="24">
        <f t="shared" si="1038"/>
        <v>0</v>
      </c>
      <c r="G1459" s="24">
        <f t="shared" si="1038"/>
        <v>0</v>
      </c>
      <c r="H1459" s="24">
        <f t="shared" si="1038"/>
        <v>0</v>
      </c>
      <c r="I1459" s="24">
        <f t="shared" si="1038"/>
        <v>0</v>
      </c>
      <c r="J1459" s="24">
        <f t="shared" si="1038"/>
        <v>0</v>
      </c>
      <c r="K1459" s="24">
        <f t="shared" si="1038"/>
        <v>0</v>
      </c>
      <c r="L1459" s="24">
        <f t="shared" si="1038"/>
        <v>0</v>
      </c>
      <c r="M1459" s="24">
        <f t="shared" si="1038"/>
        <v>0</v>
      </c>
      <c r="N1459" s="24">
        <f t="shared" si="1038"/>
        <v>0</v>
      </c>
      <c r="O1459" s="24">
        <f t="shared" si="1038"/>
        <v>0</v>
      </c>
      <c r="P1459" s="24">
        <f t="shared" si="1038"/>
        <v>0</v>
      </c>
      <c r="Q1459" s="24">
        <f t="shared" si="1038"/>
        <v>0</v>
      </c>
      <c r="R1459" s="24">
        <f t="shared" si="1038"/>
        <v>0</v>
      </c>
      <c r="S1459" s="24">
        <f t="shared" si="1038"/>
        <v>0</v>
      </c>
      <c r="T1459" s="24">
        <f t="shared" si="1038"/>
        <v>0</v>
      </c>
      <c r="U1459" s="24">
        <f t="shared" si="1038"/>
        <v>0</v>
      </c>
      <c r="V1459" s="24">
        <f t="shared" si="1038"/>
        <v>0</v>
      </c>
      <c r="W1459" s="24">
        <f t="shared" si="1038"/>
        <v>0</v>
      </c>
      <c r="X1459" s="24">
        <f t="shared" si="1038"/>
        <v>0</v>
      </c>
      <c r="Y1459" s="24">
        <f t="shared" si="1038"/>
        <v>0</v>
      </c>
      <c r="Z1459" s="24">
        <f t="shared" si="1038"/>
        <v>0</v>
      </c>
      <c r="AA1459" s="24">
        <f t="shared" si="1038"/>
        <v>0</v>
      </c>
      <c r="AB1459" s="34" t="e">
        <f t="shared" si="1037"/>
        <v>#DIV/0!</v>
      </c>
      <c r="AC1459" s="16"/>
      <c r="AG1459" s="86"/>
      <c r="AH1459" s="87"/>
      <c r="AI1459" s="87"/>
      <c r="AJ1459" s="87"/>
      <c r="AK1459" s="87"/>
      <c r="AL1459" s="87"/>
      <c r="AM1459" s="87"/>
      <c r="AN1459" s="87"/>
      <c r="AO1459" s="87"/>
    </row>
    <row r="1460" spans="1:41" s="17" customFormat="1" ht="18" hidden="1" customHeight="1" x14ac:dyDescent="0.25">
      <c r="A1460" s="26" t="s">
        <v>41</v>
      </c>
      <c r="B1460" s="15">
        <f>[1]consoCURRENT!E30131</f>
        <v>0</v>
      </c>
      <c r="C1460" s="15">
        <f>[1]consoCURRENT!F30131</f>
        <v>0</v>
      </c>
      <c r="D1460" s="15">
        <f>[1]consoCURRENT!G30131</f>
        <v>0</v>
      </c>
      <c r="E1460" s="15">
        <f>[1]consoCURRENT!H30131</f>
        <v>0</v>
      </c>
      <c r="F1460" s="15">
        <f>[1]consoCURRENT!I30131</f>
        <v>0</v>
      </c>
      <c r="G1460" s="15">
        <f>[1]consoCURRENT!J30131</f>
        <v>0</v>
      </c>
      <c r="H1460" s="15">
        <f>[1]consoCURRENT!K30131</f>
        <v>0</v>
      </c>
      <c r="I1460" s="15">
        <f>[1]consoCURRENT!L30131</f>
        <v>0</v>
      </c>
      <c r="J1460" s="15">
        <f>[1]consoCURRENT!M30131</f>
        <v>0</v>
      </c>
      <c r="K1460" s="15">
        <f>[1]consoCURRENT!N30131</f>
        <v>0</v>
      </c>
      <c r="L1460" s="15">
        <f>[1]consoCURRENT!O30131</f>
        <v>0</v>
      </c>
      <c r="M1460" s="15">
        <f>[1]consoCURRENT!P30131</f>
        <v>0</v>
      </c>
      <c r="N1460" s="15">
        <f>[1]consoCURRENT!Q30131</f>
        <v>0</v>
      </c>
      <c r="O1460" s="15">
        <f>[1]consoCURRENT!R30131</f>
        <v>0</v>
      </c>
      <c r="P1460" s="15">
        <f>[1]consoCURRENT!S30131</f>
        <v>0</v>
      </c>
      <c r="Q1460" s="15">
        <f>[1]consoCURRENT!T30131</f>
        <v>0</v>
      </c>
      <c r="R1460" s="15">
        <f>[1]consoCURRENT!U30131</f>
        <v>0</v>
      </c>
      <c r="S1460" s="15">
        <f>[1]consoCURRENT!V30131</f>
        <v>0</v>
      </c>
      <c r="T1460" s="15">
        <f>[1]consoCURRENT!W30131</f>
        <v>0</v>
      </c>
      <c r="U1460" s="15">
        <f>[1]consoCURRENT!X30131</f>
        <v>0</v>
      </c>
      <c r="V1460" s="15">
        <f>[1]consoCURRENT!Y30131</f>
        <v>0</v>
      </c>
      <c r="W1460" s="15">
        <f>[1]consoCURRENT!Z30131</f>
        <v>0</v>
      </c>
      <c r="X1460" s="15">
        <f>[1]consoCURRENT!AA30131</f>
        <v>0</v>
      </c>
      <c r="Y1460" s="15">
        <f>[1]consoCURRENT!AB30131</f>
        <v>0</v>
      </c>
      <c r="Z1460" s="15">
        <f t="shared" ref="Z1460" si="1039">SUM(M1460:Y1460)</f>
        <v>0</v>
      </c>
      <c r="AA1460" s="15">
        <f t="shared" ref="AA1460" si="1040">B1460-Z1460</f>
        <v>0</v>
      </c>
      <c r="AB1460" s="21"/>
      <c r="AC1460" s="16"/>
      <c r="AG1460" s="86"/>
      <c r="AH1460" s="87"/>
      <c r="AI1460" s="87"/>
      <c r="AJ1460" s="87"/>
      <c r="AK1460" s="87"/>
      <c r="AL1460" s="87"/>
      <c r="AM1460" s="87"/>
      <c r="AN1460" s="87"/>
      <c r="AO1460" s="87"/>
    </row>
    <row r="1461" spans="1:41" s="17" customFormat="1" ht="18" customHeight="1" x14ac:dyDescent="0.25">
      <c r="A1461" s="23" t="s">
        <v>42</v>
      </c>
      <c r="B1461" s="24">
        <f>B1460+B1459</f>
        <v>0</v>
      </c>
      <c r="C1461" s="24">
        <f t="shared" ref="C1461:AA1461" si="1041">C1460+C1459</f>
        <v>0</v>
      </c>
      <c r="D1461" s="24">
        <f t="shared" si="1041"/>
        <v>0</v>
      </c>
      <c r="E1461" s="24">
        <f t="shared" si="1041"/>
        <v>0</v>
      </c>
      <c r="F1461" s="24">
        <f t="shared" si="1041"/>
        <v>0</v>
      </c>
      <c r="G1461" s="24">
        <f t="shared" si="1041"/>
        <v>0</v>
      </c>
      <c r="H1461" s="24">
        <f t="shared" si="1041"/>
        <v>0</v>
      </c>
      <c r="I1461" s="24">
        <f t="shared" si="1041"/>
        <v>0</v>
      </c>
      <c r="J1461" s="24">
        <f t="shared" si="1041"/>
        <v>0</v>
      </c>
      <c r="K1461" s="24">
        <f t="shared" si="1041"/>
        <v>0</v>
      </c>
      <c r="L1461" s="24">
        <f t="shared" si="1041"/>
        <v>0</v>
      </c>
      <c r="M1461" s="24">
        <f t="shared" si="1041"/>
        <v>0</v>
      </c>
      <c r="N1461" s="24">
        <f t="shared" si="1041"/>
        <v>0</v>
      </c>
      <c r="O1461" s="24">
        <f t="shared" si="1041"/>
        <v>0</v>
      </c>
      <c r="P1461" s="24">
        <f t="shared" si="1041"/>
        <v>0</v>
      </c>
      <c r="Q1461" s="24">
        <f t="shared" si="1041"/>
        <v>0</v>
      </c>
      <c r="R1461" s="24">
        <f t="shared" si="1041"/>
        <v>0</v>
      </c>
      <c r="S1461" s="24">
        <f t="shared" si="1041"/>
        <v>0</v>
      </c>
      <c r="T1461" s="24">
        <f t="shared" si="1041"/>
        <v>0</v>
      </c>
      <c r="U1461" s="24">
        <f t="shared" si="1041"/>
        <v>0</v>
      </c>
      <c r="V1461" s="24">
        <f t="shared" si="1041"/>
        <v>0</v>
      </c>
      <c r="W1461" s="24">
        <f t="shared" si="1041"/>
        <v>0</v>
      </c>
      <c r="X1461" s="24">
        <f t="shared" si="1041"/>
        <v>0</v>
      </c>
      <c r="Y1461" s="24">
        <f t="shared" si="1041"/>
        <v>0</v>
      </c>
      <c r="Z1461" s="24">
        <f t="shared" si="1041"/>
        <v>0</v>
      </c>
      <c r="AA1461" s="24">
        <f t="shared" si="1041"/>
        <v>0</v>
      </c>
      <c r="AB1461" s="34" t="e">
        <f t="shared" si="1037"/>
        <v>#DIV/0!</v>
      </c>
      <c r="AC1461" s="27"/>
      <c r="AG1461" s="86"/>
      <c r="AH1461" s="87"/>
      <c r="AI1461" s="87"/>
      <c r="AJ1461" s="87"/>
      <c r="AK1461" s="87"/>
      <c r="AL1461" s="87"/>
      <c r="AM1461" s="87"/>
      <c r="AN1461" s="87"/>
      <c r="AO1461" s="87"/>
    </row>
    <row r="1462" spans="1:41" s="17" customFormat="1" ht="15" customHeight="1" x14ac:dyDescent="0.25">
      <c r="A1462" s="14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39"/>
      <c r="AC1462" s="16"/>
      <c r="AG1462" s="86"/>
      <c r="AH1462" s="87"/>
      <c r="AI1462" s="87"/>
      <c r="AJ1462" s="87"/>
      <c r="AK1462" s="87"/>
      <c r="AL1462" s="87"/>
      <c r="AM1462" s="87"/>
      <c r="AN1462" s="87"/>
      <c r="AO1462" s="87"/>
    </row>
    <row r="1463" spans="1:41" s="17" customFormat="1" ht="15" customHeight="1" x14ac:dyDescent="0.25">
      <c r="A1463" s="14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39"/>
      <c r="AC1463" s="16"/>
      <c r="AG1463" s="86"/>
      <c r="AH1463" s="87"/>
      <c r="AI1463" s="87"/>
      <c r="AJ1463" s="87"/>
      <c r="AK1463" s="87"/>
      <c r="AL1463" s="87"/>
      <c r="AM1463" s="87"/>
      <c r="AN1463" s="87"/>
      <c r="AO1463" s="87"/>
    </row>
    <row r="1464" spans="1:41" s="17" customFormat="1" ht="15" customHeight="1" x14ac:dyDescent="0.25">
      <c r="A1464" s="19" t="s">
        <v>69</v>
      </c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39"/>
      <c r="AC1464" s="16"/>
      <c r="AG1464" s="86"/>
      <c r="AH1464" s="87"/>
      <c r="AI1464" s="87"/>
      <c r="AJ1464" s="87"/>
      <c r="AK1464" s="87"/>
      <c r="AL1464" s="87"/>
      <c r="AM1464" s="87"/>
      <c r="AN1464" s="87"/>
      <c r="AO1464" s="87"/>
    </row>
    <row r="1465" spans="1:41" s="17" customFormat="1" ht="18" customHeight="1" x14ac:dyDescent="0.2">
      <c r="A1465" s="20" t="s">
        <v>36</v>
      </c>
      <c r="B1465" s="15">
        <f>[1]consoCURRENT!E30191</f>
        <v>0</v>
      </c>
      <c r="C1465" s="15">
        <f>[1]consoCURRENT!F30191</f>
        <v>0</v>
      </c>
      <c r="D1465" s="15">
        <f>[1]consoCURRENT!G30191</f>
        <v>0</v>
      </c>
      <c r="E1465" s="15">
        <f>[1]consoCURRENT!H30191</f>
        <v>0</v>
      </c>
      <c r="F1465" s="15">
        <f>[1]consoCURRENT!I30191</f>
        <v>0</v>
      </c>
      <c r="G1465" s="15">
        <f>[1]consoCURRENT!J30191</f>
        <v>0</v>
      </c>
      <c r="H1465" s="15">
        <f>[1]consoCURRENT!K30191</f>
        <v>0</v>
      </c>
      <c r="I1465" s="15">
        <f>[1]consoCURRENT!L30191</f>
        <v>0</v>
      </c>
      <c r="J1465" s="15">
        <f>[1]consoCURRENT!M30191</f>
        <v>0</v>
      </c>
      <c r="K1465" s="15">
        <f>[1]consoCURRENT!N30191</f>
        <v>0</v>
      </c>
      <c r="L1465" s="15">
        <f>[1]consoCURRENT!O30191</f>
        <v>0</v>
      </c>
      <c r="M1465" s="15">
        <f>[1]consoCURRENT!P30191</f>
        <v>0</v>
      </c>
      <c r="N1465" s="15">
        <f>[1]consoCURRENT!Q30191</f>
        <v>0</v>
      </c>
      <c r="O1465" s="15">
        <f>[1]consoCURRENT!R30191</f>
        <v>0</v>
      </c>
      <c r="P1465" s="15">
        <f>[1]consoCURRENT!S30191</f>
        <v>0</v>
      </c>
      <c r="Q1465" s="15">
        <f>[1]consoCURRENT!T30191</f>
        <v>0</v>
      </c>
      <c r="R1465" s="15">
        <f>[1]consoCURRENT!U30191</f>
        <v>0</v>
      </c>
      <c r="S1465" s="15">
        <f>[1]consoCURRENT!V30191</f>
        <v>0</v>
      </c>
      <c r="T1465" s="15">
        <f>[1]consoCURRENT!W30191</f>
        <v>0</v>
      </c>
      <c r="U1465" s="15">
        <f>[1]consoCURRENT!X30191</f>
        <v>0</v>
      </c>
      <c r="V1465" s="15">
        <f>[1]consoCURRENT!Y30191</f>
        <v>0</v>
      </c>
      <c r="W1465" s="15">
        <f>[1]consoCURRENT!Z30191</f>
        <v>0</v>
      </c>
      <c r="X1465" s="15">
        <f>[1]consoCURRENT!AA30191</f>
        <v>0</v>
      </c>
      <c r="Y1465" s="15">
        <f>[1]consoCURRENT!AB30191</f>
        <v>0</v>
      </c>
      <c r="Z1465" s="15">
        <f>SUM(M1465:Y1465)</f>
        <v>0</v>
      </c>
      <c r="AA1465" s="15">
        <f>B1465-Z1465</f>
        <v>0</v>
      </c>
      <c r="AB1465" s="21" t="e">
        <f>Z1465/B1465</f>
        <v>#DIV/0!</v>
      </c>
      <c r="AC1465" s="16"/>
      <c r="AG1465" s="86"/>
      <c r="AH1465" s="87"/>
      <c r="AI1465" s="87"/>
      <c r="AJ1465" s="87"/>
      <c r="AK1465" s="87"/>
      <c r="AL1465" s="87"/>
      <c r="AM1465" s="87"/>
      <c r="AN1465" s="87"/>
      <c r="AO1465" s="87"/>
    </row>
    <row r="1466" spans="1:41" s="17" customFormat="1" ht="18" customHeight="1" x14ac:dyDescent="0.2">
      <c r="A1466" s="20" t="s">
        <v>37</v>
      </c>
      <c r="B1466" s="15">
        <f>[1]consoCURRENT!E30279</f>
        <v>23031</v>
      </c>
      <c r="C1466" s="15">
        <f>[1]consoCURRENT!F30279</f>
        <v>0</v>
      </c>
      <c r="D1466" s="15">
        <f>[1]consoCURRENT!G30279</f>
        <v>0</v>
      </c>
      <c r="E1466" s="15">
        <f>[1]consoCURRENT!H30279</f>
        <v>0</v>
      </c>
      <c r="F1466" s="15">
        <f>[1]consoCURRENT!I30279</f>
        <v>0</v>
      </c>
      <c r="G1466" s="15">
        <f>[1]consoCURRENT!J30279</f>
        <v>0</v>
      </c>
      <c r="H1466" s="15">
        <f>[1]consoCURRENT!K30279</f>
        <v>23031</v>
      </c>
      <c r="I1466" s="15">
        <f>[1]consoCURRENT!L30279</f>
        <v>0</v>
      </c>
      <c r="J1466" s="15">
        <f>[1]consoCURRENT!M30279</f>
        <v>0</v>
      </c>
      <c r="K1466" s="15">
        <f>[1]consoCURRENT!N30279</f>
        <v>0</v>
      </c>
      <c r="L1466" s="15">
        <f>[1]consoCURRENT!O30279</f>
        <v>0</v>
      </c>
      <c r="M1466" s="15">
        <f>[1]consoCURRENT!P30279</f>
        <v>0</v>
      </c>
      <c r="N1466" s="15">
        <f>[1]consoCURRENT!Q30279</f>
        <v>0</v>
      </c>
      <c r="O1466" s="15">
        <f>[1]consoCURRENT!R30279</f>
        <v>0</v>
      </c>
      <c r="P1466" s="15">
        <f>[1]consoCURRENT!S30279</f>
        <v>0</v>
      </c>
      <c r="Q1466" s="15">
        <f>[1]consoCURRENT!T30279</f>
        <v>0</v>
      </c>
      <c r="R1466" s="15">
        <f>[1]consoCURRENT!U30279</f>
        <v>0</v>
      </c>
      <c r="S1466" s="15">
        <f>[1]consoCURRENT!V30279</f>
        <v>0</v>
      </c>
      <c r="T1466" s="15">
        <f>[1]consoCURRENT!W30279</f>
        <v>0</v>
      </c>
      <c r="U1466" s="15">
        <f>[1]consoCURRENT!X30279</f>
        <v>0</v>
      </c>
      <c r="V1466" s="15">
        <f>[1]consoCURRENT!Y30279</f>
        <v>0</v>
      </c>
      <c r="W1466" s="15">
        <f>[1]consoCURRENT!Z30279</f>
        <v>0</v>
      </c>
      <c r="X1466" s="15">
        <f>[1]consoCURRENT!AA30279</f>
        <v>0</v>
      </c>
      <c r="Y1466" s="15">
        <f>[1]consoCURRENT!AB30279</f>
        <v>23031</v>
      </c>
      <c r="Z1466" s="15">
        <f t="shared" ref="Z1466:Z1468" si="1042">SUM(M1466:Y1466)</f>
        <v>23031</v>
      </c>
      <c r="AA1466" s="15">
        <f t="shared" ref="AA1466:AA1468" si="1043">B1466-Z1466</f>
        <v>0</v>
      </c>
      <c r="AB1466" s="22">
        <f t="shared" ref="AB1466:AB1471" si="1044">Z1466/B1466</f>
        <v>1</v>
      </c>
      <c r="AC1466" s="16"/>
      <c r="AG1466" s="86"/>
      <c r="AH1466" s="87"/>
      <c r="AI1466" s="87"/>
      <c r="AJ1466" s="87"/>
      <c r="AK1466" s="87"/>
      <c r="AL1466" s="87"/>
      <c r="AM1466" s="87"/>
      <c r="AN1466" s="87"/>
      <c r="AO1466" s="87"/>
    </row>
    <row r="1467" spans="1:41" s="17" customFormat="1" ht="18" customHeight="1" x14ac:dyDescent="0.2">
      <c r="A1467" s="20" t="s">
        <v>38</v>
      </c>
      <c r="B1467" s="15">
        <f>[1]consoCURRENT!E30285</f>
        <v>0</v>
      </c>
      <c r="C1467" s="15">
        <f>[1]consoCURRENT!F30285</f>
        <v>0</v>
      </c>
      <c r="D1467" s="15">
        <f>[1]consoCURRENT!G30285</f>
        <v>0</v>
      </c>
      <c r="E1467" s="15">
        <f>[1]consoCURRENT!H30285</f>
        <v>0</v>
      </c>
      <c r="F1467" s="15">
        <f>[1]consoCURRENT!I30285</f>
        <v>0</v>
      </c>
      <c r="G1467" s="15">
        <f>[1]consoCURRENT!J30285</f>
        <v>0</v>
      </c>
      <c r="H1467" s="15">
        <f>[1]consoCURRENT!K30285</f>
        <v>0</v>
      </c>
      <c r="I1467" s="15">
        <f>[1]consoCURRENT!L30285</f>
        <v>0</v>
      </c>
      <c r="J1467" s="15">
        <f>[1]consoCURRENT!M30285</f>
        <v>0</v>
      </c>
      <c r="K1467" s="15">
        <f>[1]consoCURRENT!N30285</f>
        <v>0</v>
      </c>
      <c r="L1467" s="15">
        <f>[1]consoCURRENT!O30285</f>
        <v>0</v>
      </c>
      <c r="M1467" s="15">
        <f>[1]consoCURRENT!P30285</f>
        <v>0</v>
      </c>
      <c r="N1467" s="15">
        <f>[1]consoCURRENT!Q30285</f>
        <v>0</v>
      </c>
      <c r="O1467" s="15">
        <f>[1]consoCURRENT!R30285</f>
        <v>0</v>
      </c>
      <c r="P1467" s="15">
        <f>[1]consoCURRENT!S30285</f>
        <v>0</v>
      </c>
      <c r="Q1467" s="15">
        <f>[1]consoCURRENT!T30285</f>
        <v>0</v>
      </c>
      <c r="R1467" s="15">
        <f>[1]consoCURRENT!U30285</f>
        <v>0</v>
      </c>
      <c r="S1467" s="15">
        <f>[1]consoCURRENT!V30285</f>
        <v>0</v>
      </c>
      <c r="T1467" s="15">
        <f>[1]consoCURRENT!W30285</f>
        <v>0</v>
      </c>
      <c r="U1467" s="15">
        <f>[1]consoCURRENT!X30285</f>
        <v>0</v>
      </c>
      <c r="V1467" s="15">
        <f>[1]consoCURRENT!Y30285</f>
        <v>0</v>
      </c>
      <c r="W1467" s="15">
        <f>[1]consoCURRENT!Z30285</f>
        <v>0</v>
      </c>
      <c r="X1467" s="15">
        <f>[1]consoCURRENT!AA30285</f>
        <v>0</v>
      </c>
      <c r="Y1467" s="15">
        <f>[1]consoCURRENT!AB30285</f>
        <v>0</v>
      </c>
      <c r="Z1467" s="15">
        <f t="shared" si="1042"/>
        <v>0</v>
      </c>
      <c r="AA1467" s="15">
        <f t="shared" si="1043"/>
        <v>0</v>
      </c>
      <c r="AB1467" s="22"/>
      <c r="AC1467" s="16"/>
      <c r="AG1467" s="86"/>
      <c r="AH1467" s="87"/>
      <c r="AI1467" s="87"/>
      <c r="AJ1467" s="87"/>
      <c r="AK1467" s="87"/>
      <c r="AL1467" s="87"/>
      <c r="AM1467" s="87"/>
      <c r="AN1467" s="87"/>
      <c r="AO1467" s="87"/>
    </row>
    <row r="1468" spans="1:41" s="17" customFormat="1" ht="18" customHeight="1" x14ac:dyDescent="0.2">
      <c r="A1468" s="20" t="s">
        <v>39</v>
      </c>
      <c r="B1468" s="15">
        <f>[1]consoCURRENT!E30314</f>
        <v>0</v>
      </c>
      <c r="C1468" s="15">
        <f>[1]consoCURRENT!F30314</f>
        <v>0</v>
      </c>
      <c r="D1468" s="15">
        <f>[1]consoCURRENT!G30314</f>
        <v>0</v>
      </c>
      <c r="E1468" s="15">
        <f>[1]consoCURRENT!H30314</f>
        <v>0</v>
      </c>
      <c r="F1468" s="15">
        <f>[1]consoCURRENT!I30314</f>
        <v>0</v>
      </c>
      <c r="G1468" s="15">
        <f>[1]consoCURRENT!J30314</f>
        <v>0</v>
      </c>
      <c r="H1468" s="15">
        <f>[1]consoCURRENT!K30314</f>
        <v>0</v>
      </c>
      <c r="I1468" s="15">
        <f>[1]consoCURRENT!L30314</f>
        <v>0</v>
      </c>
      <c r="J1468" s="15">
        <f>[1]consoCURRENT!M30314</f>
        <v>0</v>
      </c>
      <c r="K1468" s="15">
        <f>[1]consoCURRENT!N30314</f>
        <v>0</v>
      </c>
      <c r="L1468" s="15">
        <f>[1]consoCURRENT!O30314</f>
        <v>0</v>
      </c>
      <c r="M1468" s="15">
        <f>[1]consoCURRENT!P30314</f>
        <v>0</v>
      </c>
      <c r="N1468" s="15">
        <f>[1]consoCURRENT!Q30314</f>
        <v>0</v>
      </c>
      <c r="O1468" s="15">
        <f>[1]consoCURRENT!R30314</f>
        <v>0</v>
      </c>
      <c r="P1468" s="15">
        <f>[1]consoCURRENT!S30314</f>
        <v>0</v>
      </c>
      <c r="Q1468" s="15">
        <f>[1]consoCURRENT!T30314</f>
        <v>0</v>
      </c>
      <c r="R1468" s="15">
        <f>[1]consoCURRENT!U30314</f>
        <v>0</v>
      </c>
      <c r="S1468" s="15">
        <f>[1]consoCURRENT!V30314</f>
        <v>0</v>
      </c>
      <c r="T1468" s="15">
        <f>[1]consoCURRENT!W30314</f>
        <v>0</v>
      </c>
      <c r="U1468" s="15">
        <f>[1]consoCURRENT!X30314</f>
        <v>0</v>
      </c>
      <c r="V1468" s="15">
        <f>[1]consoCURRENT!Y30314</f>
        <v>0</v>
      </c>
      <c r="W1468" s="15">
        <f>[1]consoCURRENT!Z30314</f>
        <v>0</v>
      </c>
      <c r="X1468" s="15">
        <f>[1]consoCURRENT!AA30314</f>
        <v>0</v>
      </c>
      <c r="Y1468" s="15">
        <f>[1]consoCURRENT!AB30314</f>
        <v>0</v>
      </c>
      <c r="Z1468" s="15">
        <f t="shared" si="1042"/>
        <v>0</v>
      </c>
      <c r="AA1468" s="15">
        <f t="shared" si="1043"/>
        <v>0</v>
      </c>
      <c r="AB1468" s="22"/>
      <c r="AC1468" s="16"/>
      <c r="AG1468" s="86"/>
      <c r="AH1468" s="87"/>
      <c r="AI1468" s="87"/>
      <c r="AJ1468" s="87"/>
      <c r="AK1468" s="87"/>
      <c r="AL1468" s="87"/>
      <c r="AM1468" s="87"/>
      <c r="AN1468" s="87"/>
      <c r="AO1468" s="87"/>
    </row>
    <row r="1469" spans="1:41" s="17" customFormat="1" ht="18" hidden="1" customHeight="1" x14ac:dyDescent="0.25">
      <c r="A1469" s="23" t="s">
        <v>40</v>
      </c>
      <c r="B1469" s="24">
        <f>SUM(B1465:B1468)</f>
        <v>23031</v>
      </c>
      <c r="C1469" s="24">
        <f t="shared" ref="C1469:AA1469" si="1045">SUM(C1465:C1468)</f>
        <v>0</v>
      </c>
      <c r="D1469" s="24">
        <f t="shared" si="1045"/>
        <v>0</v>
      </c>
      <c r="E1469" s="24">
        <f t="shared" si="1045"/>
        <v>0</v>
      </c>
      <c r="F1469" s="24">
        <f t="shared" si="1045"/>
        <v>0</v>
      </c>
      <c r="G1469" s="24">
        <f t="shared" si="1045"/>
        <v>0</v>
      </c>
      <c r="H1469" s="24">
        <f t="shared" si="1045"/>
        <v>23031</v>
      </c>
      <c r="I1469" s="24">
        <f t="shared" si="1045"/>
        <v>0</v>
      </c>
      <c r="J1469" s="24">
        <f t="shared" si="1045"/>
        <v>0</v>
      </c>
      <c r="K1469" s="24">
        <f t="shared" si="1045"/>
        <v>0</v>
      </c>
      <c r="L1469" s="24">
        <f t="shared" si="1045"/>
        <v>0</v>
      </c>
      <c r="M1469" s="24">
        <f t="shared" si="1045"/>
        <v>0</v>
      </c>
      <c r="N1469" s="24">
        <f t="shared" si="1045"/>
        <v>0</v>
      </c>
      <c r="O1469" s="24">
        <f t="shared" si="1045"/>
        <v>0</v>
      </c>
      <c r="P1469" s="24">
        <f t="shared" si="1045"/>
        <v>0</v>
      </c>
      <c r="Q1469" s="24">
        <f t="shared" si="1045"/>
        <v>0</v>
      </c>
      <c r="R1469" s="24">
        <f t="shared" si="1045"/>
        <v>0</v>
      </c>
      <c r="S1469" s="24">
        <f t="shared" si="1045"/>
        <v>0</v>
      </c>
      <c r="T1469" s="24">
        <f t="shared" si="1045"/>
        <v>0</v>
      </c>
      <c r="U1469" s="24">
        <f t="shared" si="1045"/>
        <v>0</v>
      </c>
      <c r="V1469" s="24">
        <f t="shared" si="1045"/>
        <v>0</v>
      </c>
      <c r="W1469" s="24">
        <f t="shared" si="1045"/>
        <v>0</v>
      </c>
      <c r="X1469" s="24">
        <f t="shared" si="1045"/>
        <v>0</v>
      </c>
      <c r="Y1469" s="24">
        <f t="shared" si="1045"/>
        <v>23031</v>
      </c>
      <c r="Z1469" s="24">
        <f t="shared" si="1045"/>
        <v>23031</v>
      </c>
      <c r="AA1469" s="24">
        <f t="shared" si="1045"/>
        <v>0</v>
      </c>
      <c r="AB1469" s="25">
        <f t="shared" si="1044"/>
        <v>1</v>
      </c>
      <c r="AC1469" s="16"/>
      <c r="AG1469" s="86"/>
      <c r="AH1469" s="87"/>
      <c r="AI1469" s="87"/>
      <c r="AJ1469" s="87"/>
      <c r="AK1469" s="87"/>
      <c r="AL1469" s="87"/>
      <c r="AM1469" s="87"/>
      <c r="AN1469" s="87"/>
      <c r="AO1469" s="87"/>
    </row>
    <row r="1470" spans="1:41" s="17" customFormat="1" ht="18" hidden="1" customHeight="1" x14ac:dyDescent="0.25">
      <c r="A1470" s="26" t="s">
        <v>41</v>
      </c>
      <c r="B1470" s="15">
        <f>[1]consoCURRENT!E30318</f>
        <v>0</v>
      </c>
      <c r="C1470" s="15">
        <f>[1]consoCURRENT!F30318</f>
        <v>0</v>
      </c>
      <c r="D1470" s="15">
        <f>[1]consoCURRENT!G30318</f>
        <v>0</v>
      </c>
      <c r="E1470" s="15">
        <f>[1]consoCURRENT!H30318</f>
        <v>0</v>
      </c>
      <c r="F1470" s="15">
        <f>[1]consoCURRENT!I30318</f>
        <v>0</v>
      </c>
      <c r="G1470" s="15">
        <f>[1]consoCURRENT!J30318</f>
        <v>0</v>
      </c>
      <c r="H1470" s="15">
        <f>[1]consoCURRENT!K30318</f>
        <v>0</v>
      </c>
      <c r="I1470" s="15">
        <f>[1]consoCURRENT!L30318</f>
        <v>0</v>
      </c>
      <c r="J1470" s="15">
        <f>[1]consoCURRENT!M30318</f>
        <v>0</v>
      </c>
      <c r="K1470" s="15">
        <f>[1]consoCURRENT!N30318</f>
        <v>0</v>
      </c>
      <c r="L1470" s="15">
        <f>[1]consoCURRENT!O30318</f>
        <v>0</v>
      </c>
      <c r="M1470" s="15">
        <f>[1]consoCURRENT!P30318</f>
        <v>0</v>
      </c>
      <c r="N1470" s="15">
        <f>[1]consoCURRENT!Q30318</f>
        <v>0</v>
      </c>
      <c r="O1470" s="15">
        <f>[1]consoCURRENT!R30318</f>
        <v>0</v>
      </c>
      <c r="P1470" s="15">
        <f>[1]consoCURRENT!S30318</f>
        <v>0</v>
      </c>
      <c r="Q1470" s="15">
        <f>[1]consoCURRENT!T30318</f>
        <v>0</v>
      </c>
      <c r="R1470" s="15">
        <f>[1]consoCURRENT!U30318</f>
        <v>0</v>
      </c>
      <c r="S1470" s="15">
        <f>[1]consoCURRENT!V30318</f>
        <v>0</v>
      </c>
      <c r="T1470" s="15">
        <f>[1]consoCURRENT!W30318</f>
        <v>0</v>
      </c>
      <c r="U1470" s="15">
        <f>[1]consoCURRENT!X30318</f>
        <v>0</v>
      </c>
      <c r="V1470" s="15">
        <f>[1]consoCURRENT!Y30318</f>
        <v>0</v>
      </c>
      <c r="W1470" s="15">
        <f>[1]consoCURRENT!Z30318</f>
        <v>0</v>
      </c>
      <c r="X1470" s="15">
        <f>[1]consoCURRENT!AA30318</f>
        <v>0</v>
      </c>
      <c r="Y1470" s="15">
        <f>[1]consoCURRENT!AB30318</f>
        <v>0</v>
      </c>
      <c r="Z1470" s="15">
        <f t="shared" ref="Z1470" si="1046">SUM(M1470:Y1470)</f>
        <v>0</v>
      </c>
      <c r="AA1470" s="15">
        <f t="shared" ref="AA1470" si="1047">B1470-Z1470</f>
        <v>0</v>
      </c>
      <c r="AB1470" s="22"/>
      <c r="AC1470" s="16"/>
      <c r="AG1470" s="86"/>
      <c r="AH1470" s="87"/>
      <c r="AI1470" s="87"/>
      <c r="AJ1470" s="87"/>
      <c r="AK1470" s="87"/>
      <c r="AL1470" s="87"/>
      <c r="AM1470" s="87"/>
      <c r="AN1470" s="87"/>
      <c r="AO1470" s="87"/>
    </row>
    <row r="1471" spans="1:41" s="17" customFormat="1" ht="18" customHeight="1" x14ac:dyDescent="0.25">
      <c r="A1471" s="23" t="s">
        <v>42</v>
      </c>
      <c r="B1471" s="24">
        <f>B1470+B1469</f>
        <v>23031</v>
      </c>
      <c r="C1471" s="24">
        <f t="shared" ref="C1471:AA1471" si="1048">C1470+C1469</f>
        <v>0</v>
      </c>
      <c r="D1471" s="24">
        <f t="shared" si="1048"/>
        <v>0</v>
      </c>
      <c r="E1471" s="24">
        <f t="shared" si="1048"/>
        <v>0</v>
      </c>
      <c r="F1471" s="24">
        <f t="shared" si="1048"/>
        <v>0</v>
      </c>
      <c r="G1471" s="24">
        <f t="shared" si="1048"/>
        <v>0</v>
      </c>
      <c r="H1471" s="24">
        <f t="shared" si="1048"/>
        <v>23031</v>
      </c>
      <c r="I1471" s="24">
        <f t="shared" si="1048"/>
        <v>0</v>
      </c>
      <c r="J1471" s="24">
        <f t="shared" si="1048"/>
        <v>0</v>
      </c>
      <c r="K1471" s="24">
        <f t="shared" si="1048"/>
        <v>0</v>
      </c>
      <c r="L1471" s="24">
        <f t="shared" si="1048"/>
        <v>0</v>
      </c>
      <c r="M1471" s="24">
        <f t="shared" si="1048"/>
        <v>0</v>
      </c>
      <c r="N1471" s="24">
        <f t="shared" si="1048"/>
        <v>0</v>
      </c>
      <c r="O1471" s="24">
        <f t="shared" si="1048"/>
        <v>0</v>
      </c>
      <c r="P1471" s="24">
        <f t="shared" si="1048"/>
        <v>0</v>
      </c>
      <c r="Q1471" s="24">
        <f t="shared" si="1048"/>
        <v>0</v>
      </c>
      <c r="R1471" s="24">
        <f t="shared" si="1048"/>
        <v>0</v>
      </c>
      <c r="S1471" s="24">
        <f t="shared" si="1048"/>
        <v>0</v>
      </c>
      <c r="T1471" s="24">
        <f t="shared" si="1048"/>
        <v>0</v>
      </c>
      <c r="U1471" s="24">
        <f t="shared" si="1048"/>
        <v>0</v>
      </c>
      <c r="V1471" s="24">
        <f t="shared" si="1048"/>
        <v>0</v>
      </c>
      <c r="W1471" s="24">
        <f t="shared" si="1048"/>
        <v>0</v>
      </c>
      <c r="X1471" s="24">
        <f t="shared" si="1048"/>
        <v>0</v>
      </c>
      <c r="Y1471" s="24">
        <f t="shared" si="1048"/>
        <v>23031</v>
      </c>
      <c r="Z1471" s="24">
        <f t="shared" si="1048"/>
        <v>23031</v>
      </c>
      <c r="AA1471" s="24">
        <f t="shared" si="1048"/>
        <v>0</v>
      </c>
      <c r="AB1471" s="25">
        <f t="shared" si="1044"/>
        <v>1</v>
      </c>
      <c r="AC1471" s="27"/>
      <c r="AG1471" s="86"/>
      <c r="AH1471" s="87"/>
      <c r="AI1471" s="87"/>
      <c r="AJ1471" s="87"/>
      <c r="AK1471" s="87"/>
      <c r="AL1471" s="87"/>
      <c r="AM1471" s="87"/>
      <c r="AN1471" s="87"/>
      <c r="AO1471" s="87"/>
    </row>
    <row r="1472" spans="1:41" s="17" customFormat="1" ht="15" customHeight="1" x14ac:dyDescent="0.25">
      <c r="A1472" s="14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6"/>
      <c r="AG1472" s="86"/>
      <c r="AH1472" s="87"/>
      <c r="AI1472" s="87"/>
      <c r="AJ1472" s="87"/>
      <c r="AK1472" s="87"/>
      <c r="AL1472" s="87"/>
      <c r="AM1472" s="87"/>
      <c r="AN1472" s="87"/>
      <c r="AO1472" s="87"/>
    </row>
    <row r="1473" spans="1:41" s="17" customFormat="1" ht="15" customHeight="1" x14ac:dyDescent="0.25">
      <c r="A1473" s="14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6"/>
      <c r="AG1473" s="86"/>
      <c r="AH1473" s="87"/>
      <c r="AI1473" s="87"/>
      <c r="AJ1473" s="87"/>
      <c r="AK1473" s="87"/>
      <c r="AL1473" s="87"/>
      <c r="AM1473" s="87"/>
      <c r="AN1473" s="87"/>
      <c r="AO1473" s="87"/>
    </row>
    <row r="1474" spans="1:41" s="17" customFormat="1" ht="15" customHeight="1" x14ac:dyDescent="0.25">
      <c r="A1474" s="19" t="s">
        <v>70</v>
      </c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6"/>
      <c r="AG1474" s="86"/>
      <c r="AH1474" s="87"/>
      <c r="AI1474" s="87"/>
      <c r="AJ1474" s="87"/>
      <c r="AK1474" s="87"/>
      <c r="AL1474" s="87"/>
      <c r="AM1474" s="87"/>
      <c r="AN1474" s="87"/>
      <c r="AO1474" s="87"/>
    </row>
    <row r="1475" spans="1:41" s="17" customFormat="1" ht="18" customHeight="1" x14ac:dyDescent="0.2">
      <c r="A1475" s="20" t="s">
        <v>36</v>
      </c>
      <c r="B1475" s="15">
        <f>[1]consoCURRENT!E30378</f>
        <v>0</v>
      </c>
      <c r="C1475" s="15">
        <f>[1]consoCURRENT!F30378</f>
        <v>0</v>
      </c>
      <c r="D1475" s="15">
        <f>[1]consoCURRENT!G30378</f>
        <v>0</v>
      </c>
      <c r="E1475" s="15">
        <f>[1]consoCURRENT!H30378</f>
        <v>0</v>
      </c>
      <c r="F1475" s="15">
        <f>[1]consoCURRENT!I30378</f>
        <v>0</v>
      </c>
      <c r="G1475" s="15">
        <f>[1]consoCURRENT!J30378</f>
        <v>0</v>
      </c>
      <c r="H1475" s="15">
        <f>[1]consoCURRENT!K30378</f>
        <v>0</v>
      </c>
      <c r="I1475" s="15">
        <f>[1]consoCURRENT!L30378</f>
        <v>0</v>
      </c>
      <c r="J1475" s="15">
        <f>[1]consoCURRENT!M30378</f>
        <v>0</v>
      </c>
      <c r="K1475" s="15">
        <f>[1]consoCURRENT!N30378</f>
        <v>0</v>
      </c>
      <c r="L1475" s="15">
        <f>[1]consoCURRENT!O30378</f>
        <v>0</v>
      </c>
      <c r="M1475" s="15">
        <f>[1]consoCURRENT!P30378</f>
        <v>0</v>
      </c>
      <c r="N1475" s="15">
        <f>[1]consoCURRENT!Q30378</f>
        <v>0</v>
      </c>
      <c r="O1475" s="15">
        <f>[1]consoCURRENT!R30378</f>
        <v>0</v>
      </c>
      <c r="P1475" s="15">
        <f>[1]consoCURRENT!S30378</f>
        <v>0</v>
      </c>
      <c r="Q1475" s="15">
        <f>[1]consoCURRENT!T30378</f>
        <v>0</v>
      </c>
      <c r="R1475" s="15">
        <f>[1]consoCURRENT!U30378</f>
        <v>0</v>
      </c>
      <c r="S1475" s="15">
        <f>[1]consoCURRENT!V30378</f>
        <v>0</v>
      </c>
      <c r="T1475" s="15">
        <f>[1]consoCURRENT!W30378</f>
        <v>0</v>
      </c>
      <c r="U1475" s="15">
        <f>[1]consoCURRENT!X30378</f>
        <v>0</v>
      </c>
      <c r="V1475" s="15">
        <f>[1]consoCURRENT!Y30378</f>
        <v>0</v>
      </c>
      <c r="W1475" s="15">
        <f>[1]consoCURRENT!Z30378</f>
        <v>0</v>
      </c>
      <c r="X1475" s="15">
        <f>[1]consoCURRENT!AA30378</f>
        <v>0</v>
      </c>
      <c r="Y1475" s="15">
        <f>[1]consoCURRENT!AB30378</f>
        <v>0</v>
      </c>
      <c r="Z1475" s="15">
        <f>SUM(M1475:Y1475)</f>
        <v>0</v>
      </c>
      <c r="AA1475" s="15">
        <f>B1475-Z1475</f>
        <v>0</v>
      </c>
      <c r="AB1475" s="21" t="e">
        <f>Z1475/B1475</f>
        <v>#DIV/0!</v>
      </c>
      <c r="AC1475" s="16"/>
      <c r="AG1475" s="86"/>
      <c r="AH1475" s="87"/>
      <c r="AI1475" s="87"/>
      <c r="AJ1475" s="87"/>
      <c r="AK1475" s="87"/>
      <c r="AL1475" s="87"/>
      <c r="AM1475" s="87"/>
      <c r="AN1475" s="87"/>
      <c r="AO1475" s="87"/>
    </row>
    <row r="1476" spans="1:41" s="17" customFormat="1" ht="18" customHeight="1" x14ac:dyDescent="0.2">
      <c r="A1476" s="20" t="s">
        <v>37</v>
      </c>
      <c r="B1476" s="15">
        <f>[1]consoCURRENT!E30466</f>
        <v>0</v>
      </c>
      <c r="C1476" s="15">
        <f>[1]consoCURRENT!F30466</f>
        <v>0</v>
      </c>
      <c r="D1476" s="15">
        <f>[1]consoCURRENT!G30466</f>
        <v>0</v>
      </c>
      <c r="E1476" s="15">
        <f>[1]consoCURRENT!H30466</f>
        <v>0</v>
      </c>
      <c r="F1476" s="15">
        <f>[1]consoCURRENT!I30466</f>
        <v>0</v>
      </c>
      <c r="G1476" s="15">
        <f>[1]consoCURRENT!J30466</f>
        <v>0</v>
      </c>
      <c r="H1476" s="15">
        <f>[1]consoCURRENT!K30466</f>
        <v>0</v>
      </c>
      <c r="I1476" s="15">
        <f>[1]consoCURRENT!L30466</f>
        <v>0</v>
      </c>
      <c r="J1476" s="15">
        <f>[1]consoCURRENT!M30466</f>
        <v>0</v>
      </c>
      <c r="K1476" s="15">
        <f>[1]consoCURRENT!N30466</f>
        <v>0</v>
      </c>
      <c r="L1476" s="15">
        <f>[1]consoCURRENT!O30466</f>
        <v>0</v>
      </c>
      <c r="M1476" s="15">
        <f>[1]consoCURRENT!P30466</f>
        <v>0</v>
      </c>
      <c r="N1476" s="15">
        <f>[1]consoCURRENT!Q30466</f>
        <v>0</v>
      </c>
      <c r="O1476" s="15">
        <f>[1]consoCURRENT!R30466</f>
        <v>0</v>
      </c>
      <c r="P1476" s="15">
        <f>[1]consoCURRENT!S30466</f>
        <v>0</v>
      </c>
      <c r="Q1476" s="15">
        <f>[1]consoCURRENT!T30466</f>
        <v>0</v>
      </c>
      <c r="R1476" s="15">
        <f>[1]consoCURRENT!U30466</f>
        <v>0</v>
      </c>
      <c r="S1476" s="15">
        <f>[1]consoCURRENT!V30466</f>
        <v>0</v>
      </c>
      <c r="T1476" s="15">
        <f>[1]consoCURRENT!W30466</f>
        <v>0</v>
      </c>
      <c r="U1476" s="15">
        <f>[1]consoCURRENT!X30466</f>
        <v>0</v>
      </c>
      <c r="V1476" s="15">
        <f>[1]consoCURRENT!Y30466</f>
        <v>0</v>
      </c>
      <c r="W1476" s="15">
        <f>[1]consoCURRENT!Z30466</f>
        <v>0</v>
      </c>
      <c r="X1476" s="15">
        <f>[1]consoCURRENT!AA30466</f>
        <v>0</v>
      </c>
      <c r="Y1476" s="15">
        <f>[1]consoCURRENT!AB30466</f>
        <v>0</v>
      </c>
      <c r="Z1476" s="15">
        <f t="shared" ref="Z1476:Z1478" si="1049">SUM(M1476:Y1476)</f>
        <v>0</v>
      </c>
      <c r="AA1476" s="15">
        <f t="shared" ref="AA1476:AA1478" si="1050">B1476-Z1476</f>
        <v>0</v>
      </c>
      <c r="AB1476" s="21" t="e">
        <f t="shared" ref="AB1476:AB1481" si="1051">Z1476/B1476</f>
        <v>#DIV/0!</v>
      </c>
      <c r="AC1476" s="16"/>
      <c r="AG1476" s="86"/>
      <c r="AH1476" s="87"/>
      <c r="AI1476" s="87"/>
      <c r="AJ1476" s="87"/>
      <c r="AK1476" s="87"/>
      <c r="AL1476" s="87"/>
      <c r="AM1476" s="87"/>
      <c r="AN1476" s="87"/>
      <c r="AO1476" s="87"/>
    </row>
    <row r="1477" spans="1:41" s="17" customFormat="1" ht="18" customHeight="1" x14ac:dyDescent="0.2">
      <c r="A1477" s="20" t="s">
        <v>38</v>
      </c>
      <c r="B1477" s="15">
        <f>[1]consoCURRENT!E30472</f>
        <v>0</v>
      </c>
      <c r="C1477" s="15">
        <f>[1]consoCURRENT!F30472</f>
        <v>0</v>
      </c>
      <c r="D1477" s="15">
        <f>[1]consoCURRENT!G30472</f>
        <v>0</v>
      </c>
      <c r="E1477" s="15">
        <f>[1]consoCURRENT!H30472</f>
        <v>0</v>
      </c>
      <c r="F1477" s="15">
        <f>[1]consoCURRENT!I30472</f>
        <v>0</v>
      </c>
      <c r="G1477" s="15">
        <f>[1]consoCURRENT!J30472</f>
        <v>0</v>
      </c>
      <c r="H1477" s="15">
        <f>[1]consoCURRENT!K30472</f>
        <v>0</v>
      </c>
      <c r="I1477" s="15">
        <f>[1]consoCURRENT!L30472</f>
        <v>0</v>
      </c>
      <c r="J1477" s="15">
        <f>[1]consoCURRENT!M30472</f>
        <v>0</v>
      </c>
      <c r="K1477" s="15">
        <f>[1]consoCURRENT!N30472</f>
        <v>0</v>
      </c>
      <c r="L1477" s="15">
        <f>[1]consoCURRENT!O30472</f>
        <v>0</v>
      </c>
      <c r="M1477" s="15">
        <f>[1]consoCURRENT!P30472</f>
        <v>0</v>
      </c>
      <c r="N1477" s="15">
        <f>[1]consoCURRENT!Q30472</f>
        <v>0</v>
      </c>
      <c r="O1477" s="15">
        <f>[1]consoCURRENT!R30472</f>
        <v>0</v>
      </c>
      <c r="P1477" s="15">
        <f>[1]consoCURRENT!S30472</f>
        <v>0</v>
      </c>
      <c r="Q1477" s="15">
        <f>[1]consoCURRENT!T30472</f>
        <v>0</v>
      </c>
      <c r="R1477" s="15">
        <f>[1]consoCURRENT!U30472</f>
        <v>0</v>
      </c>
      <c r="S1477" s="15">
        <f>[1]consoCURRENT!V30472</f>
        <v>0</v>
      </c>
      <c r="T1477" s="15">
        <f>[1]consoCURRENT!W30472</f>
        <v>0</v>
      </c>
      <c r="U1477" s="15">
        <f>[1]consoCURRENT!X30472</f>
        <v>0</v>
      </c>
      <c r="V1477" s="15">
        <f>[1]consoCURRENT!Y30472</f>
        <v>0</v>
      </c>
      <c r="W1477" s="15">
        <f>[1]consoCURRENT!Z30472</f>
        <v>0</v>
      </c>
      <c r="X1477" s="15">
        <f>[1]consoCURRENT!AA30472</f>
        <v>0</v>
      </c>
      <c r="Y1477" s="15">
        <f>[1]consoCURRENT!AB30472</f>
        <v>0</v>
      </c>
      <c r="Z1477" s="15">
        <f t="shared" si="1049"/>
        <v>0</v>
      </c>
      <c r="AA1477" s="15">
        <f t="shared" si="1050"/>
        <v>0</v>
      </c>
      <c r="AB1477" s="21"/>
      <c r="AC1477" s="16"/>
      <c r="AG1477" s="86"/>
      <c r="AH1477" s="87"/>
      <c r="AI1477" s="87"/>
      <c r="AJ1477" s="87"/>
      <c r="AK1477" s="87"/>
      <c r="AL1477" s="87"/>
      <c r="AM1477" s="87"/>
      <c r="AN1477" s="87"/>
      <c r="AO1477" s="87"/>
    </row>
    <row r="1478" spans="1:41" s="17" customFormat="1" ht="18" customHeight="1" x14ac:dyDescent="0.2">
      <c r="A1478" s="20" t="s">
        <v>39</v>
      </c>
      <c r="B1478" s="15">
        <f>[1]consoCURRENT!E30501</f>
        <v>0</v>
      </c>
      <c r="C1478" s="15">
        <f>[1]consoCURRENT!F30501</f>
        <v>0</v>
      </c>
      <c r="D1478" s="15">
        <f>[1]consoCURRENT!G30501</f>
        <v>0</v>
      </c>
      <c r="E1478" s="15">
        <f>[1]consoCURRENT!H30501</f>
        <v>0</v>
      </c>
      <c r="F1478" s="15">
        <f>[1]consoCURRENT!I30501</f>
        <v>0</v>
      </c>
      <c r="G1478" s="15">
        <f>[1]consoCURRENT!J30501</f>
        <v>0</v>
      </c>
      <c r="H1478" s="15">
        <f>[1]consoCURRENT!K30501</f>
        <v>0</v>
      </c>
      <c r="I1478" s="15">
        <f>[1]consoCURRENT!L30501</f>
        <v>0</v>
      </c>
      <c r="J1478" s="15">
        <f>[1]consoCURRENT!M30501</f>
        <v>0</v>
      </c>
      <c r="K1478" s="15">
        <f>[1]consoCURRENT!N30501</f>
        <v>0</v>
      </c>
      <c r="L1478" s="15">
        <f>[1]consoCURRENT!O30501</f>
        <v>0</v>
      </c>
      <c r="M1478" s="15">
        <f>[1]consoCURRENT!P30501</f>
        <v>0</v>
      </c>
      <c r="N1478" s="15">
        <f>[1]consoCURRENT!Q30501</f>
        <v>0</v>
      </c>
      <c r="O1478" s="15">
        <f>[1]consoCURRENT!R30501</f>
        <v>0</v>
      </c>
      <c r="P1478" s="15">
        <f>[1]consoCURRENT!S30501</f>
        <v>0</v>
      </c>
      <c r="Q1478" s="15">
        <f>[1]consoCURRENT!T30501</f>
        <v>0</v>
      </c>
      <c r="R1478" s="15">
        <f>[1]consoCURRENT!U30501</f>
        <v>0</v>
      </c>
      <c r="S1478" s="15">
        <f>[1]consoCURRENT!V30501</f>
        <v>0</v>
      </c>
      <c r="T1478" s="15">
        <f>[1]consoCURRENT!W30501</f>
        <v>0</v>
      </c>
      <c r="U1478" s="15">
        <f>[1]consoCURRENT!X30501</f>
        <v>0</v>
      </c>
      <c r="V1478" s="15">
        <f>[1]consoCURRENT!Y30501</f>
        <v>0</v>
      </c>
      <c r="W1478" s="15">
        <f>[1]consoCURRENT!Z30501</f>
        <v>0</v>
      </c>
      <c r="X1478" s="15">
        <f>[1]consoCURRENT!AA30501</f>
        <v>0</v>
      </c>
      <c r="Y1478" s="15">
        <f>[1]consoCURRENT!AB30501</f>
        <v>0</v>
      </c>
      <c r="Z1478" s="15">
        <f t="shared" si="1049"/>
        <v>0</v>
      </c>
      <c r="AA1478" s="15">
        <f t="shared" si="1050"/>
        <v>0</v>
      </c>
      <c r="AB1478" s="21"/>
      <c r="AC1478" s="16"/>
      <c r="AG1478" s="86"/>
      <c r="AH1478" s="87"/>
      <c r="AI1478" s="87"/>
      <c r="AJ1478" s="87"/>
      <c r="AK1478" s="87"/>
      <c r="AL1478" s="87"/>
      <c r="AM1478" s="87"/>
      <c r="AN1478" s="87"/>
      <c r="AO1478" s="87"/>
    </row>
    <row r="1479" spans="1:41" s="17" customFormat="1" ht="18" hidden="1" customHeight="1" x14ac:dyDescent="0.25">
      <c r="A1479" s="23" t="s">
        <v>40</v>
      </c>
      <c r="B1479" s="24">
        <f>SUM(B1475:B1478)</f>
        <v>0</v>
      </c>
      <c r="C1479" s="24">
        <f t="shared" ref="C1479:AA1479" si="1052">SUM(C1475:C1478)</f>
        <v>0</v>
      </c>
      <c r="D1479" s="24">
        <f t="shared" si="1052"/>
        <v>0</v>
      </c>
      <c r="E1479" s="24">
        <f t="shared" si="1052"/>
        <v>0</v>
      </c>
      <c r="F1479" s="24">
        <f t="shared" si="1052"/>
        <v>0</v>
      </c>
      <c r="G1479" s="24">
        <f t="shared" si="1052"/>
        <v>0</v>
      </c>
      <c r="H1479" s="24">
        <f t="shared" si="1052"/>
        <v>0</v>
      </c>
      <c r="I1479" s="24">
        <f t="shared" si="1052"/>
        <v>0</v>
      </c>
      <c r="J1479" s="24">
        <f t="shared" si="1052"/>
        <v>0</v>
      </c>
      <c r="K1479" s="24">
        <f t="shared" si="1052"/>
        <v>0</v>
      </c>
      <c r="L1479" s="24">
        <f t="shared" si="1052"/>
        <v>0</v>
      </c>
      <c r="M1479" s="24">
        <f t="shared" si="1052"/>
        <v>0</v>
      </c>
      <c r="N1479" s="24">
        <f t="shared" si="1052"/>
        <v>0</v>
      </c>
      <c r="O1479" s="24">
        <f t="shared" si="1052"/>
        <v>0</v>
      </c>
      <c r="P1479" s="24">
        <f t="shared" si="1052"/>
        <v>0</v>
      </c>
      <c r="Q1479" s="24">
        <f t="shared" si="1052"/>
        <v>0</v>
      </c>
      <c r="R1479" s="24">
        <f t="shared" si="1052"/>
        <v>0</v>
      </c>
      <c r="S1479" s="24">
        <f t="shared" si="1052"/>
        <v>0</v>
      </c>
      <c r="T1479" s="24">
        <f t="shared" si="1052"/>
        <v>0</v>
      </c>
      <c r="U1479" s="24">
        <f t="shared" si="1052"/>
        <v>0</v>
      </c>
      <c r="V1479" s="24">
        <f t="shared" si="1052"/>
        <v>0</v>
      </c>
      <c r="W1479" s="24">
        <f t="shared" si="1052"/>
        <v>0</v>
      </c>
      <c r="X1479" s="24">
        <f t="shared" si="1052"/>
        <v>0</v>
      </c>
      <c r="Y1479" s="24">
        <f t="shared" si="1052"/>
        <v>0</v>
      </c>
      <c r="Z1479" s="24">
        <f t="shared" si="1052"/>
        <v>0</v>
      </c>
      <c r="AA1479" s="24">
        <f t="shared" si="1052"/>
        <v>0</v>
      </c>
      <c r="AB1479" s="34" t="e">
        <f t="shared" si="1051"/>
        <v>#DIV/0!</v>
      </c>
      <c r="AC1479" s="16"/>
      <c r="AG1479" s="86"/>
      <c r="AH1479" s="87"/>
      <c r="AI1479" s="87"/>
      <c r="AJ1479" s="87"/>
      <c r="AK1479" s="87"/>
      <c r="AL1479" s="87"/>
      <c r="AM1479" s="87"/>
      <c r="AN1479" s="87"/>
      <c r="AO1479" s="87"/>
    </row>
    <row r="1480" spans="1:41" s="17" customFormat="1" ht="18" hidden="1" customHeight="1" x14ac:dyDescent="0.25">
      <c r="A1480" s="26" t="s">
        <v>41</v>
      </c>
      <c r="B1480" s="15">
        <f>[1]consoCURRENT!E30505</f>
        <v>0</v>
      </c>
      <c r="C1480" s="15">
        <f>[1]consoCURRENT!F30505</f>
        <v>0</v>
      </c>
      <c r="D1480" s="15">
        <f>[1]consoCURRENT!G30505</f>
        <v>0</v>
      </c>
      <c r="E1480" s="15">
        <f>[1]consoCURRENT!H30505</f>
        <v>0</v>
      </c>
      <c r="F1480" s="15">
        <f>[1]consoCURRENT!I30505</f>
        <v>0</v>
      </c>
      <c r="G1480" s="15">
        <f>[1]consoCURRENT!J30505</f>
        <v>0</v>
      </c>
      <c r="H1480" s="15">
        <f>[1]consoCURRENT!K30505</f>
        <v>0</v>
      </c>
      <c r="I1480" s="15">
        <f>[1]consoCURRENT!L30505</f>
        <v>0</v>
      </c>
      <c r="J1480" s="15">
        <f>[1]consoCURRENT!M30505</f>
        <v>0</v>
      </c>
      <c r="K1480" s="15">
        <f>[1]consoCURRENT!N30505</f>
        <v>0</v>
      </c>
      <c r="L1480" s="15">
        <f>[1]consoCURRENT!O30505</f>
        <v>0</v>
      </c>
      <c r="M1480" s="15">
        <f>[1]consoCURRENT!P30505</f>
        <v>0</v>
      </c>
      <c r="N1480" s="15">
        <f>[1]consoCURRENT!Q30505</f>
        <v>0</v>
      </c>
      <c r="O1480" s="15">
        <f>[1]consoCURRENT!R30505</f>
        <v>0</v>
      </c>
      <c r="P1480" s="15">
        <f>[1]consoCURRENT!S30505</f>
        <v>0</v>
      </c>
      <c r="Q1480" s="15">
        <f>[1]consoCURRENT!T30505</f>
        <v>0</v>
      </c>
      <c r="R1480" s="15">
        <f>[1]consoCURRENT!U30505</f>
        <v>0</v>
      </c>
      <c r="S1480" s="15">
        <f>[1]consoCURRENT!V30505</f>
        <v>0</v>
      </c>
      <c r="T1480" s="15">
        <f>[1]consoCURRENT!W30505</f>
        <v>0</v>
      </c>
      <c r="U1480" s="15">
        <f>[1]consoCURRENT!X30505</f>
        <v>0</v>
      </c>
      <c r="V1480" s="15">
        <f>[1]consoCURRENT!Y30505</f>
        <v>0</v>
      </c>
      <c r="W1480" s="15">
        <f>[1]consoCURRENT!Z30505</f>
        <v>0</v>
      </c>
      <c r="X1480" s="15">
        <f>[1]consoCURRENT!AA30505</f>
        <v>0</v>
      </c>
      <c r="Y1480" s="15">
        <f>[1]consoCURRENT!AB30505</f>
        <v>0</v>
      </c>
      <c r="Z1480" s="15">
        <f t="shared" ref="Z1480" si="1053">SUM(M1480:Y1480)</f>
        <v>0</v>
      </c>
      <c r="AA1480" s="15">
        <f t="shared" ref="AA1480" si="1054">B1480-Z1480</f>
        <v>0</v>
      </c>
      <c r="AB1480" s="21"/>
      <c r="AC1480" s="16"/>
      <c r="AG1480" s="86"/>
      <c r="AH1480" s="87"/>
      <c r="AI1480" s="87"/>
      <c r="AJ1480" s="87"/>
      <c r="AK1480" s="87"/>
      <c r="AL1480" s="87"/>
      <c r="AM1480" s="87"/>
      <c r="AN1480" s="87"/>
      <c r="AO1480" s="87"/>
    </row>
    <row r="1481" spans="1:41" s="17" customFormat="1" ht="18" customHeight="1" x14ac:dyDescent="0.25">
      <c r="A1481" s="23" t="s">
        <v>42</v>
      </c>
      <c r="B1481" s="24">
        <f>B1480+B1479</f>
        <v>0</v>
      </c>
      <c r="C1481" s="24">
        <f t="shared" ref="C1481:AA1481" si="1055">C1480+C1479</f>
        <v>0</v>
      </c>
      <c r="D1481" s="24">
        <f t="shared" si="1055"/>
        <v>0</v>
      </c>
      <c r="E1481" s="24">
        <f t="shared" si="1055"/>
        <v>0</v>
      </c>
      <c r="F1481" s="24">
        <f t="shared" si="1055"/>
        <v>0</v>
      </c>
      <c r="G1481" s="24">
        <f t="shared" si="1055"/>
        <v>0</v>
      </c>
      <c r="H1481" s="24">
        <f t="shared" si="1055"/>
        <v>0</v>
      </c>
      <c r="I1481" s="24">
        <f t="shared" si="1055"/>
        <v>0</v>
      </c>
      <c r="J1481" s="24">
        <f t="shared" si="1055"/>
        <v>0</v>
      </c>
      <c r="K1481" s="24">
        <f t="shared" si="1055"/>
        <v>0</v>
      </c>
      <c r="L1481" s="24">
        <f t="shared" si="1055"/>
        <v>0</v>
      </c>
      <c r="M1481" s="24">
        <f t="shared" si="1055"/>
        <v>0</v>
      </c>
      <c r="N1481" s="24">
        <f t="shared" si="1055"/>
        <v>0</v>
      </c>
      <c r="O1481" s="24">
        <f t="shared" si="1055"/>
        <v>0</v>
      </c>
      <c r="P1481" s="24">
        <f t="shared" si="1055"/>
        <v>0</v>
      </c>
      <c r="Q1481" s="24">
        <f t="shared" si="1055"/>
        <v>0</v>
      </c>
      <c r="R1481" s="24">
        <f t="shared" si="1055"/>
        <v>0</v>
      </c>
      <c r="S1481" s="24">
        <f t="shared" si="1055"/>
        <v>0</v>
      </c>
      <c r="T1481" s="24">
        <f t="shared" si="1055"/>
        <v>0</v>
      </c>
      <c r="U1481" s="24">
        <f t="shared" si="1055"/>
        <v>0</v>
      </c>
      <c r="V1481" s="24">
        <f t="shared" si="1055"/>
        <v>0</v>
      </c>
      <c r="W1481" s="24">
        <f t="shared" si="1055"/>
        <v>0</v>
      </c>
      <c r="X1481" s="24">
        <f t="shared" si="1055"/>
        <v>0</v>
      </c>
      <c r="Y1481" s="24">
        <f t="shared" si="1055"/>
        <v>0</v>
      </c>
      <c r="Z1481" s="24">
        <f t="shared" si="1055"/>
        <v>0</v>
      </c>
      <c r="AA1481" s="24">
        <f t="shared" si="1055"/>
        <v>0</v>
      </c>
      <c r="AB1481" s="34" t="e">
        <f t="shared" si="1051"/>
        <v>#DIV/0!</v>
      </c>
      <c r="AC1481" s="27"/>
      <c r="AG1481" s="86"/>
      <c r="AH1481" s="87"/>
      <c r="AI1481" s="87"/>
      <c r="AJ1481" s="87"/>
      <c r="AK1481" s="87"/>
      <c r="AL1481" s="87"/>
      <c r="AM1481" s="87"/>
      <c r="AN1481" s="87"/>
      <c r="AO1481" s="87"/>
    </row>
    <row r="1482" spans="1:41" s="17" customFormat="1" ht="15" customHeight="1" x14ac:dyDescent="0.25">
      <c r="A1482" s="14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39"/>
      <c r="AC1482" s="16"/>
      <c r="AG1482" s="86"/>
      <c r="AH1482" s="87"/>
      <c r="AI1482" s="87"/>
      <c r="AJ1482" s="87"/>
      <c r="AK1482" s="87"/>
      <c r="AL1482" s="87"/>
      <c r="AM1482" s="87"/>
      <c r="AN1482" s="87"/>
      <c r="AO1482" s="87"/>
    </row>
    <row r="1483" spans="1:41" s="17" customFormat="1" ht="15" customHeight="1" x14ac:dyDescent="0.25">
      <c r="A1483" s="14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6"/>
      <c r="AG1483" s="86"/>
      <c r="AH1483" s="87"/>
      <c r="AI1483" s="87"/>
      <c r="AJ1483" s="87"/>
      <c r="AK1483" s="87"/>
      <c r="AL1483" s="87"/>
      <c r="AM1483" s="87"/>
      <c r="AN1483" s="87"/>
      <c r="AO1483" s="87"/>
    </row>
    <row r="1484" spans="1:41" s="17" customFormat="1" ht="15" customHeight="1" x14ac:dyDescent="0.25">
      <c r="A1484" s="19" t="s">
        <v>98</v>
      </c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6"/>
      <c r="AG1484" s="86"/>
      <c r="AH1484" s="87"/>
      <c r="AI1484" s="87"/>
      <c r="AJ1484" s="87"/>
      <c r="AK1484" s="87"/>
      <c r="AL1484" s="87"/>
      <c r="AM1484" s="87"/>
      <c r="AN1484" s="87"/>
      <c r="AO1484" s="87"/>
    </row>
    <row r="1485" spans="1:41" s="17" customFormat="1" ht="18" customHeight="1" x14ac:dyDescent="0.2">
      <c r="A1485" s="20" t="s">
        <v>36</v>
      </c>
      <c r="B1485" s="15">
        <f>[1]consoCURRENT!E30565</f>
        <v>0</v>
      </c>
      <c r="C1485" s="15">
        <f>[1]consoCURRENT!F30565</f>
        <v>0</v>
      </c>
      <c r="D1485" s="15">
        <f>[1]consoCURRENT!G30565</f>
        <v>0</v>
      </c>
      <c r="E1485" s="15">
        <f>[1]consoCURRENT!H30565</f>
        <v>0</v>
      </c>
      <c r="F1485" s="15">
        <f>[1]consoCURRENT!I30565</f>
        <v>0</v>
      </c>
      <c r="G1485" s="15">
        <f>[1]consoCURRENT!J30565</f>
        <v>0</v>
      </c>
      <c r="H1485" s="15">
        <f>[1]consoCURRENT!K30565</f>
        <v>0</v>
      </c>
      <c r="I1485" s="15">
        <f>[1]consoCURRENT!L30565</f>
        <v>0</v>
      </c>
      <c r="J1485" s="15">
        <f>[1]consoCURRENT!M30565</f>
        <v>0</v>
      </c>
      <c r="K1485" s="15">
        <f>[1]consoCURRENT!N30565</f>
        <v>0</v>
      </c>
      <c r="L1485" s="15">
        <f>[1]consoCURRENT!O30565</f>
        <v>0</v>
      </c>
      <c r="M1485" s="15">
        <f>[1]consoCURRENT!P30565</f>
        <v>0</v>
      </c>
      <c r="N1485" s="15">
        <f>[1]consoCURRENT!Q30565</f>
        <v>0</v>
      </c>
      <c r="O1485" s="15">
        <f>[1]consoCURRENT!R30565</f>
        <v>0</v>
      </c>
      <c r="P1485" s="15">
        <f>[1]consoCURRENT!S30565</f>
        <v>0</v>
      </c>
      <c r="Q1485" s="15">
        <f>[1]consoCURRENT!T30565</f>
        <v>0</v>
      </c>
      <c r="R1485" s="15">
        <f>[1]consoCURRENT!U30565</f>
        <v>0</v>
      </c>
      <c r="S1485" s="15">
        <f>[1]consoCURRENT!V30565</f>
        <v>0</v>
      </c>
      <c r="T1485" s="15">
        <f>[1]consoCURRENT!W30565</f>
        <v>0</v>
      </c>
      <c r="U1485" s="15">
        <f>[1]consoCURRENT!X30565</f>
        <v>0</v>
      </c>
      <c r="V1485" s="15">
        <f>[1]consoCURRENT!Y30565</f>
        <v>0</v>
      </c>
      <c r="W1485" s="15">
        <f>[1]consoCURRENT!Z30565</f>
        <v>0</v>
      </c>
      <c r="X1485" s="15">
        <f>[1]consoCURRENT!AA30565</f>
        <v>0</v>
      </c>
      <c r="Y1485" s="15">
        <f>[1]consoCURRENT!AB30565</f>
        <v>0</v>
      </c>
      <c r="Z1485" s="15">
        <f>SUM(M1485:Y1485)</f>
        <v>0</v>
      </c>
      <c r="AA1485" s="15">
        <f>B1485-Z1485</f>
        <v>0</v>
      </c>
      <c r="AB1485" s="22"/>
      <c r="AC1485" s="16"/>
      <c r="AG1485" s="86"/>
      <c r="AH1485" s="87"/>
      <c r="AI1485" s="87"/>
      <c r="AJ1485" s="87"/>
      <c r="AK1485" s="87"/>
      <c r="AL1485" s="87"/>
      <c r="AM1485" s="87"/>
      <c r="AN1485" s="87"/>
      <c r="AO1485" s="87"/>
    </row>
    <row r="1486" spans="1:41" s="17" customFormat="1" ht="18" customHeight="1" x14ac:dyDescent="0.2">
      <c r="A1486" s="20" t="s">
        <v>37</v>
      </c>
      <c r="B1486" s="15">
        <f>[1]consoCURRENT!E30653</f>
        <v>80208550.400000006</v>
      </c>
      <c r="C1486" s="15">
        <f>[1]consoCURRENT!F30653</f>
        <v>76389550.400000006</v>
      </c>
      <c r="D1486" s="15">
        <f>[1]consoCURRENT!G30653</f>
        <v>-3819000</v>
      </c>
      <c r="E1486" s="15">
        <f>[1]consoCURRENT!H30653</f>
        <v>25347782.420000002</v>
      </c>
      <c r="F1486" s="15">
        <f>[1]consoCURRENT!I30653</f>
        <v>10837070.649999999</v>
      </c>
      <c r="G1486" s="15">
        <f>[1]consoCURRENT!J30653</f>
        <v>9480616.8800000008</v>
      </c>
      <c r="H1486" s="15">
        <f>[1]consoCURRENT!K30653</f>
        <v>14274871.34</v>
      </c>
      <c r="I1486" s="15">
        <f>[1]consoCURRENT!L30653</f>
        <v>25347782.420000002</v>
      </c>
      <c r="J1486" s="15">
        <f>[1]consoCURRENT!M30653</f>
        <v>5579068.129999999</v>
      </c>
      <c r="K1486" s="15">
        <f>[1]consoCURRENT!N30653</f>
        <v>944532.40000000037</v>
      </c>
      <c r="L1486" s="15">
        <f>[1]consoCURRENT!O30653</f>
        <v>13380471.34</v>
      </c>
      <c r="M1486" s="15">
        <f>[1]consoCURRENT!P30653</f>
        <v>45251854.289999999</v>
      </c>
      <c r="N1486" s="15">
        <f>[1]consoCURRENT!Q30653</f>
        <v>0</v>
      </c>
      <c r="O1486" s="15">
        <f>[1]consoCURRENT!R30653</f>
        <v>0</v>
      </c>
      <c r="P1486" s="15">
        <f>[1]consoCURRENT!S30653</f>
        <v>0</v>
      </c>
      <c r="Q1486" s="15">
        <f>[1]consoCURRENT!T30653</f>
        <v>0</v>
      </c>
      <c r="R1486" s="15">
        <f>[1]consoCURRENT!U30653</f>
        <v>0</v>
      </c>
      <c r="S1486" s="15">
        <f>[1]consoCURRENT!V30653</f>
        <v>5258002.5199999996</v>
      </c>
      <c r="T1486" s="15">
        <f>[1]consoCURRENT!W30653</f>
        <v>8536084.4800000004</v>
      </c>
      <c r="U1486" s="15">
        <f>[1]consoCURRENT!X30653</f>
        <v>0</v>
      </c>
      <c r="V1486" s="15">
        <f>[1]consoCURRENT!Y30653</f>
        <v>0</v>
      </c>
      <c r="W1486" s="15">
        <f>[1]consoCURRENT!Z30653</f>
        <v>0</v>
      </c>
      <c r="X1486" s="15">
        <f>[1]consoCURRENT!AA30653</f>
        <v>0</v>
      </c>
      <c r="Y1486" s="15">
        <f>[1]consoCURRENT!AB30653</f>
        <v>894400</v>
      </c>
      <c r="Z1486" s="15">
        <f t="shared" ref="Z1486:Z1488" si="1056">SUM(M1486:Y1486)</f>
        <v>59940341.290000007</v>
      </c>
      <c r="AA1486" s="15">
        <f t="shared" ref="AA1486:AA1488" si="1057">B1486-Z1486</f>
        <v>20268209.109999999</v>
      </c>
      <c r="AB1486" s="22">
        <f t="shared" ref="AB1486:AB1491" si="1058">Z1486/B1486</f>
        <v>0.74730612872415159</v>
      </c>
      <c r="AC1486" s="16"/>
      <c r="AG1486" s="86"/>
      <c r="AH1486" s="87"/>
      <c r="AI1486" s="87"/>
      <c r="AJ1486" s="87"/>
      <c r="AK1486" s="87"/>
      <c r="AL1486" s="87"/>
      <c r="AM1486" s="87"/>
      <c r="AN1486" s="87"/>
      <c r="AO1486" s="87"/>
    </row>
    <row r="1487" spans="1:41" s="17" customFormat="1" ht="18" customHeight="1" x14ac:dyDescent="0.2">
      <c r="A1487" s="20" t="s">
        <v>38</v>
      </c>
      <c r="B1487" s="15">
        <f>[1]consoCURRENT!E30659</f>
        <v>0</v>
      </c>
      <c r="C1487" s="15">
        <f>[1]consoCURRENT!F30659</f>
        <v>0</v>
      </c>
      <c r="D1487" s="15">
        <f>[1]consoCURRENT!G30659</f>
        <v>0</v>
      </c>
      <c r="E1487" s="15">
        <f>[1]consoCURRENT!H30659</f>
        <v>0</v>
      </c>
      <c r="F1487" s="15">
        <f>[1]consoCURRENT!I30659</f>
        <v>0</v>
      </c>
      <c r="G1487" s="15">
        <f>[1]consoCURRENT!J30659</f>
        <v>0</v>
      </c>
      <c r="H1487" s="15">
        <f>[1]consoCURRENT!K30659</f>
        <v>0</v>
      </c>
      <c r="I1487" s="15">
        <f>[1]consoCURRENT!L30659</f>
        <v>0</v>
      </c>
      <c r="J1487" s="15">
        <f>[1]consoCURRENT!M30659</f>
        <v>0</v>
      </c>
      <c r="K1487" s="15">
        <f>[1]consoCURRENT!N30659</f>
        <v>0</v>
      </c>
      <c r="L1487" s="15">
        <f>[1]consoCURRENT!O30659</f>
        <v>0</v>
      </c>
      <c r="M1487" s="15">
        <f>[1]consoCURRENT!P30659</f>
        <v>0</v>
      </c>
      <c r="N1487" s="15">
        <f>[1]consoCURRENT!Q30659</f>
        <v>0</v>
      </c>
      <c r="O1487" s="15">
        <f>[1]consoCURRENT!R30659</f>
        <v>0</v>
      </c>
      <c r="P1487" s="15">
        <f>[1]consoCURRENT!S30659</f>
        <v>0</v>
      </c>
      <c r="Q1487" s="15">
        <f>[1]consoCURRENT!T30659</f>
        <v>0</v>
      </c>
      <c r="R1487" s="15">
        <f>[1]consoCURRENT!U30659</f>
        <v>0</v>
      </c>
      <c r="S1487" s="15">
        <f>[1]consoCURRENT!V30659</f>
        <v>0</v>
      </c>
      <c r="T1487" s="15">
        <f>[1]consoCURRENT!W30659</f>
        <v>0</v>
      </c>
      <c r="U1487" s="15">
        <f>[1]consoCURRENT!X30659</f>
        <v>0</v>
      </c>
      <c r="V1487" s="15">
        <f>[1]consoCURRENT!Y30659</f>
        <v>0</v>
      </c>
      <c r="W1487" s="15">
        <f>[1]consoCURRENT!Z30659</f>
        <v>0</v>
      </c>
      <c r="X1487" s="15">
        <f>[1]consoCURRENT!AA30659</f>
        <v>0</v>
      </c>
      <c r="Y1487" s="15">
        <f>[1]consoCURRENT!AB30659</f>
        <v>0</v>
      </c>
      <c r="Z1487" s="15">
        <f t="shared" si="1056"/>
        <v>0</v>
      </c>
      <c r="AA1487" s="15">
        <f t="shared" si="1057"/>
        <v>0</v>
      </c>
      <c r="AB1487" s="22"/>
      <c r="AC1487" s="16"/>
      <c r="AG1487" s="86"/>
      <c r="AH1487" s="87"/>
      <c r="AI1487" s="87"/>
      <c r="AJ1487" s="87"/>
      <c r="AK1487" s="87"/>
      <c r="AL1487" s="87"/>
      <c r="AM1487" s="87"/>
      <c r="AN1487" s="87"/>
      <c r="AO1487" s="87"/>
    </row>
    <row r="1488" spans="1:41" s="17" customFormat="1" ht="18" customHeight="1" x14ac:dyDescent="0.2">
      <c r="A1488" s="20" t="s">
        <v>39</v>
      </c>
      <c r="B1488" s="15">
        <f>[1]consoCURRENT!E30688</f>
        <v>0</v>
      </c>
      <c r="C1488" s="15">
        <f>[1]consoCURRENT!F30688</f>
        <v>0</v>
      </c>
      <c r="D1488" s="15">
        <f>[1]consoCURRENT!G30688</f>
        <v>0</v>
      </c>
      <c r="E1488" s="15">
        <f>[1]consoCURRENT!H30688</f>
        <v>0</v>
      </c>
      <c r="F1488" s="15">
        <f>[1]consoCURRENT!I30688</f>
        <v>0</v>
      </c>
      <c r="G1488" s="15">
        <f>[1]consoCURRENT!J30688</f>
        <v>0</v>
      </c>
      <c r="H1488" s="15">
        <f>[1]consoCURRENT!K30688</f>
        <v>0</v>
      </c>
      <c r="I1488" s="15">
        <f>[1]consoCURRENT!L30688</f>
        <v>0</v>
      </c>
      <c r="J1488" s="15">
        <f>[1]consoCURRENT!M30688</f>
        <v>0</v>
      </c>
      <c r="K1488" s="15">
        <f>[1]consoCURRENT!N30688</f>
        <v>0</v>
      </c>
      <c r="L1488" s="15">
        <f>[1]consoCURRENT!O30688</f>
        <v>0</v>
      </c>
      <c r="M1488" s="15">
        <f>[1]consoCURRENT!P30688</f>
        <v>0</v>
      </c>
      <c r="N1488" s="15">
        <f>[1]consoCURRENT!Q30688</f>
        <v>0</v>
      </c>
      <c r="O1488" s="15">
        <f>[1]consoCURRENT!R30688</f>
        <v>0</v>
      </c>
      <c r="P1488" s="15">
        <f>[1]consoCURRENT!S30688</f>
        <v>0</v>
      </c>
      <c r="Q1488" s="15">
        <f>[1]consoCURRENT!T30688</f>
        <v>0</v>
      </c>
      <c r="R1488" s="15">
        <f>[1]consoCURRENT!U30688</f>
        <v>0</v>
      </c>
      <c r="S1488" s="15">
        <f>[1]consoCURRENT!V30688</f>
        <v>0</v>
      </c>
      <c r="T1488" s="15">
        <f>[1]consoCURRENT!W30688</f>
        <v>0</v>
      </c>
      <c r="U1488" s="15">
        <f>[1]consoCURRENT!X30688</f>
        <v>0</v>
      </c>
      <c r="V1488" s="15">
        <f>[1]consoCURRENT!Y30688</f>
        <v>0</v>
      </c>
      <c r="W1488" s="15">
        <f>[1]consoCURRENT!Z30688</f>
        <v>0</v>
      </c>
      <c r="X1488" s="15">
        <f>[1]consoCURRENT!AA30688</f>
        <v>0</v>
      </c>
      <c r="Y1488" s="15">
        <f>[1]consoCURRENT!AB30688</f>
        <v>0</v>
      </c>
      <c r="Z1488" s="15">
        <f t="shared" si="1056"/>
        <v>0</v>
      </c>
      <c r="AA1488" s="15">
        <f t="shared" si="1057"/>
        <v>0</v>
      </c>
      <c r="AB1488" s="22"/>
      <c r="AC1488" s="16"/>
      <c r="AG1488" s="86"/>
      <c r="AH1488" s="87"/>
      <c r="AI1488" s="87"/>
      <c r="AJ1488" s="87"/>
      <c r="AK1488" s="87"/>
      <c r="AL1488" s="87"/>
      <c r="AM1488" s="87"/>
      <c r="AN1488" s="87"/>
      <c r="AO1488" s="87"/>
    </row>
    <row r="1489" spans="1:41" s="17" customFormat="1" ht="18" hidden="1" customHeight="1" x14ac:dyDescent="0.25">
      <c r="A1489" s="23" t="s">
        <v>40</v>
      </c>
      <c r="B1489" s="24">
        <f>SUM(B1485:B1488)</f>
        <v>80208550.400000006</v>
      </c>
      <c r="C1489" s="24">
        <f t="shared" ref="C1489:AA1489" si="1059">SUM(C1485:C1488)</f>
        <v>76389550.400000006</v>
      </c>
      <c r="D1489" s="24">
        <f t="shared" si="1059"/>
        <v>-3819000</v>
      </c>
      <c r="E1489" s="24">
        <f t="shared" si="1059"/>
        <v>25347782.420000002</v>
      </c>
      <c r="F1489" s="24">
        <f t="shared" si="1059"/>
        <v>10837070.649999999</v>
      </c>
      <c r="G1489" s="24">
        <f t="shared" si="1059"/>
        <v>9480616.8800000008</v>
      </c>
      <c r="H1489" s="24">
        <f t="shared" si="1059"/>
        <v>14274871.34</v>
      </c>
      <c r="I1489" s="24">
        <f t="shared" si="1059"/>
        <v>25347782.420000002</v>
      </c>
      <c r="J1489" s="24">
        <f t="shared" si="1059"/>
        <v>5579068.129999999</v>
      </c>
      <c r="K1489" s="24">
        <f t="shared" si="1059"/>
        <v>944532.40000000037</v>
      </c>
      <c r="L1489" s="24">
        <f t="shared" si="1059"/>
        <v>13380471.34</v>
      </c>
      <c r="M1489" s="24">
        <f t="shared" si="1059"/>
        <v>45251854.289999999</v>
      </c>
      <c r="N1489" s="24">
        <f t="shared" si="1059"/>
        <v>0</v>
      </c>
      <c r="O1489" s="24">
        <f t="shared" si="1059"/>
        <v>0</v>
      </c>
      <c r="P1489" s="24">
        <f t="shared" si="1059"/>
        <v>0</v>
      </c>
      <c r="Q1489" s="24">
        <f t="shared" si="1059"/>
        <v>0</v>
      </c>
      <c r="R1489" s="24">
        <f t="shared" si="1059"/>
        <v>0</v>
      </c>
      <c r="S1489" s="24">
        <f t="shared" si="1059"/>
        <v>5258002.5199999996</v>
      </c>
      <c r="T1489" s="24">
        <f t="shared" si="1059"/>
        <v>8536084.4800000004</v>
      </c>
      <c r="U1489" s="24">
        <f t="shared" si="1059"/>
        <v>0</v>
      </c>
      <c r="V1489" s="24">
        <f t="shared" si="1059"/>
        <v>0</v>
      </c>
      <c r="W1489" s="24">
        <f t="shared" si="1059"/>
        <v>0</v>
      </c>
      <c r="X1489" s="24">
        <f t="shared" si="1059"/>
        <v>0</v>
      </c>
      <c r="Y1489" s="24">
        <f t="shared" si="1059"/>
        <v>894400</v>
      </c>
      <c r="Z1489" s="24">
        <f t="shared" si="1059"/>
        <v>59940341.290000007</v>
      </c>
      <c r="AA1489" s="24">
        <f t="shared" si="1059"/>
        <v>20268209.109999999</v>
      </c>
      <c r="AB1489" s="25">
        <f t="shared" si="1058"/>
        <v>0.74730612872415159</v>
      </c>
      <c r="AC1489" s="16"/>
      <c r="AG1489" s="86"/>
      <c r="AH1489" s="87"/>
      <c r="AI1489" s="87"/>
      <c r="AJ1489" s="87"/>
      <c r="AK1489" s="87"/>
      <c r="AL1489" s="87"/>
      <c r="AM1489" s="87"/>
      <c r="AN1489" s="87"/>
      <c r="AO1489" s="87"/>
    </row>
    <row r="1490" spans="1:41" s="17" customFormat="1" ht="18" hidden="1" customHeight="1" x14ac:dyDescent="0.25">
      <c r="A1490" s="26" t="s">
        <v>41</v>
      </c>
      <c r="B1490" s="15">
        <f>[1]consoCURRENT!E30692</f>
        <v>0</v>
      </c>
      <c r="C1490" s="15">
        <f>[1]consoCURRENT!F30692</f>
        <v>0</v>
      </c>
      <c r="D1490" s="15">
        <f>[1]consoCURRENT!G30692</f>
        <v>0</v>
      </c>
      <c r="E1490" s="15">
        <f>[1]consoCURRENT!H30692</f>
        <v>0</v>
      </c>
      <c r="F1490" s="15">
        <f>[1]consoCURRENT!I30692</f>
        <v>0</v>
      </c>
      <c r="G1490" s="15">
        <f>[1]consoCURRENT!J30692</f>
        <v>0</v>
      </c>
      <c r="H1490" s="15">
        <f>[1]consoCURRENT!K30692</f>
        <v>0</v>
      </c>
      <c r="I1490" s="15">
        <f>[1]consoCURRENT!L30692</f>
        <v>0</v>
      </c>
      <c r="J1490" s="15">
        <f>[1]consoCURRENT!M30692</f>
        <v>0</v>
      </c>
      <c r="K1490" s="15">
        <f>[1]consoCURRENT!N30692</f>
        <v>0</v>
      </c>
      <c r="L1490" s="15">
        <f>[1]consoCURRENT!O30692</f>
        <v>0</v>
      </c>
      <c r="M1490" s="15">
        <f>[1]consoCURRENT!P30692</f>
        <v>0</v>
      </c>
      <c r="N1490" s="15">
        <f>[1]consoCURRENT!Q30692</f>
        <v>0</v>
      </c>
      <c r="O1490" s="15">
        <f>[1]consoCURRENT!R30692</f>
        <v>0</v>
      </c>
      <c r="P1490" s="15">
        <f>[1]consoCURRENT!S30692</f>
        <v>0</v>
      </c>
      <c r="Q1490" s="15">
        <f>[1]consoCURRENT!T30692</f>
        <v>0</v>
      </c>
      <c r="R1490" s="15">
        <f>[1]consoCURRENT!U30692</f>
        <v>0</v>
      </c>
      <c r="S1490" s="15">
        <f>[1]consoCURRENT!V30692</f>
        <v>0</v>
      </c>
      <c r="T1490" s="15">
        <f>[1]consoCURRENT!W30692</f>
        <v>0</v>
      </c>
      <c r="U1490" s="15">
        <f>[1]consoCURRENT!X30692</f>
        <v>0</v>
      </c>
      <c r="V1490" s="15">
        <f>[1]consoCURRENT!Y30692</f>
        <v>0</v>
      </c>
      <c r="W1490" s="15">
        <f>[1]consoCURRENT!Z30692</f>
        <v>0</v>
      </c>
      <c r="X1490" s="15">
        <f>[1]consoCURRENT!AA30692</f>
        <v>0</v>
      </c>
      <c r="Y1490" s="15">
        <f>[1]consoCURRENT!AB30692</f>
        <v>0</v>
      </c>
      <c r="Z1490" s="15">
        <f t="shared" ref="Z1490" si="1060">SUM(M1490:Y1490)</f>
        <v>0</v>
      </c>
      <c r="AA1490" s="15">
        <f t="shared" ref="AA1490" si="1061">B1490-Z1490</f>
        <v>0</v>
      </c>
      <c r="AB1490" s="22"/>
      <c r="AC1490" s="16"/>
      <c r="AG1490" s="86"/>
      <c r="AH1490" s="87"/>
      <c r="AI1490" s="87"/>
      <c r="AJ1490" s="87"/>
      <c r="AK1490" s="87"/>
      <c r="AL1490" s="87"/>
      <c r="AM1490" s="87"/>
      <c r="AN1490" s="87"/>
      <c r="AO1490" s="87"/>
    </row>
    <row r="1491" spans="1:41" s="17" customFormat="1" ht="18" customHeight="1" x14ac:dyDescent="0.25">
      <c r="A1491" s="23" t="s">
        <v>42</v>
      </c>
      <c r="B1491" s="24">
        <f>B1490+B1489</f>
        <v>80208550.400000006</v>
      </c>
      <c r="C1491" s="24">
        <f t="shared" ref="C1491:AA1491" si="1062">C1490+C1489</f>
        <v>76389550.400000006</v>
      </c>
      <c r="D1491" s="24">
        <f t="shared" si="1062"/>
        <v>-3819000</v>
      </c>
      <c r="E1491" s="24">
        <f t="shared" si="1062"/>
        <v>25347782.420000002</v>
      </c>
      <c r="F1491" s="24">
        <f t="shared" si="1062"/>
        <v>10837070.649999999</v>
      </c>
      <c r="G1491" s="24">
        <f t="shared" si="1062"/>
        <v>9480616.8800000008</v>
      </c>
      <c r="H1491" s="24">
        <f t="shared" si="1062"/>
        <v>14274871.34</v>
      </c>
      <c r="I1491" s="24">
        <f t="shared" si="1062"/>
        <v>25347782.420000002</v>
      </c>
      <c r="J1491" s="24">
        <f t="shared" si="1062"/>
        <v>5579068.129999999</v>
      </c>
      <c r="K1491" s="24">
        <f t="shared" si="1062"/>
        <v>944532.40000000037</v>
      </c>
      <c r="L1491" s="24">
        <f t="shared" si="1062"/>
        <v>13380471.34</v>
      </c>
      <c r="M1491" s="24">
        <f t="shared" si="1062"/>
        <v>45251854.289999999</v>
      </c>
      <c r="N1491" s="24">
        <f t="shared" si="1062"/>
        <v>0</v>
      </c>
      <c r="O1491" s="24">
        <f t="shared" si="1062"/>
        <v>0</v>
      </c>
      <c r="P1491" s="24">
        <f t="shared" si="1062"/>
        <v>0</v>
      </c>
      <c r="Q1491" s="24">
        <f t="shared" si="1062"/>
        <v>0</v>
      </c>
      <c r="R1491" s="24">
        <f t="shared" si="1062"/>
        <v>0</v>
      </c>
      <c r="S1491" s="24">
        <f t="shared" si="1062"/>
        <v>5258002.5199999996</v>
      </c>
      <c r="T1491" s="24">
        <f t="shared" si="1062"/>
        <v>8536084.4800000004</v>
      </c>
      <c r="U1491" s="24">
        <f t="shared" si="1062"/>
        <v>0</v>
      </c>
      <c r="V1491" s="24">
        <f t="shared" si="1062"/>
        <v>0</v>
      </c>
      <c r="W1491" s="24">
        <f t="shared" si="1062"/>
        <v>0</v>
      </c>
      <c r="X1491" s="24">
        <f t="shared" si="1062"/>
        <v>0</v>
      </c>
      <c r="Y1491" s="24">
        <f t="shared" si="1062"/>
        <v>894400</v>
      </c>
      <c r="Z1491" s="24">
        <f t="shared" si="1062"/>
        <v>59940341.290000007</v>
      </c>
      <c r="AA1491" s="24">
        <f t="shared" si="1062"/>
        <v>20268209.109999999</v>
      </c>
      <c r="AB1491" s="25">
        <f t="shared" si="1058"/>
        <v>0.74730612872415159</v>
      </c>
      <c r="AC1491" s="27"/>
      <c r="AG1491" s="86"/>
      <c r="AH1491" s="87"/>
      <c r="AI1491" s="87"/>
      <c r="AJ1491" s="87"/>
      <c r="AK1491" s="87"/>
      <c r="AL1491" s="87"/>
      <c r="AM1491" s="87"/>
      <c r="AN1491" s="87"/>
      <c r="AO1491" s="87"/>
    </row>
    <row r="1492" spans="1:41" s="17" customFormat="1" ht="15" customHeight="1" x14ac:dyDescent="0.25">
      <c r="A1492" s="14"/>
      <c r="B1492" s="15">
        <f>+'[1]sum-co'!B304+'[2]FO CONT'!$DX$1867</f>
        <v>80208550.399999976</v>
      </c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6"/>
      <c r="AG1492" s="86"/>
      <c r="AH1492" s="87"/>
      <c r="AI1492" s="87"/>
      <c r="AJ1492" s="87"/>
      <c r="AK1492" s="87"/>
      <c r="AL1492" s="87"/>
      <c r="AM1492" s="87"/>
      <c r="AN1492" s="87"/>
      <c r="AO1492" s="87"/>
    </row>
    <row r="1493" spans="1:41" s="17" customFormat="1" ht="15" customHeight="1" x14ac:dyDescent="0.25">
      <c r="A1493" s="14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6"/>
      <c r="AG1493" s="86"/>
      <c r="AH1493" s="87"/>
      <c r="AI1493" s="87"/>
      <c r="AJ1493" s="87"/>
      <c r="AK1493" s="87"/>
      <c r="AL1493" s="87"/>
      <c r="AM1493" s="87"/>
      <c r="AN1493" s="87"/>
      <c r="AO1493" s="87"/>
    </row>
    <row r="1494" spans="1:41" s="17" customFormat="1" ht="15" customHeight="1" x14ac:dyDescent="0.25">
      <c r="A1494" s="19" t="s">
        <v>99</v>
      </c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6"/>
      <c r="AG1494" s="86"/>
      <c r="AH1494" s="87"/>
      <c r="AI1494" s="87"/>
      <c r="AJ1494" s="87"/>
      <c r="AK1494" s="87"/>
      <c r="AL1494" s="87"/>
      <c r="AM1494" s="87"/>
      <c r="AN1494" s="87"/>
      <c r="AO1494" s="87"/>
    </row>
    <row r="1495" spans="1:41" s="17" customFormat="1" ht="18" customHeight="1" x14ac:dyDescent="0.2">
      <c r="A1495" s="20" t="s">
        <v>36</v>
      </c>
      <c r="B1495" s="15">
        <f>B1505+B1515+B1695</f>
        <v>0</v>
      </c>
      <c r="C1495" s="15">
        <f t="shared" ref="C1495:Y1498" si="1063">C1505+C1515+C1695</f>
        <v>0</v>
      </c>
      <c r="D1495" s="15">
        <f t="shared" si="1063"/>
        <v>0</v>
      </c>
      <c r="E1495" s="15">
        <f t="shared" si="1063"/>
        <v>0</v>
      </c>
      <c r="F1495" s="15">
        <f t="shared" si="1063"/>
        <v>0</v>
      </c>
      <c r="G1495" s="15">
        <f t="shared" si="1063"/>
        <v>0</v>
      </c>
      <c r="H1495" s="15">
        <f t="shared" si="1063"/>
        <v>0</v>
      </c>
      <c r="I1495" s="15">
        <f t="shared" si="1063"/>
        <v>0</v>
      </c>
      <c r="J1495" s="15">
        <f t="shared" si="1063"/>
        <v>0</v>
      </c>
      <c r="K1495" s="15">
        <f t="shared" si="1063"/>
        <v>0</v>
      </c>
      <c r="L1495" s="15">
        <f t="shared" si="1063"/>
        <v>0</v>
      </c>
      <c r="M1495" s="15">
        <f t="shared" si="1063"/>
        <v>0</v>
      </c>
      <c r="N1495" s="15">
        <f t="shared" si="1063"/>
        <v>0</v>
      </c>
      <c r="O1495" s="15">
        <f t="shared" si="1063"/>
        <v>0</v>
      </c>
      <c r="P1495" s="15">
        <f t="shared" si="1063"/>
        <v>0</v>
      </c>
      <c r="Q1495" s="15">
        <f t="shared" si="1063"/>
        <v>0</v>
      </c>
      <c r="R1495" s="15">
        <f t="shared" si="1063"/>
        <v>0</v>
      </c>
      <c r="S1495" s="15">
        <f t="shared" si="1063"/>
        <v>0</v>
      </c>
      <c r="T1495" s="15">
        <f t="shared" si="1063"/>
        <v>0</v>
      </c>
      <c r="U1495" s="15">
        <f t="shared" si="1063"/>
        <v>0</v>
      </c>
      <c r="V1495" s="15">
        <f t="shared" si="1063"/>
        <v>0</v>
      </c>
      <c r="W1495" s="15">
        <f t="shared" si="1063"/>
        <v>0</v>
      </c>
      <c r="X1495" s="15">
        <f t="shared" si="1063"/>
        <v>0</v>
      </c>
      <c r="Y1495" s="15">
        <f t="shared" si="1063"/>
        <v>0</v>
      </c>
      <c r="Z1495" s="15">
        <f t="shared" ref="Z1495:Z1498" si="1064">SUM(M1495:Y1495)</f>
        <v>0</v>
      </c>
      <c r="AA1495" s="15">
        <f>B1495-Z1495</f>
        <v>0</v>
      </c>
      <c r="AB1495" s="22"/>
      <c r="AC1495" s="16"/>
      <c r="AG1495" s="86"/>
      <c r="AH1495" s="87"/>
      <c r="AI1495" s="87"/>
      <c r="AJ1495" s="87"/>
      <c r="AK1495" s="87"/>
      <c r="AL1495" s="87"/>
      <c r="AM1495" s="87"/>
      <c r="AN1495" s="87"/>
      <c r="AO1495" s="87"/>
    </row>
    <row r="1496" spans="1:41" s="17" customFormat="1" ht="18" customHeight="1" x14ac:dyDescent="0.2">
      <c r="A1496" s="20" t="s">
        <v>37</v>
      </c>
      <c r="B1496" s="15">
        <f t="shared" ref="B1496:Q1498" si="1065">B1506+B1516+B1696</f>
        <v>1234612357.1700001</v>
      </c>
      <c r="C1496" s="15">
        <f t="shared" si="1065"/>
        <v>1092582987.98</v>
      </c>
      <c r="D1496" s="15">
        <f t="shared" si="1065"/>
        <v>-44072677.439999998</v>
      </c>
      <c r="E1496" s="15">
        <f t="shared" si="1065"/>
        <v>51201124.739999995</v>
      </c>
      <c r="F1496" s="15">
        <f t="shared" si="1065"/>
        <v>42078641.109999999</v>
      </c>
      <c r="G1496" s="15">
        <f t="shared" si="1065"/>
        <v>87003727.00999999</v>
      </c>
      <c r="H1496" s="15">
        <f t="shared" si="1065"/>
        <v>41381690.760000005</v>
      </c>
      <c r="I1496" s="15">
        <f t="shared" si="1065"/>
        <v>9289500.9600000009</v>
      </c>
      <c r="J1496" s="15">
        <f t="shared" si="1065"/>
        <v>9210784.4100000001</v>
      </c>
      <c r="K1496" s="15">
        <f t="shared" si="1065"/>
        <v>9904528.6600000001</v>
      </c>
      <c r="L1496" s="15">
        <f t="shared" si="1065"/>
        <v>17246160.740000002</v>
      </c>
      <c r="M1496" s="15">
        <f t="shared" si="1065"/>
        <v>45650974.769999996</v>
      </c>
      <c r="N1496" s="15">
        <f t="shared" si="1065"/>
        <v>0</v>
      </c>
      <c r="O1496" s="15">
        <f t="shared" si="1065"/>
        <v>0</v>
      </c>
      <c r="P1496" s="15">
        <f t="shared" si="1065"/>
        <v>41911623.780000001</v>
      </c>
      <c r="Q1496" s="15">
        <f t="shared" si="1065"/>
        <v>26329379.100000001</v>
      </c>
      <c r="R1496" s="15">
        <f t="shared" si="1063"/>
        <v>-47487</v>
      </c>
      <c r="S1496" s="15">
        <f t="shared" si="1063"/>
        <v>6585964.5999999996</v>
      </c>
      <c r="T1496" s="15">
        <f t="shared" si="1063"/>
        <v>16638337.5</v>
      </c>
      <c r="U1496" s="15">
        <f t="shared" si="1063"/>
        <v>45423288.849999994</v>
      </c>
      <c r="V1496" s="15">
        <f t="shared" si="1063"/>
        <v>15037572</v>
      </c>
      <c r="W1496" s="15">
        <f t="shared" si="1063"/>
        <v>12240827</v>
      </c>
      <c r="X1496" s="15">
        <f t="shared" si="1063"/>
        <v>2072663.55</v>
      </c>
      <c r="Y1496" s="15">
        <f t="shared" si="1063"/>
        <v>9822039.4699999988</v>
      </c>
      <c r="Z1496" s="15">
        <f t="shared" si="1064"/>
        <v>221665183.62</v>
      </c>
      <c r="AA1496" s="15">
        <f t="shared" ref="AA1496:AA1498" si="1066">B1496-Z1496</f>
        <v>1012947173.5500001</v>
      </c>
      <c r="AB1496" s="22">
        <f t="shared" ref="AB1496:AB1501" si="1067">Z1496/B1496</f>
        <v>0.17954233353706647</v>
      </c>
      <c r="AC1496" s="16"/>
      <c r="AG1496" s="86"/>
      <c r="AH1496" s="87"/>
      <c r="AI1496" s="87"/>
      <c r="AJ1496" s="87"/>
      <c r="AK1496" s="87"/>
      <c r="AL1496" s="87"/>
      <c r="AM1496" s="87"/>
      <c r="AN1496" s="87"/>
      <c r="AO1496" s="87"/>
    </row>
    <row r="1497" spans="1:41" s="17" customFormat="1" ht="18" customHeight="1" x14ac:dyDescent="0.2">
      <c r="A1497" s="20" t="s">
        <v>38</v>
      </c>
      <c r="B1497" s="15">
        <f t="shared" si="1065"/>
        <v>0</v>
      </c>
      <c r="C1497" s="15">
        <f t="shared" si="1063"/>
        <v>0</v>
      </c>
      <c r="D1497" s="15">
        <f t="shared" si="1063"/>
        <v>0</v>
      </c>
      <c r="E1497" s="15">
        <f t="shared" si="1063"/>
        <v>0</v>
      </c>
      <c r="F1497" s="15">
        <f t="shared" si="1063"/>
        <v>0</v>
      </c>
      <c r="G1497" s="15">
        <f t="shared" si="1063"/>
        <v>0</v>
      </c>
      <c r="H1497" s="15">
        <f t="shared" si="1063"/>
        <v>0</v>
      </c>
      <c r="I1497" s="15">
        <f t="shared" si="1063"/>
        <v>0</v>
      </c>
      <c r="J1497" s="15">
        <f t="shared" si="1063"/>
        <v>0</v>
      </c>
      <c r="K1497" s="15">
        <f t="shared" si="1063"/>
        <v>0</v>
      </c>
      <c r="L1497" s="15">
        <f t="shared" si="1063"/>
        <v>0</v>
      </c>
      <c r="M1497" s="15">
        <f t="shared" si="1063"/>
        <v>0</v>
      </c>
      <c r="N1497" s="15">
        <f t="shared" si="1063"/>
        <v>0</v>
      </c>
      <c r="O1497" s="15">
        <f t="shared" si="1063"/>
        <v>0</v>
      </c>
      <c r="P1497" s="15">
        <f t="shared" si="1063"/>
        <v>0</v>
      </c>
      <c r="Q1497" s="15">
        <f t="shared" si="1063"/>
        <v>0</v>
      </c>
      <c r="R1497" s="15">
        <f t="shared" si="1063"/>
        <v>0</v>
      </c>
      <c r="S1497" s="15">
        <f t="shared" si="1063"/>
        <v>0</v>
      </c>
      <c r="T1497" s="15">
        <f t="shared" si="1063"/>
        <v>0</v>
      </c>
      <c r="U1497" s="15">
        <f t="shared" si="1063"/>
        <v>0</v>
      </c>
      <c r="V1497" s="15">
        <f t="shared" si="1063"/>
        <v>0</v>
      </c>
      <c r="W1497" s="15">
        <f t="shared" si="1063"/>
        <v>0</v>
      </c>
      <c r="X1497" s="15">
        <f t="shared" si="1063"/>
        <v>0</v>
      </c>
      <c r="Y1497" s="15">
        <f t="shared" si="1063"/>
        <v>0</v>
      </c>
      <c r="Z1497" s="15">
        <f t="shared" si="1064"/>
        <v>0</v>
      </c>
      <c r="AA1497" s="15">
        <f t="shared" si="1066"/>
        <v>0</v>
      </c>
      <c r="AB1497" s="22"/>
      <c r="AC1497" s="16"/>
      <c r="AG1497" s="86"/>
      <c r="AH1497" s="87"/>
      <c r="AI1497" s="87"/>
      <c r="AJ1497" s="87"/>
      <c r="AK1497" s="87"/>
      <c r="AL1497" s="87"/>
      <c r="AM1497" s="87"/>
      <c r="AN1497" s="87"/>
      <c r="AO1497" s="87"/>
    </row>
    <row r="1498" spans="1:41" s="17" customFormat="1" ht="18" customHeight="1" x14ac:dyDescent="0.2">
      <c r="A1498" s="20" t="s">
        <v>39</v>
      </c>
      <c r="B1498" s="15">
        <f t="shared" si="1065"/>
        <v>0</v>
      </c>
      <c r="C1498" s="15">
        <f t="shared" si="1063"/>
        <v>0</v>
      </c>
      <c r="D1498" s="15">
        <f t="shared" si="1063"/>
        <v>0</v>
      </c>
      <c r="E1498" s="15">
        <f t="shared" si="1063"/>
        <v>0</v>
      </c>
      <c r="F1498" s="15">
        <f t="shared" si="1063"/>
        <v>0</v>
      </c>
      <c r="G1498" s="15">
        <f t="shared" si="1063"/>
        <v>0</v>
      </c>
      <c r="H1498" s="15">
        <f t="shared" si="1063"/>
        <v>0</v>
      </c>
      <c r="I1498" s="15">
        <f t="shared" si="1063"/>
        <v>0</v>
      </c>
      <c r="J1498" s="15">
        <f t="shared" si="1063"/>
        <v>0</v>
      </c>
      <c r="K1498" s="15">
        <f t="shared" si="1063"/>
        <v>0</v>
      </c>
      <c r="L1498" s="15">
        <f t="shared" si="1063"/>
        <v>0</v>
      </c>
      <c r="M1498" s="15">
        <f t="shared" si="1063"/>
        <v>0</v>
      </c>
      <c r="N1498" s="15">
        <f t="shared" si="1063"/>
        <v>0</v>
      </c>
      <c r="O1498" s="15">
        <f t="shared" si="1063"/>
        <v>0</v>
      </c>
      <c r="P1498" s="15">
        <f t="shared" si="1063"/>
        <v>0</v>
      </c>
      <c r="Q1498" s="15">
        <f t="shared" si="1063"/>
        <v>0</v>
      </c>
      <c r="R1498" s="15">
        <f t="shared" si="1063"/>
        <v>0</v>
      </c>
      <c r="S1498" s="15">
        <f t="shared" si="1063"/>
        <v>0</v>
      </c>
      <c r="T1498" s="15">
        <f t="shared" si="1063"/>
        <v>0</v>
      </c>
      <c r="U1498" s="15">
        <f t="shared" si="1063"/>
        <v>0</v>
      </c>
      <c r="V1498" s="15">
        <f t="shared" si="1063"/>
        <v>0</v>
      </c>
      <c r="W1498" s="15">
        <f t="shared" si="1063"/>
        <v>0</v>
      </c>
      <c r="X1498" s="15">
        <f t="shared" si="1063"/>
        <v>0</v>
      </c>
      <c r="Y1498" s="15">
        <f t="shared" si="1063"/>
        <v>0</v>
      </c>
      <c r="Z1498" s="15">
        <f t="shared" si="1064"/>
        <v>0</v>
      </c>
      <c r="AA1498" s="15">
        <f t="shared" si="1066"/>
        <v>0</v>
      </c>
      <c r="AB1498" s="22"/>
      <c r="AC1498" s="16"/>
      <c r="AG1498" s="86"/>
      <c r="AH1498" s="87"/>
      <c r="AI1498" s="87"/>
      <c r="AJ1498" s="87"/>
      <c r="AK1498" s="87"/>
      <c r="AL1498" s="87"/>
      <c r="AM1498" s="87"/>
      <c r="AN1498" s="87"/>
      <c r="AO1498" s="87"/>
    </row>
    <row r="1499" spans="1:41" s="17" customFormat="1" ht="18" hidden="1" customHeight="1" x14ac:dyDescent="0.25">
      <c r="A1499" s="23" t="s">
        <v>40</v>
      </c>
      <c r="B1499" s="24">
        <f>SUM(B1495:B1498)</f>
        <v>1234612357.1700001</v>
      </c>
      <c r="C1499" s="24">
        <f t="shared" ref="C1499:AA1499" si="1068">SUM(C1495:C1498)</f>
        <v>1092582987.98</v>
      </c>
      <c r="D1499" s="24">
        <f t="shared" si="1068"/>
        <v>-44072677.439999998</v>
      </c>
      <c r="E1499" s="24">
        <f t="shared" si="1068"/>
        <v>51201124.739999995</v>
      </c>
      <c r="F1499" s="24">
        <f t="shared" si="1068"/>
        <v>42078641.109999999</v>
      </c>
      <c r="G1499" s="24">
        <f t="shared" si="1068"/>
        <v>87003727.00999999</v>
      </c>
      <c r="H1499" s="24">
        <f t="shared" si="1068"/>
        <v>41381690.760000005</v>
      </c>
      <c r="I1499" s="24">
        <f t="shared" si="1068"/>
        <v>9289500.9600000009</v>
      </c>
      <c r="J1499" s="24">
        <f t="shared" si="1068"/>
        <v>9210784.4100000001</v>
      </c>
      <c r="K1499" s="24">
        <f t="shared" si="1068"/>
        <v>9904528.6600000001</v>
      </c>
      <c r="L1499" s="24">
        <f t="shared" si="1068"/>
        <v>17246160.740000002</v>
      </c>
      <c r="M1499" s="24">
        <f t="shared" si="1068"/>
        <v>45650974.769999996</v>
      </c>
      <c r="N1499" s="24">
        <f t="shared" si="1068"/>
        <v>0</v>
      </c>
      <c r="O1499" s="24">
        <f t="shared" si="1068"/>
        <v>0</v>
      </c>
      <c r="P1499" s="24">
        <f t="shared" si="1068"/>
        <v>41911623.780000001</v>
      </c>
      <c r="Q1499" s="24">
        <f t="shared" si="1068"/>
        <v>26329379.100000001</v>
      </c>
      <c r="R1499" s="24">
        <f t="shared" si="1068"/>
        <v>-47487</v>
      </c>
      <c r="S1499" s="24">
        <f t="shared" si="1068"/>
        <v>6585964.5999999996</v>
      </c>
      <c r="T1499" s="24">
        <f t="shared" si="1068"/>
        <v>16638337.5</v>
      </c>
      <c r="U1499" s="24">
        <f t="shared" si="1068"/>
        <v>45423288.849999994</v>
      </c>
      <c r="V1499" s="24">
        <f t="shared" si="1068"/>
        <v>15037572</v>
      </c>
      <c r="W1499" s="24">
        <f t="shared" si="1068"/>
        <v>12240827</v>
      </c>
      <c r="X1499" s="24">
        <f t="shared" si="1068"/>
        <v>2072663.55</v>
      </c>
      <c r="Y1499" s="24">
        <f t="shared" si="1068"/>
        <v>9822039.4699999988</v>
      </c>
      <c r="Z1499" s="24">
        <f t="shared" si="1068"/>
        <v>221665183.62</v>
      </c>
      <c r="AA1499" s="24">
        <f t="shared" si="1068"/>
        <v>1012947173.5500001</v>
      </c>
      <c r="AB1499" s="25">
        <f t="shared" si="1067"/>
        <v>0.17954233353706647</v>
      </c>
      <c r="AC1499" s="16"/>
      <c r="AG1499" s="86"/>
      <c r="AH1499" s="87"/>
      <c r="AI1499" s="87"/>
      <c r="AJ1499" s="87"/>
      <c r="AK1499" s="87"/>
      <c r="AL1499" s="87"/>
      <c r="AM1499" s="87"/>
      <c r="AN1499" s="87"/>
      <c r="AO1499" s="87"/>
    </row>
    <row r="1500" spans="1:41" s="17" customFormat="1" ht="18" hidden="1" customHeight="1" x14ac:dyDescent="0.25">
      <c r="A1500" s="26" t="s">
        <v>41</v>
      </c>
      <c r="B1500" s="15">
        <f>B1510+B1520+B1700</f>
        <v>0</v>
      </c>
      <c r="C1500" s="15">
        <f t="shared" ref="C1500:Y1500" si="1069">C1510+C1520+C1700</f>
        <v>0</v>
      </c>
      <c r="D1500" s="15">
        <f t="shared" si="1069"/>
        <v>0</v>
      </c>
      <c r="E1500" s="15">
        <f t="shared" si="1069"/>
        <v>0</v>
      </c>
      <c r="F1500" s="15">
        <f t="shared" si="1069"/>
        <v>0</v>
      </c>
      <c r="G1500" s="15">
        <f t="shared" si="1069"/>
        <v>0</v>
      </c>
      <c r="H1500" s="15">
        <f t="shared" si="1069"/>
        <v>0</v>
      </c>
      <c r="I1500" s="15">
        <f t="shared" si="1069"/>
        <v>0</v>
      </c>
      <c r="J1500" s="15">
        <f t="shared" si="1069"/>
        <v>0</v>
      </c>
      <c r="K1500" s="15">
        <f t="shared" si="1069"/>
        <v>0</v>
      </c>
      <c r="L1500" s="15">
        <f t="shared" si="1069"/>
        <v>0</v>
      </c>
      <c r="M1500" s="15">
        <f t="shared" si="1069"/>
        <v>0</v>
      </c>
      <c r="N1500" s="15">
        <f t="shared" si="1069"/>
        <v>0</v>
      </c>
      <c r="O1500" s="15">
        <f t="shared" si="1069"/>
        <v>0</v>
      </c>
      <c r="P1500" s="15">
        <f t="shared" si="1069"/>
        <v>0</v>
      </c>
      <c r="Q1500" s="15">
        <f t="shared" si="1069"/>
        <v>0</v>
      </c>
      <c r="R1500" s="15">
        <f t="shared" si="1069"/>
        <v>0</v>
      </c>
      <c r="S1500" s="15">
        <f t="shared" si="1069"/>
        <v>0</v>
      </c>
      <c r="T1500" s="15">
        <f t="shared" si="1069"/>
        <v>0</v>
      </c>
      <c r="U1500" s="15">
        <f t="shared" si="1069"/>
        <v>0</v>
      </c>
      <c r="V1500" s="15">
        <f t="shared" si="1069"/>
        <v>0</v>
      </c>
      <c r="W1500" s="15">
        <f t="shared" si="1069"/>
        <v>0</v>
      </c>
      <c r="X1500" s="15">
        <f t="shared" si="1069"/>
        <v>0</v>
      </c>
      <c r="Y1500" s="15">
        <f t="shared" si="1069"/>
        <v>0</v>
      </c>
      <c r="Z1500" s="15">
        <f>SUM(M1500:Y1500)</f>
        <v>0</v>
      </c>
      <c r="AA1500" s="15">
        <f t="shared" ref="AA1500" si="1070">B1500-Z1500</f>
        <v>0</v>
      </c>
      <c r="AB1500" s="22"/>
      <c r="AC1500" s="16"/>
      <c r="AG1500" s="86"/>
      <c r="AH1500" s="87"/>
      <c r="AI1500" s="87"/>
      <c r="AJ1500" s="87"/>
      <c r="AK1500" s="87"/>
      <c r="AL1500" s="87"/>
      <c r="AM1500" s="87"/>
      <c r="AN1500" s="87"/>
      <c r="AO1500" s="87"/>
    </row>
    <row r="1501" spans="1:41" s="17" customFormat="1" ht="18" customHeight="1" x14ac:dyDescent="0.25">
      <c r="A1501" s="23" t="s">
        <v>42</v>
      </c>
      <c r="B1501" s="24">
        <f>B1500+B1499</f>
        <v>1234612357.1700001</v>
      </c>
      <c r="C1501" s="24">
        <f t="shared" ref="C1501:AA1501" si="1071">C1500+C1499</f>
        <v>1092582987.98</v>
      </c>
      <c r="D1501" s="24">
        <f t="shared" si="1071"/>
        <v>-44072677.439999998</v>
      </c>
      <c r="E1501" s="24">
        <f t="shared" si="1071"/>
        <v>51201124.739999995</v>
      </c>
      <c r="F1501" s="24">
        <f t="shared" si="1071"/>
        <v>42078641.109999999</v>
      </c>
      <c r="G1501" s="24">
        <f t="shared" si="1071"/>
        <v>87003727.00999999</v>
      </c>
      <c r="H1501" s="24">
        <f t="shared" si="1071"/>
        <v>41381690.760000005</v>
      </c>
      <c r="I1501" s="24">
        <f t="shared" si="1071"/>
        <v>9289500.9600000009</v>
      </c>
      <c r="J1501" s="24">
        <f t="shared" si="1071"/>
        <v>9210784.4100000001</v>
      </c>
      <c r="K1501" s="24">
        <f t="shared" si="1071"/>
        <v>9904528.6600000001</v>
      </c>
      <c r="L1501" s="24">
        <f t="shared" si="1071"/>
        <v>17246160.740000002</v>
      </c>
      <c r="M1501" s="24">
        <f t="shared" si="1071"/>
        <v>45650974.769999996</v>
      </c>
      <c r="N1501" s="24">
        <f t="shared" si="1071"/>
        <v>0</v>
      </c>
      <c r="O1501" s="24">
        <f t="shared" si="1071"/>
        <v>0</v>
      </c>
      <c r="P1501" s="24">
        <f t="shared" si="1071"/>
        <v>41911623.780000001</v>
      </c>
      <c r="Q1501" s="24">
        <f t="shared" si="1071"/>
        <v>26329379.100000001</v>
      </c>
      <c r="R1501" s="24">
        <f t="shared" si="1071"/>
        <v>-47487</v>
      </c>
      <c r="S1501" s="24">
        <f t="shared" si="1071"/>
        <v>6585964.5999999996</v>
      </c>
      <c r="T1501" s="24">
        <f t="shared" si="1071"/>
        <v>16638337.5</v>
      </c>
      <c r="U1501" s="24">
        <f t="shared" si="1071"/>
        <v>45423288.849999994</v>
      </c>
      <c r="V1501" s="24">
        <f t="shared" si="1071"/>
        <v>15037572</v>
      </c>
      <c r="W1501" s="24">
        <f t="shared" si="1071"/>
        <v>12240827</v>
      </c>
      <c r="X1501" s="24">
        <f t="shared" si="1071"/>
        <v>2072663.55</v>
      </c>
      <c r="Y1501" s="24">
        <f t="shared" si="1071"/>
        <v>9822039.4699999988</v>
      </c>
      <c r="Z1501" s="24">
        <f t="shared" si="1071"/>
        <v>221665183.62</v>
      </c>
      <c r="AA1501" s="24">
        <f t="shared" si="1071"/>
        <v>1012947173.5500001</v>
      </c>
      <c r="AB1501" s="25">
        <f t="shared" si="1067"/>
        <v>0.17954233353706647</v>
      </c>
      <c r="AC1501" s="27"/>
      <c r="AG1501" s="86"/>
      <c r="AH1501" s="87"/>
      <c r="AI1501" s="87"/>
      <c r="AJ1501" s="87"/>
      <c r="AK1501" s="87"/>
      <c r="AL1501" s="87"/>
      <c r="AM1501" s="87"/>
      <c r="AN1501" s="87"/>
      <c r="AO1501" s="87"/>
    </row>
    <row r="1502" spans="1:41" s="17" customFormat="1" ht="15" customHeight="1" x14ac:dyDescent="0.25">
      <c r="A1502" s="14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6"/>
      <c r="AG1502" s="86"/>
      <c r="AH1502" s="87"/>
      <c r="AI1502" s="87"/>
      <c r="AJ1502" s="87"/>
      <c r="AK1502" s="87"/>
      <c r="AL1502" s="87"/>
      <c r="AM1502" s="87"/>
      <c r="AN1502" s="87"/>
      <c r="AO1502" s="87"/>
    </row>
    <row r="1503" spans="1:41" s="17" customFormat="1" ht="15" customHeight="1" x14ac:dyDescent="0.25">
      <c r="A1503" s="14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6"/>
      <c r="AG1503" s="86"/>
      <c r="AH1503" s="87"/>
      <c r="AI1503" s="87"/>
      <c r="AJ1503" s="87"/>
      <c r="AK1503" s="87"/>
      <c r="AL1503" s="87"/>
      <c r="AM1503" s="87"/>
      <c r="AN1503" s="87"/>
      <c r="AO1503" s="87"/>
    </row>
    <row r="1504" spans="1:41" s="17" customFormat="1" ht="15" customHeight="1" x14ac:dyDescent="0.25">
      <c r="A1504" s="19" t="s">
        <v>100</v>
      </c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6"/>
      <c r="AG1504" s="86"/>
      <c r="AH1504" s="87"/>
      <c r="AI1504" s="87"/>
      <c r="AJ1504" s="87"/>
      <c r="AK1504" s="87"/>
      <c r="AL1504" s="87"/>
      <c r="AM1504" s="87"/>
      <c r="AN1504" s="87"/>
      <c r="AO1504" s="87"/>
    </row>
    <row r="1505" spans="1:41" s="17" customFormat="1" ht="18" customHeight="1" x14ac:dyDescent="0.2">
      <c r="A1505" s="20" t="s">
        <v>36</v>
      </c>
      <c r="B1505" s="15">
        <f>[1]consoCURRENT!E30939</f>
        <v>0</v>
      </c>
      <c r="C1505" s="15">
        <f>[1]consoCURRENT!F30939</f>
        <v>0</v>
      </c>
      <c r="D1505" s="15">
        <f>[1]consoCURRENT!G30939</f>
        <v>0</v>
      </c>
      <c r="E1505" s="15">
        <f>[1]consoCURRENT!H30939</f>
        <v>0</v>
      </c>
      <c r="F1505" s="15">
        <f>[1]consoCURRENT!I30939</f>
        <v>0</v>
      </c>
      <c r="G1505" s="15">
        <f>[1]consoCURRENT!J30939</f>
        <v>0</v>
      </c>
      <c r="H1505" s="15">
        <f>[1]consoCURRENT!K30939</f>
        <v>0</v>
      </c>
      <c r="I1505" s="15">
        <f>[1]consoCURRENT!L30939</f>
        <v>0</v>
      </c>
      <c r="J1505" s="15">
        <f>[1]consoCURRENT!M30939</f>
        <v>0</v>
      </c>
      <c r="K1505" s="15">
        <f>[1]consoCURRENT!N30939</f>
        <v>0</v>
      </c>
      <c r="L1505" s="15">
        <f>[1]consoCURRENT!O30939</f>
        <v>0</v>
      </c>
      <c r="M1505" s="15">
        <f>[1]consoCURRENT!P30939</f>
        <v>0</v>
      </c>
      <c r="N1505" s="15">
        <f>[1]consoCURRENT!Q30939</f>
        <v>0</v>
      </c>
      <c r="O1505" s="15">
        <f>[1]consoCURRENT!R30939</f>
        <v>0</v>
      </c>
      <c r="P1505" s="15">
        <f>[1]consoCURRENT!S30939</f>
        <v>0</v>
      </c>
      <c r="Q1505" s="15">
        <f>[1]consoCURRENT!T30939</f>
        <v>0</v>
      </c>
      <c r="R1505" s="15">
        <f>[1]consoCURRENT!U30939</f>
        <v>0</v>
      </c>
      <c r="S1505" s="15">
        <f>[1]consoCURRENT!V30939</f>
        <v>0</v>
      </c>
      <c r="T1505" s="15">
        <f>[1]consoCURRENT!W30939</f>
        <v>0</v>
      </c>
      <c r="U1505" s="15">
        <f>[1]consoCURRENT!X30939</f>
        <v>0</v>
      </c>
      <c r="V1505" s="15">
        <f>[1]consoCURRENT!Y30939</f>
        <v>0</v>
      </c>
      <c r="W1505" s="15">
        <f>[1]consoCURRENT!Z30939</f>
        <v>0</v>
      </c>
      <c r="X1505" s="15">
        <f>[1]consoCURRENT!AA30939</f>
        <v>0</v>
      </c>
      <c r="Y1505" s="15">
        <f>[1]consoCURRENT!AB30939</f>
        <v>0</v>
      </c>
      <c r="Z1505" s="15">
        <f>SUM(M1505:Y1505)</f>
        <v>0</v>
      </c>
      <c r="AA1505" s="15">
        <f>B1505-Z1505</f>
        <v>0</v>
      </c>
      <c r="AB1505" s="22"/>
      <c r="AC1505" s="16"/>
      <c r="AG1505" s="86"/>
      <c r="AH1505" s="87"/>
      <c r="AI1505" s="87"/>
      <c r="AJ1505" s="87"/>
      <c r="AK1505" s="87"/>
      <c r="AL1505" s="87"/>
      <c r="AM1505" s="87"/>
      <c r="AN1505" s="87"/>
      <c r="AO1505" s="87"/>
    </row>
    <row r="1506" spans="1:41" s="17" customFormat="1" ht="18" customHeight="1" x14ac:dyDescent="0.2">
      <c r="A1506" s="20" t="s">
        <v>37</v>
      </c>
      <c r="B1506" s="15">
        <f>[1]consoCURRENT!E31027</f>
        <v>158814425.21000001</v>
      </c>
      <c r="C1506" s="15">
        <f>[1]consoCURRENT!F31027</f>
        <v>139119707.77000001</v>
      </c>
      <c r="D1506" s="15">
        <f>[1]consoCURRENT!G31027</f>
        <v>-19694717.439999998</v>
      </c>
      <c r="E1506" s="15">
        <f>[1]consoCURRENT!H31027</f>
        <v>40562483.579999998</v>
      </c>
      <c r="F1506" s="15">
        <f>[1]consoCURRENT!I31027</f>
        <v>16698821.41</v>
      </c>
      <c r="G1506" s="15">
        <f>[1]consoCURRENT!J31027</f>
        <v>48390731.089999996</v>
      </c>
      <c r="H1506" s="15">
        <f>[1]consoCURRENT!K31027</f>
        <v>24489408.620000001</v>
      </c>
      <c r="I1506" s="15">
        <f>[1]consoCURRENT!L31027</f>
        <v>4527089.8</v>
      </c>
      <c r="J1506" s="15">
        <f>[1]consoCURRENT!M31027</f>
        <v>7998821.4100000001</v>
      </c>
      <c r="K1506" s="15">
        <f>[1]consoCURRENT!N31027</f>
        <v>5705814.8899999997</v>
      </c>
      <c r="L1506" s="15">
        <f>[1]consoCURRENT!O31027</f>
        <v>4332426.1900000004</v>
      </c>
      <c r="M1506" s="15">
        <f>[1]consoCURRENT!P31027</f>
        <v>22564152.289999999</v>
      </c>
      <c r="N1506" s="15">
        <f>[1]consoCURRENT!Q31027</f>
        <v>0</v>
      </c>
      <c r="O1506" s="15">
        <f>[1]consoCURRENT!R31027</f>
        <v>0</v>
      </c>
      <c r="P1506" s="15">
        <f>[1]consoCURRENT!S31027</f>
        <v>36035393.780000001</v>
      </c>
      <c r="Q1506" s="15">
        <f>[1]consoCURRENT!T31027</f>
        <v>0</v>
      </c>
      <c r="R1506" s="15">
        <f>[1]consoCURRENT!U31027</f>
        <v>0</v>
      </c>
      <c r="S1506" s="15">
        <f>[1]consoCURRENT!V31027</f>
        <v>8700000</v>
      </c>
      <c r="T1506" s="15">
        <f>[1]consoCURRENT!W31027</f>
        <v>0</v>
      </c>
      <c r="U1506" s="15">
        <f>[1]consoCURRENT!X31027</f>
        <v>27684916.199999999</v>
      </c>
      <c r="V1506" s="15">
        <f>[1]consoCURRENT!Y31027</f>
        <v>15000000</v>
      </c>
      <c r="W1506" s="15">
        <f>[1]consoCURRENT!Z31027</f>
        <v>12000000</v>
      </c>
      <c r="X1506" s="15">
        <f>[1]consoCURRENT!AA31027</f>
        <v>1800000</v>
      </c>
      <c r="Y1506" s="15">
        <f>[1]consoCURRENT!AB31027</f>
        <v>6356982.4299999997</v>
      </c>
      <c r="Z1506" s="15">
        <f t="shared" ref="Z1506:Z1508" si="1072">SUM(M1506:Y1506)</f>
        <v>130141444.69999999</v>
      </c>
      <c r="AA1506" s="15">
        <f t="shared" ref="AA1506:AA1508" si="1073">B1506-Z1506</f>
        <v>28672980.51000002</v>
      </c>
      <c r="AB1506" s="22">
        <f t="shared" ref="AB1506:AB1511" si="1074">Z1506/B1506</f>
        <v>0.81945606973619811</v>
      </c>
      <c r="AC1506" s="16"/>
      <c r="AG1506" s="86"/>
      <c r="AH1506" s="87"/>
      <c r="AI1506" s="87"/>
      <c r="AJ1506" s="87"/>
      <c r="AK1506" s="87"/>
      <c r="AL1506" s="87"/>
      <c r="AM1506" s="87"/>
      <c r="AN1506" s="87"/>
      <c r="AO1506" s="87"/>
    </row>
    <row r="1507" spans="1:41" s="17" customFormat="1" ht="18" customHeight="1" x14ac:dyDescent="0.2">
      <c r="A1507" s="20" t="s">
        <v>38</v>
      </c>
      <c r="B1507" s="15">
        <f>[1]consoCURRENT!E31033</f>
        <v>0</v>
      </c>
      <c r="C1507" s="15">
        <f>[1]consoCURRENT!F31033</f>
        <v>0</v>
      </c>
      <c r="D1507" s="15">
        <f>[1]consoCURRENT!G31033</f>
        <v>0</v>
      </c>
      <c r="E1507" s="15">
        <f>[1]consoCURRENT!H31033</f>
        <v>0</v>
      </c>
      <c r="F1507" s="15">
        <f>[1]consoCURRENT!I31033</f>
        <v>0</v>
      </c>
      <c r="G1507" s="15">
        <f>[1]consoCURRENT!J31033</f>
        <v>0</v>
      </c>
      <c r="H1507" s="15">
        <f>[1]consoCURRENT!K31033</f>
        <v>0</v>
      </c>
      <c r="I1507" s="15">
        <f>[1]consoCURRENT!L31033</f>
        <v>0</v>
      </c>
      <c r="J1507" s="15">
        <f>[1]consoCURRENT!M31033</f>
        <v>0</v>
      </c>
      <c r="K1507" s="15">
        <f>[1]consoCURRENT!N31033</f>
        <v>0</v>
      </c>
      <c r="L1507" s="15">
        <f>[1]consoCURRENT!O31033</f>
        <v>0</v>
      </c>
      <c r="M1507" s="15">
        <f>[1]consoCURRENT!P31033</f>
        <v>0</v>
      </c>
      <c r="N1507" s="15">
        <f>[1]consoCURRENT!Q31033</f>
        <v>0</v>
      </c>
      <c r="O1507" s="15">
        <f>[1]consoCURRENT!R31033</f>
        <v>0</v>
      </c>
      <c r="P1507" s="15">
        <f>[1]consoCURRENT!S31033</f>
        <v>0</v>
      </c>
      <c r="Q1507" s="15">
        <f>[1]consoCURRENT!T31033</f>
        <v>0</v>
      </c>
      <c r="R1507" s="15">
        <f>[1]consoCURRENT!U31033</f>
        <v>0</v>
      </c>
      <c r="S1507" s="15">
        <f>[1]consoCURRENT!V31033</f>
        <v>0</v>
      </c>
      <c r="T1507" s="15">
        <f>[1]consoCURRENT!W31033</f>
        <v>0</v>
      </c>
      <c r="U1507" s="15">
        <f>[1]consoCURRENT!X31033</f>
        <v>0</v>
      </c>
      <c r="V1507" s="15">
        <f>[1]consoCURRENT!Y31033</f>
        <v>0</v>
      </c>
      <c r="W1507" s="15">
        <f>[1]consoCURRENT!Z31033</f>
        <v>0</v>
      </c>
      <c r="X1507" s="15">
        <f>[1]consoCURRENT!AA31033</f>
        <v>0</v>
      </c>
      <c r="Y1507" s="15">
        <f>[1]consoCURRENT!AB31033</f>
        <v>0</v>
      </c>
      <c r="Z1507" s="15">
        <f t="shared" si="1072"/>
        <v>0</v>
      </c>
      <c r="AA1507" s="15">
        <f t="shared" si="1073"/>
        <v>0</v>
      </c>
      <c r="AB1507" s="22"/>
      <c r="AC1507" s="16"/>
      <c r="AG1507" s="86"/>
      <c r="AH1507" s="87"/>
      <c r="AI1507" s="87"/>
      <c r="AJ1507" s="87"/>
      <c r="AK1507" s="87"/>
      <c r="AL1507" s="87"/>
      <c r="AM1507" s="87"/>
      <c r="AN1507" s="87"/>
      <c r="AO1507" s="87"/>
    </row>
    <row r="1508" spans="1:41" s="17" customFormat="1" ht="18" customHeight="1" x14ac:dyDescent="0.2">
      <c r="A1508" s="20" t="s">
        <v>39</v>
      </c>
      <c r="B1508" s="15">
        <f>[1]consoCURRENT!E31062</f>
        <v>0</v>
      </c>
      <c r="C1508" s="15">
        <f>[1]consoCURRENT!F31062</f>
        <v>0</v>
      </c>
      <c r="D1508" s="15">
        <f>[1]consoCURRENT!G31062</f>
        <v>0</v>
      </c>
      <c r="E1508" s="15">
        <f>[1]consoCURRENT!H31062</f>
        <v>0</v>
      </c>
      <c r="F1508" s="15">
        <f>[1]consoCURRENT!I31062</f>
        <v>0</v>
      </c>
      <c r="G1508" s="15">
        <f>[1]consoCURRENT!J31062</f>
        <v>0</v>
      </c>
      <c r="H1508" s="15">
        <f>[1]consoCURRENT!K31062</f>
        <v>0</v>
      </c>
      <c r="I1508" s="15">
        <f>[1]consoCURRENT!L31062</f>
        <v>0</v>
      </c>
      <c r="J1508" s="15">
        <f>[1]consoCURRENT!M31062</f>
        <v>0</v>
      </c>
      <c r="K1508" s="15">
        <f>[1]consoCURRENT!N31062</f>
        <v>0</v>
      </c>
      <c r="L1508" s="15">
        <f>[1]consoCURRENT!O31062</f>
        <v>0</v>
      </c>
      <c r="M1508" s="15">
        <f>[1]consoCURRENT!P31062</f>
        <v>0</v>
      </c>
      <c r="N1508" s="15">
        <f>[1]consoCURRENT!Q31062</f>
        <v>0</v>
      </c>
      <c r="O1508" s="15">
        <f>[1]consoCURRENT!R31062</f>
        <v>0</v>
      </c>
      <c r="P1508" s="15">
        <f>[1]consoCURRENT!S31062</f>
        <v>0</v>
      </c>
      <c r="Q1508" s="15">
        <f>[1]consoCURRENT!T31062</f>
        <v>0</v>
      </c>
      <c r="R1508" s="15">
        <f>[1]consoCURRENT!U31062</f>
        <v>0</v>
      </c>
      <c r="S1508" s="15">
        <f>[1]consoCURRENT!V31062</f>
        <v>0</v>
      </c>
      <c r="T1508" s="15">
        <f>[1]consoCURRENT!W31062</f>
        <v>0</v>
      </c>
      <c r="U1508" s="15">
        <f>[1]consoCURRENT!X31062</f>
        <v>0</v>
      </c>
      <c r="V1508" s="15">
        <f>[1]consoCURRENT!Y31062</f>
        <v>0</v>
      </c>
      <c r="W1508" s="15">
        <f>[1]consoCURRENT!Z31062</f>
        <v>0</v>
      </c>
      <c r="X1508" s="15">
        <f>[1]consoCURRENT!AA31062</f>
        <v>0</v>
      </c>
      <c r="Y1508" s="15">
        <f>[1]consoCURRENT!AB31062</f>
        <v>0</v>
      </c>
      <c r="Z1508" s="15">
        <f t="shared" si="1072"/>
        <v>0</v>
      </c>
      <c r="AA1508" s="15">
        <f t="shared" si="1073"/>
        <v>0</v>
      </c>
      <c r="AB1508" s="22"/>
      <c r="AC1508" s="16"/>
      <c r="AG1508" s="86"/>
      <c r="AH1508" s="87"/>
      <c r="AI1508" s="87"/>
      <c r="AJ1508" s="87"/>
      <c r="AK1508" s="87"/>
      <c r="AL1508" s="87"/>
      <c r="AM1508" s="87"/>
      <c r="AN1508" s="87"/>
      <c r="AO1508" s="87"/>
    </row>
    <row r="1509" spans="1:41" s="17" customFormat="1" ht="18" customHeight="1" x14ac:dyDescent="0.25">
      <c r="A1509" s="23" t="s">
        <v>40</v>
      </c>
      <c r="B1509" s="24">
        <f>SUM(B1505:B1508)</f>
        <v>158814425.21000001</v>
      </c>
      <c r="C1509" s="24">
        <f t="shared" ref="C1509:AA1509" si="1075">SUM(C1505:C1508)</f>
        <v>139119707.77000001</v>
      </c>
      <c r="D1509" s="24">
        <f t="shared" si="1075"/>
        <v>-19694717.439999998</v>
      </c>
      <c r="E1509" s="24">
        <f t="shared" si="1075"/>
        <v>40562483.579999998</v>
      </c>
      <c r="F1509" s="24">
        <f t="shared" si="1075"/>
        <v>16698821.41</v>
      </c>
      <c r="G1509" s="24">
        <f t="shared" si="1075"/>
        <v>48390731.089999996</v>
      </c>
      <c r="H1509" s="24">
        <f t="shared" si="1075"/>
        <v>24489408.620000001</v>
      </c>
      <c r="I1509" s="24">
        <f t="shared" si="1075"/>
        <v>4527089.8</v>
      </c>
      <c r="J1509" s="24">
        <f t="shared" si="1075"/>
        <v>7998821.4100000001</v>
      </c>
      <c r="K1509" s="24">
        <f t="shared" si="1075"/>
        <v>5705814.8899999997</v>
      </c>
      <c r="L1509" s="24">
        <f t="shared" si="1075"/>
        <v>4332426.1900000004</v>
      </c>
      <c r="M1509" s="24">
        <f t="shared" si="1075"/>
        <v>22564152.289999999</v>
      </c>
      <c r="N1509" s="24">
        <f t="shared" si="1075"/>
        <v>0</v>
      </c>
      <c r="O1509" s="24">
        <f t="shared" si="1075"/>
        <v>0</v>
      </c>
      <c r="P1509" s="24">
        <f t="shared" si="1075"/>
        <v>36035393.780000001</v>
      </c>
      <c r="Q1509" s="24">
        <f t="shared" si="1075"/>
        <v>0</v>
      </c>
      <c r="R1509" s="24">
        <f t="shared" si="1075"/>
        <v>0</v>
      </c>
      <c r="S1509" s="24">
        <f t="shared" si="1075"/>
        <v>8700000</v>
      </c>
      <c r="T1509" s="24">
        <f t="shared" si="1075"/>
        <v>0</v>
      </c>
      <c r="U1509" s="24">
        <f t="shared" si="1075"/>
        <v>27684916.199999999</v>
      </c>
      <c r="V1509" s="24">
        <f t="shared" si="1075"/>
        <v>15000000</v>
      </c>
      <c r="W1509" s="24">
        <f t="shared" si="1075"/>
        <v>12000000</v>
      </c>
      <c r="X1509" s="24">
        <f t="shared" si="1075"/>
        <v>1800000</v>
      </c>
      <c r="Y1509" s="24">
        <f t="shared" si="1075"/>
        <v>6356982.4299999997</v>
      </c>
      <c r="Z1509" s="24">
        <f t="shared" si="1075"/>
        <v>130141444.69999999</v>
      </c>
      <c r="AA1509" s="24">
        <f t="shared" si="1075"/>
        <v>28672980.51000002</v>
      </c>
      <c r="AB1509" s="25">
        <f t="shared" si="1074"/>
        <v>0.81945606973619811</v>
      </c>
      <c r="AC1509" s="16"/>
      <c r="AG1509" s="86"/>
      <c r="AH1509" s="87"/>
      <c r="AI1509" s="87"/>
      <c r="AJ1509" s="87"/>
      <c r="AK1509" s="87"/>
      <c r="AL1509" s="87"/>
      <c r="AM1509" s="87"/>
      <c r="AN1509" s="87"/>
      <c r="AO1509" s="87"/>
    </row>
    <row r="1510" spans="1:41" s="17" customFormat="1" ht="18" customHeight="1" x14ac:dyDescent="0.25">
      <c r="A1510" s="26" t="s">
        <v>41</v>
      </c>
      <c r="B1510" s="15">
        <f>[1]consoCURRENT!E31066</f>
        <v>0</v>
      </c>
      <c r="C1510" s="15">
        <f>[1]consoCURRENT!F31066</f>
        <v>0</v>
      </c>
      <c r="D1510" s="15">
        <f>[1]consoCURRENT!G31066</f>
        <v>0</v>
      </c>
      <c r="E1510" s="15">
        <f>[1]consoCURRENT!H31066</f>
        <v>0</v>
      </c>
      <c r="F1510" s="15">
        <f>[1]consoCURRENT!I31066</f>
        <v>0</v>
      </c>
      <c r="G1510" s="15">
        <f>[1]consoCURRENT!J31066</f>
        <v>0</v>
      </c>
      <c r="H1510" s="15">
        <f>[1]consoCURRENT!K31066</f>
        <v>0</v>
      </c>
      <c r="I1510" s="15">
        <f>[1]consoCURRENT!L31066</f>
        <v>0</v>
      </c>
      <c r="J1510" s="15">
        <f>[1]consoCURRENT!M31066</f>
        <v>0</v>
      </c>
      <c r="K1510" s="15">
        <f>[1]consoCURRENT!N31066</f>
        <v>0</v>
      </c>
      <c r="L1510" s="15">
        <f>[1]consoCURRENT!O31066</f>
        <v>0</v>
      </c>
      <c r="M1510" s="15">
        <f>[1]consoCURRENT!P31066</f>
        <v>0</v>
      </c>
      <c r="N1510" s="15">
        <f>[1]consoCURRENT!Q31066</f>
        <v>0</v>
      </c>
      <c r="O1510" s="15">
        <f>[1]consoCURRENT!R31066</f>
        <v>0</v>
      </c>
      <c r="P1510" s="15">
        <f>[1]consoCURRENT!S31066</f>
        <v>0</v>
      </c>
      <c r="Q1510" s="15">
        <f>[1]consoCURRENT!T31066</f>
        <v>0</v>
      </c>
      <c r="R1510" s="15">
        <f>[1]consoCURRENT!U31066</f>
        <v>0</v>
      </c>
      <c r="S1510" s="15">
        <f>[1]consoCURRENT!V31066</f>
        <v>0</v>
      </c>
      <c r="T1510" s="15">
        <f>[1]consoCURRENT!W31066</f>
        <v>0</v>
      </c>
      <c r="U1510" s="15">
        <f>[1]consoCURRENT!X31066</f>
        <v>0</v>
      </c>
      <c r="V1510" s="15">
        <f>[1]consoCURRENT!Y31066</f>
        <v>0</v>
      </c>
      <c r="W1510" s="15">
        <f>[1]consoCURRENT!Z31066</f>
        <v>0</v>
      </c>
      <c r="X1510" s="15">
        <f>[1]consoCURRENT!AA31066</f>
        <v>0</v>
      </c>
      <c r="Y1510" s="15">
        <f>[1]consoCURRENT!AB31066</f>
        <v>0</v>
      </c>
      <c r="Z1510" s="15">
        <f t="shared" ref="Z1510" si="1076">SUM(M1510:Y1510)</f>
        <v>0</v>
      </c>
      <c r="AA1510" s="15">
        <f t="shared" ref="AA1510" si="1077">B1510-Z1510</f>
        <v>0</v>
      </c>
      <c r="AB1510" s="22"/>
      <c r="AC1510" s="16"/>
      <c r="AG1510" s="86"/>
      <c r="AH1510" s="87"/>
      <c r="AI1510" s="87"/>
      <c r="AJ1510" s="87"/>
      <c r="AK1510" s="87"/>
      <c r="AL1510" s="87"/>
      <c r="AM1510" s="87"/>
      <c r="AN1510" s="87"/>
      <c r="AO1510" s="87"/>
    </row>
    <row r="1511" spans="1:41" s="17" customFormat="1" ht="18" customHeight="1" x14ac:dyDescent="0.25">
      <c r="A1511" s="23" t="s">
        <v>42</v>
      </c>
      <c r="B1511" s="24">
        <f>B1510+B1509</f>
        <v>158814425.21000001</v>
      </c>
      <c r="C1511" s="24">
        <f t="shared" ref="C1511:AA1511" si="1078">C1510+C1509</f>
        <v>139119707.77000001</v>
      </c>
      <c r="D1511" s="24">
        <f t="shared" si="1078"/>
        <v>-19694717.439999998</v>
      </c>
      <c r="E1511" s="24">
        <f t="shared" si="1078"/>
        <v>40562483.579999998</v>
      </c>
      <c r="F1511" s="24">
        <f t="shared" si="1078"/>
        <v>16698821.41</v>
      </c>
      <c r="G1511" s="24">
        <f t="shared" si="1078"/>
        <v>48390731.089999996</v>
      </c>
      <c r="H1511" s="24">
        <f t="shared" si="1078"/>
        <v>24489408.620000001</v>
      </c>
      <c r="I1511" s="24">
        <f t="shared" si="1078"/>
        <v>4527089.8</v>
      </c>
      <c r="J1511" s="24">
        <f t="shared" si="1078"/>
        <v>7998821.4100000001</v>
      </c>
      <c r="K1511" s="24">
        <f t="shared" si="1078"/>
        <v>5705814.8899999997</v>
      </c>
      <c r="L1511" s="24">
        <f t="shared" si="1078"/>
        <v>4332426.1900000004</v>
      </c>
      <c r="M1511" s="24">
        <f t="shared" si="1078"/>
        <v>22564152.289999999</v>
      </c>
      <c r="N1511" s="24">
        <f t="shared" si="1078"/>
        <v>0</v>
      </c>
      <c r="O1511" s="24">
        <f t="shared" si="1078"/>
        <v>0</v>
      </c>
      <c r="P1511" s="24">
        <f t="shared" si="1078"/>
        <v>36035393.780000001</v>
      </c>
      <c r="Q1511" s="24">
        <f t="shared" si="1078"/>
        <v>0</v>
      </c>
      <c r="R1511" s="24">
        <f t="shared" si="1078"/>
        <v>0</v>
      </c>
      <c r="S1511" s="24">
        <f t="shared" si="1078"/>
        <v>8700000</v>
      </c>
      <c r="T1511" s="24">
        <f t="shared" si="1078"/>
        <v>0</v>
      </c>
      <c r="U1511" s="24">
        <f t="shared" si="1078"/>
        <v>27684916.199999999</v>
      </c>
      <c r="V1511" s="24">
        <f t="shared" si="1078"/>
        <v>15000000</v>
      </c>
      <c r="W1511" s="24">
        <f t="shared" si="1078"/>
        <v>12000000</v>
      </c>
      <c r="X1511" s="24">
        <f t="shared" si="1078"/>
        <v>1800000</v>
      </c>
      <c r="Y1511" s="24">
        <f t="shared" si="1078"/>
        <v>6356982.4299999997</v>
      </c>
      <c r="Z1511" s="24">
        <f t="shared" si="1078"/>
        <v>130141444.69999999</v>
      </c>
      <c r="AA1511" s="24">
        <f t="shared" si="1078"/>
        <v>28672980.51000002</v>
      </c>
      <c r="AB1511" s="25">
        <f t="shared" si="1074"/>
        <v>0.81945606973619811</v>
      </c>
      <c r="AC1511" s="27"/>
      <c r="AG1511" s="86"/>
      <c r="AH1511" s="87"/>
      <c r="AI1511" s="87"/>
      <c r="AJ1511" s="87"/>
      <c r="AK1511" s="87"/>
      <c r="AL1511" s="87"/>
      <c r="AM1511" s="87"/>
      <c r="AN1511" s="87"/>
      <c r="AO1511" s="87"/>
    </row>
    <row r="1512" spans="1:41" s="17" customFormat="1" ht="15" customHeight="1" x14ac:dyDescent="0.25">
      <c r="A1512" s="14"/>
      <c r="B1512" s="15">
        <f>+'[1]sum-co'!B324+'[2]FO CONT'!$DX$1960</f>
        <v>158814425.21000001</v>
      </c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>
        <f>[1]consoCURRENT!AC31068</f>
        <v>130141444.69999999</v>
      </c>
      <c r="AA1512" s="15"/>
      <c r="AB1512" s="15"/>
      <c r="AC1512" s="16"/>
      <c r="AG1512" s="86"/>
      <c r="AH1512" s="87"/>
      <c r="AI1512" s="87"/>
      <c r="AJ1512" s="87"/>
      <c r="AK1512" s="87"/>
      <c r="AL1512" s="87"/>
      <c r="AM1512" s="87"/>
      <c r="AN1512" s="87"/>
      <c r="AO1512" s="87"/>
    </row>
    <row r="1513" spans="1:41" s="17" customFormat="1" ht="15" customHeight="1" x14ac:dyDescent="0.25">
      <c r="A1513" s="14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6"/>
      <c r="AG1513" s="86"/>
      <c r="AH1513" s="87"/>
      <c r="AI1513" s="87"/>
      <c r="AJ1513" s="87"/>
      <c r="AK1513" s="87"/>
      <c r="AL1513" s="87"/>
      <c r="AM1513" s="87"/>
      <c r="AN1513" s="87"/>
      <c r="AO1513" s="87"/>
    </row>
    <row r="1514" spans="1:41" s="17" customFormat="1" ht="15" customHeight="1" x14ac:dyDescent="0.25">
      <c r="A1514" s="19" t="s">
        <v>101</v>
      </c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6"/>
      <c r="AG1514" s="86"/>
      <c r="AH1514" s="87"/>
      <c r="AI1514" s="87"/>
      <c r="AJ1514" s="87"/>
      <c r="AK1514" s="87"/>
      <c r="AL1514" s="87"/>
      <c r="AM1514" s="87"/>
      <c r="AN1514" s="87"/>
      <c r="AO1514" s="87"/>
    </row>
    <row r="1515" spans="1:41" s="17" customFormat="1" ht="18" customHeight="1" x14ac:dyDescent="0.2">
      <c r="A1515" s="20" t="s">
        <v>36</v>
      </c>
      <c r="B1515" s="15">
        <f>B1525+B1535+B1545+B1555+B1565+B1575+B1585+B1595+B1605+B1615+B1625+B1635+B1645+B1655+B1665+B1675+B1685</f>
        <v>0</v>
      </c>
      <c r="C1515" s="15">
        <f t="shared" ref="C1515:Z1520" si="1079">C1525+C1535+C1545+C1555+C1565+C1575+C1585+C1595+C1605+C1615+C1625+C1635+C1645+C1655+C1665+C1675+C1685</f>
        <v>0</v>
      </c>
      <c r="D1515" s="15">
        <f t="shared" si="1079"/>
        <v>0</v>
      </c>
      <c r="E1515" s="15">
        <f t="shared" si="1079"/>
        <v>0</v>
      </c>
      <c r="F1515" s="15">
        <f t="shared" si="1079"/>
        <v>0</v>
      </c>
      <c r="G1515" s="15">
        <f t="shared" si="1079"/>
        <v>0</v>
      </c>
      <c r="H1515" s="15">
        <f t="shared" si="1079"/>
        <v>0</v>
      </c>
      <c r="I1515" s="15">
        <f t="shared" si="1079"/>
        <v>0</v>
      </c>
      <c r="J1515" s="15">
        <f t="shared" si="1079"/>
        <v>0</v>
      </c>
      <c r="K1515" s="15">
        <f t="shared" si="1079"/>
        <v>0</v>
      </c>
      <c r="L1515" s="15">
        <f t="shared" si="1079"/>
        <v>0</v>
      </c>
      <c r="M1515" s="15">
        <f t="shared" si="1079"/>
        <v>0</v>
      </c>
      <c r="N1515" s="15">
        <f t="shared" si="1079"/>
        <v>0</v>
      </c>
      <c r="O1515" s="15">
        <f t="shared" si="1079"/>
        <v>0</v>
      </c>
      <c r="P1515" s="15">
        <f t="shared" si="1079"/>
        <v>0</v>
      </c>
      <c r="Q1515" s="15">
        <f t="shared" si="1079"/>
        <v>0</v>
      </c>
      <c r="R1515" s="15">
        <f t="shared" si="1079"/>
        <v>0</v>
      </c>
      <c r="S1515" s="15">
        <f t="shared" si="1079"/>
        <v>0</v>
      </c>
      <c r="T1515" s="15">
        <f t="shared" si="1079"/>
        <v>0</v>
      </c>
      <c r="U1515" s="15">
        <f t="shared" si="1079"/>
        <v>0</v>
      </c>
      <c r="V1515" s="15">
        <f t="shared" si="1079"/>
        <v>0</v>
      </c>
      <c r="W1515" s="15">
        <f t="shared" si="1079"/>
        <v>0</v>
      </c>
      <c r="X1515" s="15">
        <f t="shared" si="1079"/>
        <v>0</v>
      </c>
      <c r="Y1515" s="15">
        <f t="shared" si="1079"/>
        <v>0</v>
      </c>
      <c r="Z1515" s="15">
        <f t="shared" si="1079"/>
        <v>0</v>
      </c>
      <c r="AA1515" s="15">
        <f>B1515-Z1515</f>
        <v>0</v>
      </c>
      <c r="AB1515" s="22"/>
      <c r="AC1515" s="16"/>
      <c r="AG1515" s="86"/>
      <c r="AH1515" s="87"/>
      <c r="AI1515" s="87"/>
      <c r="AJ1515" s="87"/>
      <c r="AK1515" s="87"/>
      <c r="AL1515" s="87"/>
      <c r="AM1515" s="87"/>
      <c r="AN1515" s="87"/>
      <c r="AO1515" s="87"/>
    </row>
    <row r="1516" spans="1:41" s="17" customFormat="1" ht="18" customHeight="1" x14ac:dyDescent="0.2">
      <c r="A1516" s="20" t="s">
        <v>37</v>
      </c>
      <c r="B1516" s="15">
        <f t="shared" ref="B1516:B1520" si="1080">B1526+B1536+B1546+B1556+B1566+B1576+B1586+B1596+B1606+B1616+B1626+B1636+B1646+B1656+B1666+B1676+B1686</f>
        <v>130031226.03999999</v>
      </c>
      <c r="C1516" s="15">
        <f t="shared" si="1079"/>
        <v>12114374.289999999</v>
      </c>
      <c r="D1516" s="15">
        <f t="shared" si="1079"/>
        <v>-19960160</v>
      </c>
      <c r="E1516" s="15">
        <f t="shared" si="1079"/>
        <v>6220841.1600000001</v>
      </c>
      <c r="F1516" s="15">
        <f t="shared" si="1079"/>
        <v>25379819.700000003</v>
      </c>
      <c r="G1516" s="15">
        <f t="shared" si="1079"/>
        <v>38612995.920000002</v>
      </c>
      <c r="H1516" s="15">
        <f t="shared" si="1079"/>
        <v>16778632.140000001</v>
      </c>
      <c r="I1516" s="15">
        <f t="shared" si="1079"/>
        <v>344611.16</v>
      </c>
      <c r="J1516" s="15">
        <f t="shared" si="1079"/>
        <v>1211963</v>
      </c>
      <c r="K1516" s="15">
        <f t="shared" si="1079"/>
        <v>4198713.7699999996</v>
      </c>
      <c r="L1516" s="15">
        <f t="shared" si="1079"/>
        <v>12800084.550000001</v>
      </c>
      <c r="M1516" s="15">
        <f t="shared" si="1079"/>
        <v>18555372.48</v>
      </c>
      <c r="N1516" s="15">
        <f t="shared" si="1079"/>
        <v>0</v>
      </c>
      <c r="O1516" s="15">
        <f t="shared" si="1079"/>
        <v>0</v>
      </c>
      <c r="P1516" s="15">
        <f t="shared" si="1079"/>
        <v>5876230</v>
      </c>
      <c r="Q1516" s="15">
        <f t="shared" si="1079"/>
        <v>26329379.100000001</v>
      </c>
      <c r="R1516" s="15">
        <f t="shared" si="1079"/>
        <v>-47487</v>
      </c>
      <c r="S1516" s="15">
        <f t="shared" si="1079"/>
        <v>-2114035.4</v>
      </c>
      <c r="T1516" s="15">
        <f t="shared" si="1079"/>
        <v>16638337.5</v>
      </c>
      <c r="U1516" s="15">
        <f t="shared" si="1079"/>
        <v>17738372.649999999</v>
      </c>
      <c r="V1516" s="15">
        <f t="shared" si="1079"/>
        <v>37572</v>
      </c>
      <c r="W1516" s="15">
        <f t="shared" si="1079"/>
        <v>240827</v>
      </c>
      <c r="X1516" s="15">
        <f t="shared" si="1079"/>
        <v>272663.55</v>
      </c>
      <c r="Y1516" s="15">
        <f t="shared" si="1079"/>
        <v>3465057.04</v>
      </c>
      <c r="Z1516" s="15">
        <f t="shared" si="1079"/>
        <v>86992288.920000002</v>
      </c>
      <c r="AA1516" s="15">
        <f t="shared" ref="AA1516:AA1518" si="1081">B1516-Z1516</f>
        <v>43038937.11999999</v>
      </c>
      <c r="AB1516" s="22">
        <f t="shared" ref="AB1516" si="1082">Z1516/B1516</f>
        <v>0.6690107566411746</v>
      </c>
      <c r="AC1516" s="16"/>
      <c r="AG1516" s="86"/>
      <c r="AH1516" s="87"/>
      <c r="AI1516" s="87"/>
      <c r="AJ1516" s="87"/>
      <c r="AK1516" s="87"/>
      <c r="AL1516" s="87"/>
      <c r="AM1516" s="87"/>
      <c r="AN1516" s="87"/>
      <c r="AO1516" s="87"/>
    </row>
    <row r="1517" spans="1:41" s="17" customFormat="1" ht="18" customHeight="1" x14ac:dyDescent="0.2">
      <c r="A1517" s="20" t="s">
        <v>38</v>
      </c>
      <c r="B1517" s="15">
        <f t="shared" si="1080"/>
        <v>0</v>
      </c>
      <c r="C1517" s="15">
        <f t="shared" si="1079"/>
        <v>0</v>
      </c>
      <c r="D1517" s="15">
        <f t="shared" si="1079"/>
        <v>0</v>
      </c>
      <c r="E1517" s="15">
        <f t="shared" si="1079"/>
        <v>0</v>
      </c>
      <c r="F1517" s="15">
        <f t="shared" si="1079"/>
        <v>0</v>
      </c>
      <c r="G1517" s="15">
        <f t="shared" si="1079"/>
        <v>0</v>
      </c>
      <c r="H1517" s="15">
        <f t="shared" si="1079"/>
        <v>0</v>
      </c>
      <c r="I1517" s="15">
        <f t="shared" si="1079"/>
        <v>0</v>
      </c>
      <c r="J1517" s="15">
        <f t="shared" si="1079"/>
        <v>0</v>
      </c>
      <c r="K1517" s="15">
        <f t="shared" si="1079"/>
        <v>0</v>
      </c>
      <c r="L1517" s="15">
        <f t="shared" si="1079"/>
        <v>0</v>
      </c>
      <c r="M1517" s="15">
        <f t="shared" si="1079"/>
        <v>0</v>
      </c>
      <c r="N1517" s="15">
        <f t="shared" si="1079"/>
        <v>0</v>
      </c>
      <c r="O1517" s="15">
        <f t="shared" si="1079"/>
        <v>0</v>
      </c>
      <c r="P1517" s="15">
        <f t="shared" si="1079"/>
        <v>0</v>
      </c>
      <c r="Q1517" s="15">
        <f t="shared" si="1079"/>
        <v>0</v>
      </c>
      <c r="R1517" s="15">
        <f t="shared" si="1079"/>
        <v>0</v>
      </c>
      <c r="S1517" s="15">
        <f t="shared" si="1079"/>
        <v>0</v>
      </c>
      <c r="T1517" s="15">
        <f t="shared" si="1079"/>
        <v>0</v>
      </c>
      <c r="U1517" s="15">
        <f t="shared" si="1079"/>
        <v>0</v>
      </c>
      <c r="V1517" s="15">
        <f t="shared" si="1079"/>
        <v>0</v>
      </c>
      <c r="W1517" s="15">
        <f t="shared" si="1079"/>
        <v>0</v>
      </c>
      <c r="X1517" s="15">
        <f t="shared" si="1079"/>
        <v>0</v>
      </c>
      <c r="Y1517" s="15">
        <f t="shared" si="1079"/>
        <v>0</v>
      </c>
      <c r="Z1517" s="15">
        <f t="shared" si="1079"/>
        <v>0</v>
      </c>
      <c r="AA1517" s="15">
        <f t="shared" si="1081"/>
        <v>0</v>
      </c>
      <c r="AB1517" s="22"/>
      <c r="AC1517" s="16"/>
      <c r="AG1517" s="86"/>
      <c r="AH1517" s="87"/>
      <c r="AI1517" s="87"/>
      <c r="AJ1517" s="87"/>
      <c r="AK1517" s="87"/>
      <c r="AL1517" s="87"/>
      <c r="AM1517" s="87"/>
      <c r="AN1517" s="87"/>
      <c r="AO1517" s="87"/>
    </row>
    <row r="1518" spans="1:41" s="17" customFormat="1" ht="18" customHeight="1" x14ac:dyDescent="0.2">
      <c r="A1518" s="20" t="s">
        <v>39</v>
      </c>
      <c r="B1518" s="15">
        <f t="shared" si="1080"/>
        <v>0</v>
      </c>
      <c r="C1518" s="15">
        <f t="shared" si="1079"/>
        <v>0</v>
      </c>
      <c r="D1518" s="15">
        <f t="shared" si="1079"/>
        <v>0</v>
      </c>
      <c r="E1518" s="15">
        <f t="shared" si="1079"/>
        <v>0</v>
      </c>
      <c r="F1518" s="15">
        <f t="shared" si="1079"/>
        <v>0</v>
      </c>
      <c r="G1518" s="15">
        <f t="shared" si="1079"/>
        <v>0</v>
      </c>
      <c r="H1518" s="15">
        <f t="shared" si="1079"/>
        <v>0</v>
      </c>
      <c r="I1518" s="15">
        <f t="shared" si="1079"/>
        <v>0</v>
      </c>
      <c r="J1518" s="15">
        <f t="shared" si="1079"/>
        <v>0</v>
      </c>
      <c r="K1518" s="15">
        <f t="shared" si="1079"/>
        <v>0</v>
      </c>
      <c r="L1518" s="15">
        <f t="shared" si="1079"/>
        <v>0</v>
      </c>
      <c r="M1518" s="15">
        <f t="shared" si="1079"/>
        <v>0</v>
      </c>
      <c r="N1518" s="15">
        <f t="shared" si="1079"/>
        <v>0</v>
      </c>
      <c r="O1518" s="15">
        <f t="shared" si="1079"/>
        <v>0</v>
      </c>
      <c r="P1518" s="15">
        <f t="shared" si="1079"/>
        <v>0</v>
      </c>
      <c r="Q1518" s="15">
        <f t="shared" si="1079"/>
        <v>0</v>
      </c>
      <c r="R1518" s="15">
        <f t="shared" si="1079"/>
        <v>0</v>
      </c>
      <c r="S1518" s="15">
        <f t="shared" si="1079"/>
        <v>0</v>
      </c>
      <c r="T1518" s="15">
        <f t="shared" si="1079"/>
        <v>0</v>
      </c>
      <c r="U1518" s="15">
        <f t="shared" si="1079"/>
        <v>0</v>
      </c>
      <c r="V1518" s="15">
        <f t="shared" si="1079"/>
        <v>0</v>
      </c>
      <c r="W1518" s="15">
        <f t="shared" si="1079"/>
        <v>0</v>
      </c>
      <c r="X1518" s="15">
        <f t="shared" si="1079"/>
        <v>0</v>
      </c>
      <c r="Y1518" s="15">
        <f t="shared" si="1079"/>
        <v>0</v>
      </c>
      <c r="Z1518" s="15">
        <f t="shared" si="1079"/>
        <v>0</v>
      </c>
      <c r="AA1518" s="15">
        <f t="shared" si="1081"/>
        <v>0</v>
      </c>
      <c r="AB1518" s="22"/>
      <c r="AC1518" s="16"/>
      <c r="AG1518" s="86"/>
      <c r="AH1518" s="87"/>
      <c r="AI1518" s="87"/>
      <c r="AJ1518" s="87"/>
      <c r="AK1518" s="87"/>
      <c r="AL1518" s="87"/>
      <c r="AM1518" s="87"/>
      <c r="AN1518" s="87"/>
      <c r="AO1518" s="87"/>
    </row>
    <row r="1519" spans="1:41" s="17" customFormat="1" ht="18" customHeight="1" x14ac:dyDescent="0.25">
      <c r="A1519" s="23" t="s">
        <v>40</v>
      </c>
      <c r="B1519" s="24">
        <f>SUM(B1515:B1518)</f>
        <v>130031226.03999999</v>
      </c>
      <c r="C1519" s="24">
        <f t="shared" ref="C1519:AA1519" si="1083">SUM(C1515:C1518)</f>
        <v>12114374.289999999</v>
      </c>
      <c r="D1519" s="24">
        <f t="shared" si="1083"/>
        <v>-19960160</v>
      </c>
      <c r="E1519" s="24">
        <f t="shared" si="1083"/>
        <v>6220841.1600000001</v>
      </c>
      <c r="F1519" s="24">
        <f t="shared" si="1083"/>
        <v>25379819.700000003</v>
      </c>
      <c r="G1519" s="24">
        <f t="shared" si="1083"/>
        <v>38612995.920000002</v>
      </c>
      <c r="H1519" s="24">
        <f t="shared" si="1083"/>
        <v>16778632.140000001</v>
      </c>
      <c r="I1519" s="24">
        <f t="shared" si="1083"/>
        <v>344611.16</v>
      </c>
      <c r="J1519" s="24">
        <f t="shared" si="1083"/>
        <v>1211963</v>
      </c>
      <c r="K1519" s="24">
        <f t="shared" si="1083"/>
        <v>4198713.7699999996</v>
      </c>
      <c r="L1519" s="24">
        <f t="shared" si="1083"/>
        <v>12800084.550000001</v>
      </c>
      <c r="M1519" s="24">
        <f t="shared" si="1083"/>
        <v>18555372.48</v>
      </c>
      <c r="N1519" s="24">
        <f t="shared" si="1083"/>
        <v>0</v>
      </c>
      <c r="O1519" s="24">
        <f t="shared" si="1083"/>
        <v>0</v>
      </c>
      <c r="P1519" s="24">
        <f t="shared" si="1083"/>
        <v>5876230</v>
      </c>
      <c r="Q1519" s="24">
        <f t="shared" si="1083"/>
        <v>26329379.100000001</v>
      </c>
      <c r="R1519" s="24">
        <f t="shared" si="1083"/>
        <v>-47487</v>
      </c>
      <c r="S1519" s="24">
        <f t="shared" si="1083"/>
        <v>-2114035.4</v>
      </c>
      <c r="T1519" s="24">
        <f t="shared" si="1083"/>
        <v>16638337.5</v>
      </c>
      <c r="U1519" s="24">
        <f t="shared" si="1083"/>
        <v>17738372.649999999</v>
      </c>
      <c r="V1519" s="24">
        <f t="shared" si="1083"/>
        <v>37572</v>
      </c>
      <c r="W1519" s="24">
        <f t="shared" si="1083"/>
        <v>240827</v>
      </c>
      <c r="X1519" s="24">
        <f t="shared" si="1083"/>
        <v>272663.55</v>
      </c>
      <c r="Y1519" s="24">
        <f t="shared" si="1083"/>
        <v>3465057.04</v>
      </c>
      <c r="Z1519" s="24">
        <f t="shared" si="1083"/>
        <v>86992288.920000002</v>
      </c>
      <c r="AA1519" s="24">
        <f t="shared" si="1083"/>
        <v>43038937.11999999</v>
      </c>
      <c r="AB1519" s="25">
        <f t="shared" ref="AB1519" si="1084">Z1519/B1519</f>
        <v>0.6690107566411746</v>
      </c>
      <c r="AC1519" s="16"/>
      <c r="AG1519" s="86"/>
      <c r="AH1519" s="87"/>
      <c r="AI1519" s="87"/>
      <c r="AJ1519" s="87"/>
      <c r="AK1519" s="87"/>
      <c r="AL1519" s="87"/>
      <c r="AM1519" s="87"/>
      <c r="AN1519" s="87"/>
      <c r="AO1519" s="87"/>
    </row>
    <row r="1520" spans="1:41" s="17" customFormat="1" ht="18" customHeight="1" x14ac:dyDescent="0.25">
      <c r="A1520" s="26" t="s">
        <v>41</v>
      </c>
      <c r="B1520" s="15">
        <f t="shared" si="1080"/>
        <v>0</v>
      </c>
      <c r="C1520" s="15">
        <f t="shared" si="1079"/>
        <v>0</v>
      </c>
      <c r="D1520" s="15">
        <f t="shared" si="1079"/>
        <v>0</v>
      </c>
      <c r="E1520" s="15">
        <f t="shared" si="1079"/>
        <v>0</v>
      </c>
      <c r="F1520" s="15">
        <f t="shared" si="1079"/>
        <v>0</v>
      </c>
      <c r="G1520" s="15">
        <f t="shared" si="1079"/>
        <v>0</v>
      </c>
      <c r="H1520" s="15">
        <f t="shared" si="1079"/>
        <v>0</v>
      </c>
      <c r="I1520" s="15">
        <f t="shared" si="1079"/>
        <v>0</v>
      </c>
      <c r="J1520" s="15">
        <f t="shared" si="1079"/>
        <v>0</v>
      </c>
      <c r="K1520" s="15">
        <f t="shared" si="1079"/>
        <v>0</v>
      </c>
      <c r="L1520" s="15">
        <f t="shared" si="1079"/>
        <v>0</v>
      </c>
      <c r="M1520" s="15">
        <f t="shared" si="1079"/>
        <v>0</v>
      </c>
      <c r="N1520" s="15">
        <f t="shared" si="1079"/>
        <v>0</v>
      </c>
      <c r="O1520" s="15">
        <f t="shared" si="1079"/>
        <v>0</v>
      </c>
      <c r="P1520" s="15">
        <f t="shared" si="1079"/>
        <v>0</v>
      </c>
      <c r="Q1520" s="15">
        <f t="shared" si="1079"/>
        <v>0</v>
      </c>
      <c r="R1520" s="15">
        <f t="shared" si="1079"/>
        <v>0</v>
      </c>
      <c r="S1520" s="15">
        <f t="shared" si="1079"/>
        <v>0</v>
      </c>
      <c r="T1520" s="15">
        <f t="shared" si="1079"/>
        <v>0</v>
      </c>
      <c r="U1520" s="15">
        <f t="shared" si="1079"/>
        <v>0</v>
      </c>
      <c r="V1520" s="15">
        <f t="shared" si="1079"/>
        <v>0</v>
      </c>
      <c r="W1520" s="15">
        <f t="shared" si="1079"/>
        <v>0</v>
      </c>
      <c r="X1520" s="15">
        <f t="shared" si="1079"/>
        <v>0</v>
      </c>
      <c r="Y1520" s="15">
        <f t="shared" si="1079"/>
        <v>0</v>
      </c>
      <c r="Z1520" s="15">
        <f t="shared" si="1079"/>
        <v>0</v>
      </c>
      <c r="AA1520" s="15">
        <f t="shared" ref="AA1520" si="1085">B1520-Z1520</f>
        <v>0</v>
      </c>
      <c r="AB1520" s="22"/>
      <c r="AC1520" s="16"/>
      <c r="AG1520" s="86"/>
      <c r="AH1520" s="87"/>
      <c r="AI1520" s="87"/>
      <c r="AJ1520" s="87"/>
      <c r="AK1520" s="87"/>
      <c r="AL1520" s="87"/>
      <c r="AM1520" s="87"/>
      <c r="AN1520" s="87"/>
      <c r="AO1520" s="87"/>
    </row>
    <row r="1521" spans="1:41" s="17" customFormat="1" ht="18" customHeight="1" x14ac:dyDescent="0.25">
      <c r="A1521" s="23" t="s">
        <v>42</v>
      </c>
      <c r="B1521" s="24">
        <f>B1520+B1519</f>
        <v>130031226.03999999</v>
      </c>
      <c r="C1521" s="24">
        <f t="shared" ref="C1521:AA1521" si="1086">C1520+C1519</f>
        <v>12114374.289999999</v>
      </c>
      <c r="D1521" s="24">
        <f t="shared" si="1086"/>
        <v>-19960160</v>
      </c>
      <c r="E1521" s="24">
        <f t="shared" si="1086"/>
        <v>6220841.1600000001</v>
      </c>
      <c r="F1521" s="24">
        <f t="shared" si="1086"/>
        <v>25379819.700000003</v>
      </c>
      <c r="G1521" s="24">
        <f t="shared" si="1086"/>
        <v>38612995.920000002</v>
      </c>
      <c r="H1521" s="24">
        <f t="shared" si="1086"/>
        <v>16778632.140000001</v>
      </c>
      <c r="I1521" s="24">
        <f t="shared" si="1086"/>
        <v>344611.16</v>
      </c>
      <c r="J1521" s="24">
        <f t="shared" si="1086"/>
        <v>1211963</v>
      </c>
      <c r="K1521" s="24">
        <f t="shared" si="1086"/>
        <v>4198713.7699999996</v>
      </c>
      <c r="L1521" s="24">
        <f t="shared" si="1086"/>
        <v>12800084.550000001</v>
      </c>
      <c r="M1521" s="24">
        <f t="shared" si="1086"/>
        <v>18555372.48</v>
      </c>
      <c r="N1521" s="24">
        <f t="shared" si="1086"/>
        <v>0</v>
      </c>
      <c r="O1521" s="24">
        <f t="shared" si="1086"/>
        <v>0</v>
      </c>
      <c r="P1521" s="24">
        <f t="shared" si="1086"/>
        <v>5876230</v>
      </c>
      <c r="Q1521" s="24">
        <f t="shared" si="1086"/>
        <v>26329379.100000001</v>
      </c>
      <c r="R1521" s="24">
        <f t="shared" si="1086"/>
        <v>-47487</v>
      </c>
      <c r="S1521" s="24">
        <f t="shared" si="1086"/>
        <v>-2114035.4</v>
      </c>
      <c r="T1521" s="24">
        <f t="shared" si="1086"/>
        <v>16638337.5</v>
      </c>
      <c r="U1521" s="24">
        <f t="shared" si="1086"/>
        <v>17738372.649999999</v>
      </c>
      <c r="V1521" s="24">
        <f t="shared" si="1086"/>
        <v>37572</v>
      </c>
      <c r="W1521" s="24">
        <f t="shared" si="1086"/>
        <v>240827</v>
      </c>
      <c r="X1521" s="24">
        <f t="shared" si="1086"/>
        <v>272663.55</v>
      </c>
      <c r="Y1521" s="24">
        <f t="shared" si="1086"/>
        <v>3465057.04</v>
      </c>
      <c r="Z1521" s="24">
        <f t="shared" si="1086"/>
        <v>86992288.920000002</v>
      </c>
      <c r="AA1521" s="24">
        <f t="shared" si="1086"/>
        <v>43038937.11999999</v>
      </c>
      <c r="AB1521" s="25">
        <f t="shared" ref="AB1521" si="1087">Z1521/B1521</f>
        <v>0.6690107566411746</v>
      </c>
      <c r="AC1521" s="27"/>
      <c r="AG1521" s="86"/>
      <c r="AH1521" s="87"/>
      <c r="AI1521" s="87"/>
      <c r="AJ1521" s="87"/>
      <c r="AK1521" s="87"/>
      <c r="AL1521" s="87"/>
      <c r="AM1521" s="87"/>
      <c r="AN1521" s="87"/>
      <c r="AO1521" s="87"/>
    </row>
    <row r="1522" spans="1:41" s="17" customFormat="1" ht="15" customHeight="1" x14ac:dyDescent="0.25">
      <c r="A1522" s="14"/>
      <c r="B1522" s="15">
        <f>+'[1]sum-co'!B334+'[2]FO CONT'!$DX$2053+'[1]sumFO-PROJ'!C901</f>
        <v>130031226.04000001</v>
      </c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>
        <f>[1]consoCURRENT!AC31255</f>
        <v>86992288.920000002</v>
      </c>
      <c r="AA1522" s="15"/>
      <c r="AB1522" s="15"/>
      <c r="AC1522" s="16"/>
      <c r="AG1522" s="86"/>
      <c r="AH1522" s="87"/>
      <c r="AI1522" s="87"/>
      <c r="AJ1522" s="87"/>
      <c r="AK1522" s="87"/>
      <c r="AL1522" s="87"/>
      <c r="AM1522" s="87"/>
      <c r="AN1522" s="87"/>
      <c r="AO1522" s="87"/>
    </row>
    <row r="1523" spans="1:41" s="17" customFormat="1" ht="15" customHeight="1" x14ac:dyDescent="0.25">
      <c r="A1523" s="14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6"/>
      <c r="AG1523" s="86"/>
      <c r="AH1523" s="87"/>
      <c r="AI1523" s="87"/>
      <c r="AJ1523" s="87"/>
      <c r="AK1523" s="87"/>
      <c r="AL1523" s="87"/>
      <c r="AM1523" s="87"/>
      <c r="AN1523" s="87"/>
      <c r="AO1523" s="87"/>
    </row>
    <row r="1524" spans="1:41" s="17" customFormat="1" ht="15" customHeight="1" x14ac:dyDescent="0.25">
      <c r="A1524" s="19" t="s">
        <v>79</v>
      </c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6"/>
      <c r="AG1524" s="86"/>
      <c r="AH1524" s="87"/>
      <c r="AI1524" s="87"/>
      <c r="AJ1524" s="87"/>
      <c r="AK1524" s="87"/>
      <c r="AL1524" s="87"/>
      <c r="AM1524" s="87"/>
      <c r="AN1524" s="87"/>
      <c r="AO1524" s="87"/>
    </row>
    <row r="1525" spans="1:41" s="17" customFormat="1" ht="18" customHeight="1" x14ac:dyDescent="0.2">
      <c r="A1525" s="20" t="s">
        <v>36</v>
      </c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>
        <f>SUM(M1525:Y1525)</f>
        <v>0</v>
      </c>
      <c r="AA1525" s="15">
        <f>B1525-Z1525</f>
        <v>0</v>
      </c>
      <c r="AB1525" s="22"/>
      <c r="AC1525" s="16"/>
      <c r="AG1525" s="86"/>
      <c r="AH1525" s="87"/>
      <c r="AI1525" s="87"/>
      <c r="AJ1525" s="87"/>
      <c r="AK1525" s="87"/>
      <c r="AL1525" s="87"/>
      <c r="AM1525" s="87"/>
      <c r="AN1525" s="87"/>
      <c r="AO1525" s="87"/>
    </row>
    <row r="1526" spans="1:41" s="17" customFormat="1" ht="18" customHeight="1" x14ac:dyDescent="0.2">
      <c r="A1526" s="20" t="s">
        <v>37</v>
      </c>
      <c r="B1526" s="15">
        <f>[1]consoCURRENT!E31401</f>
        <v>32074534.289999999</v>
      </c>
      <c r="C1526" s="15">
        <f>[1]consoCURRENT!F31401</f>
        <v>12114374.289999999</v>
      </c>
      <c r="D1526" s="15">
        <f>[1]consoCURRENT!G31401</f>
        <v>-19960160</v>
      </c>
      <c r="E1526" s="15">
        <f>[1]consoCURRENT!H31401</f>
        <v>344611.16</v>
      </c>
      <c r="F1526" s="15">
        <f>[1]consoCURRENT!I31401</f>
        <v>1319427.6000000001</v>
      </c>
      <c r="G1526" s="15">
        <f>[1]consoCURRENT!J31401</f>
        <v>4251703.7699999996</v>
      </c>
      <c r="H1526" s="15">
        <f>[1]consoCURRENT!K31401</f>
        <v>15399654.640000001</v>
      </c>
      <c r="I1526" s="15">
        <f>[1]consoCURRENT!L31401</f>
        <v>344611.16</v>
      </c>
      <c r="J1526" s="15">
        <f>[1]consoCURRENT!M31401</f>
        <v>1211963</v>
      </c>
      <c r="K1526" s="15">
        <f>[1]consoCURRENT!N31401</f>
        <v>4198713.7699999996</v>
      </c>
      <c r="L1526" s="15">
        <f>[1]consoCURRENT!O31401</f>
        <v>12800084.550000001</v>
      </c>
      <c r="M1526" s="15">
        <f>[1]consoCURRENT!P31401</f>
        <v>18555372.48</v>
      </c>
      <c r="N1526" s="15">
        <f>[1]consoCURRENT!Q31401</f>
        <v>0</v>
      </c>
      <c r="O1526" s="15">
        <f>[1]consoCURRENT!R31401</f>
        <v>0</v>
      </c>
      <c r="P1526" s="15">
        <f>[1]consoCURRENT!S31401</f>
        <v>0</v>
      </c>
      <c r="Q1526" s="15">
        <f>[1]consoCURRENT!T31401</f>
        <v>0</v>
      </c>
      <c r="R1526" s="15">
        <f>[1]consoCURRENT!U31401</f>
        <v>0</v>
      </c>
      <c r="S1526" s="15">
        <f>[1]consoCURRENT!V31401</f>
        <v>107464.6</v>
      </c>
      <c r="T1526" s="15">
        <f>[1]consoCURRENT!W31401</f>
        <v>0</v>
      </c>
      <c r="U1526" s="15">
        <f>[1]consoCURRENT!X31401</f>
        <v>51200</v>
      </c>
      <c r="V1526" s="15">
        <f>[1]consoCURRENT!Y31401</f>
        <v>1790</v>
      </c>
      <c r="W1526" s="15">
        <f>[1]consoCURRENT!Z31401</f>
        <v>240827</v>
      </c>
      <c r="X1526" s="15">
        <f>[1]consoCURRENT!AA31401</f>
        <v>272663.55</v>
      </c>
      <c r="Y1526" s="15">
        <f>[1]consoCURRENT!AB31401</f>
        <v>2086079.54</v>
      </c>
      <c r="Z1526" s="15">
        <f t="shared" ref="Z1526:Z1528" si="1088">SUM(M1526:Y1526)</f>
        <v>21315397.170000002</v>
      </c>
      <c r="AA1526" s="15">
        <f t="shared" ref="AA1526:AA1528" si="1089">B1526-Z1526</f>
        <v>10759137.119999997</v>
      </c>
      <c r="AB1526" s="22">
        <f t="shared" ref="AB1526" si="1090">Z1526/B1526</f>
        <v>0.66455827471345652</v>
      </c>
      <c r="AC1526" s="16"/>
      <c r="AG1526" s="86"/>
      <c r="AH1526" s="87"/>
      <c r="AI1526" s="87"/>
      <c r="AJ1526" s="87"/>
      <c r="AK1526" s="87"/>
      <c r="AL1526" s="87"/>
      <c r="AM1526" s="87"/>
      <c r="AN1526" s="87"/>
      <c r="AO1526" s="87"/>
    </row>
    <row r="1527" spans="1:41" s="17" customFormat="1" ht="18" customHeight="1" x14ac:dyDescent="0.2">
      <c r="A1527" s="20" t="s">
        <v>38</v>
      </c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>
        <f t="shared" si="1088"/>
        <v>0</v>
      </c>
      <c r="AA1527" s="15">
        <f t="shared" si="1089"/>
        <v>0</v>
      </c>
      <c r="AB1527" s="22"/>
      <c r="AC1527" s="16"/>
      <c r="AG1527" s="86"/>
      <c r="AH1527" s="87"/>
      <c r="AI1527" s="87"/>
      <c r="AJ1527" s="87"/>
      <c r="AK1527" s="87"/>
      <c r="AL1527" s="87"/>
      <c r="AM1527" s="87"/>
      <c r="AN1527" s="87"/>
      <c r="AO1527" s="87"/>
    </row>
    <row r="1528" spans="1:41" s="17" customFormat="1" ht="18" customHeight="1" x14ac:dyDescent="0.2">
      <c r="A1528" s="20" t="s">
        <v>39</v>
      </c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>
        <f t="shared" si="1088"/>
        <v>0</v>
      </c>
      <c r="AA1528" s="15">
        <f t="shared" si="1089"/>
        <v>0</v>
      </c>
      <c r="AB1528" s="22"/>
      <c r="AC1528" s="16"/>
      <c r="AG1528" s="86"/>
      <c r="AH1528" s="87"/>
      <c r="AI1528" s="87"/>
      <c r="AJ1528" s="87"/>
      <c r="AK1528" s="87"/>
      <c r="AL1528" s="87"/>
      <c r="AM1528" s="87"/>
      <c r="AN1528" s="87"/>
      <c r="AO1528" s="87"/>
    </row>
    <row r="1529" spans="1:41" s="17" customFormat="1" ht="18" customHeight="1" x14ac:dyDescent="0.25">
      <c r="A1529" s="23" t="s">
        <v>40</v>
      </c>
      <c r="B1529" s="24">
        <f>SUM(B1525:B1528)</f>
        <v>32074534.289999999</v>
      </c>
      <c r="C1529" s="24">
        <f t="shared" ref="C1529:AA1529" si="1091">SUM(C1525:C1528)</f>
        <v>12114374.289999999</v>
      </c>
      <c r="D1529" s="24">
        <f t="shared" si="1091"/>
        <v>-19960160</v>
      </c>
      <c r="E1529" s="24">
        <f t="shared" si="1091"/>
        <v>344611.16</v>
      </c>
      <c r="F1529" s="24">
        <f t="shared" si="1091"/>
        <v>1319427.6000000001</v>
      </c>
      <c r="G1529" s="24">
        <f t="shared" si="1091"/>
        <v>4251703.7699999996</v>
      </c>
      <c r="H1529" s="24">
        <f t="shared" si="1091"/>
        <v>15399654.640000001</v>
      </c>
      <c r="I1529" s="24">
        <f t="shared" si="1091"/>
        <v>344611.16</v>
      </c>
      <c r="J1529" s="24">
        <f t="shared" si="1091"/>
        <v>1211963</v>
      </c>
      <c r="K1529" s="24">
        <f t="shared" si="1091"/>
        <v>4198713.7699999996</v>
      </c>
      <c r="L1529" s="24">
        <f t="shared" si="1091"/>
        <v>12800084.550000001</v>
      </c>
      <c r="M1529" s="24">
        <f t="shared" si="1091"/>
        <v>18555372.48</v>
      </c>
      <c r="N1529" s="24">
        <f t="shared" si="1091"/>
        <v>0</v>
      </c>
      <c r="O1529" s="24">
        <f t="shared" si="1091"/>
        <v>0</v>
      </c>
      <c r="P1529" s="24">
        <f t="shared" si="1091"/>
        <v>0</v>
      </c>
      <c r="Q1529" s="24">
        <f t="shared" si="1091"/>
        <v>0</v>
      </c>
      <c r="R1529" s="24">
        <f t="shared" si="1091"/>
        <v>0</v>
      </c>
      <c r="S1529" s="24">
        <f t="shared" si="1091"/>
        <v>107464.6</v>
      </c>
      <c r="T1529" s="24">
        <f t="shared" si="1091"/>
        <v>0</v>
      </c>
      <c r="U1529" s="24">
        <f t="shared" si="1091"/>
        <v>51200</v>
      </c>
      <c r="V1529" s="24">
        <f t="shared" si="1091"/>
        <v>1790</v>
      </c>
      <c r="W1529" s="24">
        <f t="shared" si="1091"/>
        <v>240827</v>
      </c>
      <c r="X1529" s="24">
        <f t="shared" si="1091"/>
        <v>272663.55</v>
      </c>
      <c r="Y1529" s="24">
        <f t="shared" si="1091"/>
        <v>2086079.54</v>
      </c>
      <c r="Z1529" s="24">
        <f t="shared" si="1091"/>
        <v>21315397.170000002</v>
      </c>
      <c r="AA1529" s="24">
        <f t="shared" si="1091"/>
        <v>10759137.119999997</v>
      </c>
      <c r="AB1529" s="25">
        <f t="shared" ref="AB1529" si="1092">Z1529/B1529</f>
        <v>0.66455827471345652</v>
      </c>
      <c r="AC1529" s="16"/>
      <c r="AG1529" s="86"/>
      <c r="AH1529" s="87"/>
      <c r="AI1529" s="87"/>
      <c r="AJ1529" s="87"/>
      <c r="AK1529" s="87"/>
      <c r="AL1529" s="87"/>
      <c r="AM1529" s="87"/>
      <c r="AN1529" s="87"/>
      <c r="AO1529" s="87"/>
    </row>
    <row r="1530" spans="1:41" s="17" customFormat="1" ht="18" customHeight="1" x14ac:dyDescent="0.25">
      <c r="A1530" s="26" t="s">
        <v>41</v>
      </c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>
        <f t="shared" ref="Z1530" si="1093">SUM(M1530:Y1530)</f>
        <v>0</v>
      </c>
      <c r="AA1530" s="15">
        <f t="shared" ref="AA1530" si="1094">B1530-Z1530</f>
        <v>0</v>
      </c>
      <c r="AB1530" s="22"/>
      <c r="AC1530" s="16"/>
      <c r="AG1530" s="86"/>
      <c r="AH1530" s="87"/>
      <c r="AI1530" s="87"/>
      <c r="AJ1530" s="87"/>
      <c r="AK1530" s="87"/>
      <c r="AL1530" s="87"/>
      <c r="AM1530" s="87"/>
      <c r="AN1530" s="87"/>
      <c r="AO1530" s="87"/>
    </row>
    <row r="1531" spans="1:41" s="17" customFormat="1" ht="18" customHeight="1" x14ac:dyDescent="0.25">
      <c r="A1531" s="23" t="s">
        <v>42</v>
      </c>
      <c r="B1531" s="24">
        <f>B1530+B1529</f>
        <v>32074534.289999999</v>
      </c>
      <c r="C1531" s="24">
        <f t="shared" ref="C1531:AA1531" si="1095">C1530+C1529</f>
        <v>12114374.289999999</v>
      </c>
      <c r="D1531" s="24">
        <f t="shared" si="1095"/>
        <v>-19960160</v>
      </c>
      <c r="E1531" s="24">
        <f t="shared" si="1095"/>
        <v>344611.16</v>
      </c>
      <c r="F1531" s="24">
        <f t="shared" si="1095"/>
        <v>1319427.6000000001</v>
      </c>
      <c r="G1531" s="24">
        <f t="shared" si="1095"/>
        <v>4251703.7699999996</v>
      </c>
      <c r="H1531" s="24">
        <f t="shared" si="1095"/>
        <v>15399654.640000001</v>
      </c>
      <c r="I1531" s="24">
        <f t="shared" si="1095"/>
        <v>344611.16</v>
      </c>
      <c r="J1531" s="24">
        <f t="shared" si="1095"/>
        <v>1211963</v>
      </c>
      <c r="K1531" s="24">
        <f t="shared" si="1095"/>
        <v>4198713.7699999996</v>
      </c>
      <c r="L1531" s="24">
        <f t="shared" si="1095"/>
        <v>12800084.550000001</v>
      </c>
      <c r="M1531" s="24">
        <f t="shared" si="1095"/>
        <v>18555372.48</v>
      </c>
      <c r="N1531" s="24">
        <f t="shared" si="1095"/>
        <v>0</v>
      </c>
      <c r="O1531" s="24">
        <f t="shared" si="1095"/>
        <v>0</v>
      </c>
      <c r="P1531" s="24">
        <f t="shared" si="1095"/>
        <v>0</v>
      </c>
      <c r="Q1531" s="24">
        <f t="shared" si="1095"/>
        <v>0</v>
      </c>
      <c r="R1531" s="24">
        <f t="shared" si="1095"/>
        <v>0</v>
      </c>
      <c r="S1531" s="24">
        <f t="shared" si="1095"/>
        <v>107464.6</v>
      </c>
      <c r="T1531" s="24">
        <f t="shared" si="1095"/>
        <v>0</v>
      </c>
      <c r="U1531" s="24">
        <f t="shared" si="1095"/>
        <v>51200</v>
      </c>
      <c r="V1531" s="24">
        <f t="shared" si="1095"/>
        <v>1790</v>
      </c>
      <c r="W1531" s="24">
        <f t="shared" si="1095"/>
        <v>240827</v>
      </c>
      <c r="X1531" s="24">
        <f t="shared" si="1095"/>
        <v>272663.55</v>
      </c>
      <c r="Y1531" s="24">
        <f t="shared" si="1095"/>
        <v>2086079.54</v>
      </c>
      <c r="Z1531" s="24">
        <f t="shared" si="1095"/>
        <v>21315397.170000002</v>
      </c>
      <c r="AA1531" s="24">
        <f t="shared" si="1095"/>
        <v>10759137.119999997</v>
      </c>
      <c r="AB1531" s="25">
        <f t="shared" ref="AB1531" si="1096">Z1531/B1531</f>
        <v>0.66455827471345652</v>
      </c>
      <c r="AC1531" s="27"/>
      <c r="AG1531" s="86"/>
      <c r="AH1531" s="87"/>
      <c r="AI1531" s="87"/>
      <c r="AJ1531" s="87"/>
      <c r="AK1531" s="87"/>
      <c r="AL1531" s="87"/>
      <c r="AM1531" s="87"/>
      <c r="AN1531" s="87"/>
      <c r="AO1531" s="87"/>
    </row>
    <row r="1532" spans="1:41" s="17" customFormat="1" ht="15" customHeight="1" x14ac:dyDescent="0.25">
      <c r="A1532" s="14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6"/>
      <c r="AG1532" s="86"/>
      <c r="AH1532" s="87"/>
      <c r="AI1532" s="87"/>
      <c r="AJ1532" s="87"/>
      <c r="AK1532" s="87"/>
      <c r="AL1532" s="87"/>
      <c r="AM1532" s="87"/>
      <c r="AN1532" s="87"/>
      <c r="AO1532" s="87"/>
    </row>
    <row r="1533" spans="1:41" s="17" customFormat="1" ht="15" customHeight="1" x14ac:dyDescent="0.25">
      <c r="A1533" s="14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6"/>
      <c r="AG1533" s="86"/>
      <c r="AH1533" s="87"/>
      <c r="AI1533" s="87"/>
      <c r="AJ1533" s="87"/>
      <c r="AK1533" s="87"/>
      <c r="AL1533" s="87"/>
      <c r="AM1533" s="87"/>
      <c r="AN1533" s="87"/>
      <c r="AO1533" s="87"/>
    </row>
    <row r="1534" spans="1:41" s="17" customFormat="1" ht="15" customHeight="1" x14ac:dyDescent="0.25">
      <c r="A1534" s="19" t="s">
        <v>55</v>
      </c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6"/>
      <c r="AG1534" s="86"/>
      <c r="AH1534" s="87"/>
      <c r="AI1534" s="87"/>
      <c r="AJ1534" s="87"/>
      <c r="AK1534" s="87"/>
      <c r="AL1534" s="87"/>
      <c r="AM1534" s="87"/>
      <c r="AN1534" s="87"/>
      <c r="AO1534" s="87"/>
    </row>
    <row r="1535" spans="1:41" s="17" customFormat="1" ht="18" customHeight="1" x14ac:dyDescent="0.2">
      <c r="A1535" s="20" t="s">
        <v>36</v>
      </c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>
        <f>SUM(M1535:Y1535)</f>
        <v>0</v>
      </c>
      <c r="AA1535" s="15">
        <f>B1535-Z1535</f>
        <v>0</v>
      </c>
      <c r="AB1535" s="22"/>
      <c r="AC1535" s="16"/>
      <c r="AG1535" s="86"/>
      <c r="AH1535" s="87"/>
      <c r="AI1535" s="87"/>
      <c r="AJ1535" s="87"/>
      <c r="AK1535" s="87"/>
      <c r="AL1535" s="87"/>
      <c r="AM1535" s="87"/>
      <c r="AN1535" s="87"/>
      <c r="AO1535" s="87"/>
    </row>
    <row r="1536" spans="1:41" s="17" customFormat="1" ht="18" customHeight="1" x14ac:dyDescent="0.2">
      <c r="A1536" s="20" t="s">
        <v>37</v>
      </c>
      <c r="B1536" s="15">
        <f>[1]consoCURRENT!E31588</f>
        <v>1250000</v>
      </c>
      <c r="C1536" s="15">
        <f>[1]consoCURRENT!F31588</f>
        <v>0</v>
      </c>
      <c r="D1536" s="15">
        <f>[1]consoCURRENT!G31588</f>
        <v>0</v>
      </c>
      <c r="E1536" s="15">
        <f>[1]consoCURRENT!H31588</f>
        <v>0</v>
      </c>
      <c r="F1536" s="15">
        <f>[1]consoCURRENT!I31588</f>
        <v>0</v>
      </c>
      <c r="G1536" s="15">
        <f>[1]consoCURRENT!J31588</f>
        <v>0</v>
      </c>
      <c r="H1536" s="15">
        <f>[1]consoCURRENT!K31588</f>
        <v>0</v>
      </c>
      <c r="I1536" s="15">
        <f>[1]consoCURRENT!L31588</f>
        <v>0</v>
      </c>
      <c r="J1536" s="15">
        <f>[1]consoCURRENT!M31588</f>
        <v>0</v>
      </c>
      <c r="K1536" s="15">
        <f>[1]consoCURRENT!N31588</f>
        <v>0</v>
      </c>
      <c r="L1536" s="15">
        <f>[1]consoCURRENT!O31588</f>
        <v>0</v>
      </c>
      <c r="M1536" s="15">
        <f>[1]consoCURRENT!P31588</f>
        <v>0</v>
      </c>
      <c r="N1536" s="15">
        <f>[1]consoCURRENT!Q31588</f>
        <v>0</v>
      </c>
      <c r="O1536" s="15">
        <f>[1]consoCURRENT!R31588</f>
        <v>0</v>
      </c>
      <c r="P1536" s="15">
        <f>[1]consoCURRENT!S31588</f>
        <v>0</v>
      </c>
      <c r="Q1536" s="15">
        <f>[1]consoCURRENT!T31588</f>
        <v>0</v>
      </c>
      <c r="R1536" s="15">
        <f>[1]consoCURRENT!U31588</f>
        <v>0</v>
      </c>
      <c r="S1536" s="15">
        <f>[1]consoCURRENT!V31588</f>
        <v>0</v>
      </c>
      <c r="T1536" s="15">
        <f>[1]consoCURRENT!W31588</f>
        <v>0</v>
      </c>
      <c r="U1536" s="15">
        <f>[1]consoCURRENT!X31588</f>
        <v>0</v>
      </c>
      <c r="V1536" s="15">
        <f>[1]consoCURRENT!Y31588</f>
        <v>0</v>
      </c>
      <c r="W1536" s="15">
        <f>[1]consoCURRENT!Z31588</f>
        <v>0</v>
      </c>
      <c r="X1536" s="15">
        <f>[1]consoCURRENT!AA31588</f>
        <v>0</v>
      </c>
      <c r="Y1536" s="15">
        <f>[1]consoCURRENT!AB31588</f>
        <v>0</v>
      </c>
      <c r="Z1536" s="15">
        <f t="shared" ref="Z1536:Z1538" si="1097">SUM(M1536:Y1536)</f>
        <v>0</v>
      </c>
      <c r="AA1536" s="15">
        <f t="shared" ref="AA1536:AA1538" si="1098">B1536-Z1536</f>
        <v>1250000</v>
      </c>
      <c r="AB1536" s="22">
        <f t="shared" ref="AB1536" si="1099">Z1536/B1536</f>
        <v>0</v>
      </c>
      <c r="AC1536" s="16"/>
      <c r="AG1536" s="86"/>
      <c r="AH1536" s="87"/>
      <c r="AI1536" s="87"/>
      <c r="AJ1536" s="87"/>
      <c r="AK1536" s="87"/>
      <c r="AL1536" s="87"/>
      <c r="AM1536" s="87"/>
      <c r="AN1536" s="87"/>
      <c r="AO1536" s="87"/>
    </row>
    <row r="1537" spans="1:41" s="17" customFormat="1" ht="18" customHeight="1" x14ac:dyDescent="0.2">
      <c r="A1537" s="20" t="s">
        <v>38</v>
      </c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>
        <f t="shared" si="1097"/>
        <v>0</v>
      </c>
      <c r="AA1537" s="15">
        <f t="shared" si="1098"/>
        <v>0</v>
      </c>
      <c r="AB1537" s="22"/>
      <c r="AC1537" s="16"/>
      <c r="AG1537" s="86"/>
      <c r="AH1537" s="87"/>
      <c r="AI1537" s="87"/>
      <c r="AJ1537" s="87"/>
      <c r="AK1537" s="87"/>
      <c r="AL1537" s="87"/>
      <c r="AM1537" s="87"/>
      <c r="AN1537" s="87"/>
      <c r="AO1537" s="87"/>
    </row>
    <row r="1538" spans="1:41" s="17" customFormat="1" ht="18" customHeight="1" x14ac:dyDescent="0.2">
      <c r="A1538" s="20" t="s">
        <v>39</v>
      </c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>
        <f t="shared" si="1097"/>
        <v>0</v>
      </c>
      <c r="AA1538" s="15">
        <f t="shared" si="1098"/>
        <v>0</v>
      </c>
      <c r="AB1538" s="22"/>
      <c r="AC1538" s="16"/>
      <c r="AG1538" s="86"/>
      <c r="AH1538" s="87"/>
      <c r="AI1538" s="87"/>
      <c r="AJ1538" s="87"/>
      <c r="AK1538" s="87"/>
      <c r="AL1538" s="87"/>
      <c r="AM1538" s="87"/>
      <c r="AN1538" s="87"/>
      <c r="AO1538" s="87"/>
    </row>
    <row r="1539" spans="1:41" s="17" customFormat="1" ht="20.45" customHeight="1" x14ac:dyDescent="0.25">
      <c r="A1539" s="23" t="s">
        <v>40</v>
      </c>
      <c r="B1539" s="24">
        <f>SUM(B1535:B1538)</f>
        <v>1250000</v>
      </c>
      <c r="C1539" s="24">
        <f t="shared" ref="C1539:AA1539" si="1100">SUM(C1535:C1538)</f>
        <v>0</v>
      </c>
      <c r="D1539" s="24">
        <f t="shared" si="1100"/>
        <v>0</v>
      </c>
      <c r="E1539" s="24">
        <f t="shared" si="1100"/>
        <v>0</v>
      </c>
      <c r="F1539" s="24">
        <f t="shared" si="1100"/>
        <v>0</v>
      </c>
      <c r="G1539" s="24">
        <f t="shared" si="1100"/>
        <v>0</v>
      </c>
      <c r="H1539" s="24">
        <f t="shared" si="1100"/>
        <v>0</v>
      </c>
      <c r="I1539" s="24">
        <f t="shared" si="1100"/>
        <v>0</v>
      </c>
      <c r="J1539" s="24">
        <f t="shared" si="1100"/>
        <v>0</v>
      </c>
      <c r="K1539" s="24">
        <f t="shared" si="1100"/>
        <v>0</v>
      </c>
      <c r="L1539" s="24">
        <f t="shared" si="1100"/>
        <v>0</v>
      </c>
      <c r="M1539" s="24">
        <f t="shared" si="1100"/>
        <v>0</v>
      </c>
      <c r="N1539" s="24">
        <f t="shared" si="1100"/>
        <v>0</v>
      </c>
      <c r="O1539" s="24">
        <f t="shared" si="1100"/>
        <v>0</v>
      </c>
      <c r="P1539" s="24">
        <f t="shared" si="1100"/>
        <v>0</v>
      </c>
      <c r="Q1539" s="24">
        <f t="shared" si="1100"/>
        <v>0</v>
      </c>
      <c r="R1539" s="24">
        <f t="shared" si="1100"/>
        <v>0</v>
      </c>
      <c r="S1539" s="24">
        <f t="shared" si="1100"/>
        <v>0</v>
      </c>
      <c r="T1539" s="24">
        <f t="shared" si="1100"/>
        <v>0</v>
      </c>
      <c r="U1539" s="24">
        <f t="shared" si="1100"/>
        <v>0</v>
      </c>
      <c r="V1539" s="24">
        <f t="shared" si="1100"/>
        <v>0</v>
      </c>
      <c r="W1539" s="24">
        <f t="shared" si="1100"/>
        <v>0</v>
      </c>
      <c r="X1539" s="24">
        <f t="shared" si="1100"/>
        <v>0</v>
      </c>
      <c r="Y1539" s="24">
        <f t="shared" si="1100"/>
        <v>0</v>
      </c>
      <c r="Z1539" s="24">
        <f t="shared" si="1100"/>
        <v>0</v>
      </c>
      <c r="AA1539" s="24">
        <f t="shared" si="1100"/>
        <v>1250000</v>
      </c>
      <c r="AB1539" s="25">
        <f t="shared" ref="AB1539" si="1101">Z1539/B1539</f>
        <v>0</v>
      </c>
      <c r="AC1539" s="16"/>
      <c r="AG1539" s="86"/>
      <c r="AH1539" s="87"/>
      <c r="AI1539" s="87"/>
      <c r="AJ1539" s="87"/>
      <c r="AK1539" s="87"/>
      <c r="AL1539" s="87"/>
      <c r="AM1539" s="87"/>
      <c r="AN1539" s="87"/>
      <c r="AO1539" s="87"/>
    </row>
    <row r="1540" spans="1:41" s="17" customFormat="1" ht="25.15" customHeight="1" x14ac:dyDescent="0.25">
      <c r="A1540" s="26" t="s">
        <v>41</v>
      </c>
      <c r="B1540" s="15">
        <f>[1]consoCURRENT!E27910</f>
        <v>0</v>
      </c>
      <c r="C1540" s="15">
        <f>[1]consoCURRENT!F27910</f>
        <v>0</v>
      </c>
      <c r="D1540" s="15">
        <f>[1]consoCURRENT!G27910</f>
        <v>0</v>
      </c>
      <c r="E1540" s="15">
        <f>[1]consoCURRENT!H27910</f>
        <v>0</v>
      </c>
      <c r="F1540" s="15">
        <f>[1]consoCURRENT!I27910</f>
        <v>0</v>
      </c>
      <c r="G1540" s="15">
        <f>[1]consoCURRENT!J27910</f>
        <v>0</v>
      </c>
      <c r="H1540" s="15">
        <f>[1]consoCURRENT!K27910</f>
        <v>0</v>
      </c>
      <c r="I1540" s="15">
        <f>[1]consoCURRENT!L27910</f>
        <v>0</v>
      </c>
      <c r="J1540" s="15">
        <f>[1]consoCURRENT!M27910</f>
        <v>0</v>
      </c>
      <c r="K1540" s="15">
        <f>[1]consoCURRENT!N27910</f>
        <v>0</v>
      </c>
      <c r="L1540" s="15">
        <f>[1]consoCURRENT!O27910</f>
        <v>0</v>
      </c>
      <c r="M1540" s="15">
        <f>[1]consoCURRENT!P27910</f>
        <v>0</v>
      </c>
      <c r="N1540" s="15">
        <f>[1]consoCURRENT!Q27910</f>
        <v>0</v>
      </c>
      <c r="O1540" s="15">
        <f>[1]consoCURRENT!R27910</f>
        <v>0</v>
      </c>
      <c r="P1540" s="15">
        <f>[1]consoCURRENT!S27910</f>
        <v>0</v>
      </c>
      <c r="Q1540" s="15">
        <f>[1]consoCURRENT!T27910</f>
        <v>0</v>
      </c>
      <c r="R1540" s="15">
        <f>[1]consoCURRENT!U27910</f>
        <v>0</v>
      </c>
      <c r="S1540" s="15">
        <f>[1]consoCURRENT!V27910</f>
        <v>0</v>
      </c>
      <c r="T1540" s="15">
        <f>[1]consoCURRENT!W27910</f>
        <v>0</v>
      </c>
      <c r="U1540" s="15">
        <f>[1]consoCURRENT!X27910</f>
        <v>0</v>
      </c>
      <c r="V1540" s="15">
        <f>[1]consoCURRENT!Y27910</f>
        <v>0</v>
      </c>
      <c r="W1540" s="15">
        <f>[1]consoCURRENT!Z27910</f>
        <v>0</v>
      </c>
      <c r="X1540" s="15">
        <f>[1]consoCURRENT!AA27910</f>
        <v>0</v>
      </c>
      <c r="Y1540" s="15">
        <f>[1]consoCURRENT!AB27910</f>
        <v>0</v>
      </c>
      <c r="Z1540" s="15">
        <f t="shared" ref="Z1540" si="1102">SUM(M1540:Y1540)</f>
        <v>0</v>
      </c>
      <c r="AA1540" s="15">
        <f t="shared" ref="AA1540" si="1103">B1540-Z1540</f>
        <v>0</v>
      </c>
      <c r="AB1540" s="22"/>
      <c r="AC1540" s="16"/>
      <c r="AG1540" s="86"/>
      <c r="AH1540" s="87"/>
      <c r="AI1540" s="87"/>
      <c r="AJ1540" s="87"/>
      <c r="AK1540" s="87"/>
      <c r="AL1540" s="87"/>
      <c r="AM1540" s="87"/>
      <c r="AN1540" s="87"/>
      <c r="AO1540" s="87"/>
    </row>
    <row r="1541" spans="1:41" s="17" customFormat="1" ht="23.45" customHeight="1" x14ac:dyDescent="0.25">
      <c r="A1541" s="23" t="s">
        <v>42</v>
      </c>
      <c r="B1541" s="24">
        <f>B1540+B1539</f>
        <v>1250000</v>
      </c>
      <c r="C1541" s="24">
        <f t="shared" ref="C1541:AA1541" si="1104">C1540+C1539</f>
        <v>0</v>
      </c>
      <c r="D1541" s="24">
        <f t="shared" si="1104"/>
        <v>0</v>
      </c>
      <c r="E1541" s="24">
        <f t="shared" si="1104"/>
        <v>0</v>
      </c>
      <c r="F1541" s="24">
        <f t="shared" si="1104"/>
        <v>0</v>
      </c>
      <c r="G1541" s="24">
        <f t="shared" si="1104"/>
        <v>0</v>
      </c>
      <c r="H1541" s="24">
        <f t="shared" si="1104"/>
        <v>0</v>
      </c>
      <c r="I1541" s="24">
        <f t="shared" si="1104"/>
        <v>0</v>
      </c>
      <c r="J1541" s="24">
        <f t="shared" si="1104"/>
        <v>0</v>
      </c>
      <c r="K1541" s="24">
        <f t="shared" si="1104"/>
        <v>0</v>
      </c>
      <c r="L1541" s="24">
        <f t="shared" si="1104"/>
        <v>0</v>
      </c>
      <c r="M1541" s="24">
        <f t="shared" si="1104"/>
        <v>0</v>
      </c>
      <c r="N1541" s="24">
        <f t="shared" si="1104"/>
        <v>0</v>
      </c>
      <c r="O1541" s="24">
        <f t="shared" si="1104"/>
        <v>0</v>
      </c>
      <c r="P1541" s="24">
        <f t="shared" si="1104"/>
        <v>0</v>
      </c>
      <c r="Q1541" s="24">
        <f t="shared" si="1104"/>
        <v>0</v>
      </c>
      <c r="R1541" s="24">
        <f t="shared" si="1104"/>
        <v>0</v>
      </c>
      <c r="S1541" s="24">
        <f t="shared" si="1104"/>
        <v>0</v>
      </c>
      <c r="T1541" s="24">
        <f t="shared" si="1104"/>
        <v>0</v>
      </c>
      <c r="U1541" s="24">
        <f t="shared" si="1104"/>
        <v>0</v>
      </c>
      <c r="V1541" s="24">
        <f t="shared" si="1104"/>
        <v>0</v>
      </c>
      <c r="W1541" s="24">
        <f t="shared" si="1104"/>
        <v>0</v>
      </c>
      <c r="X1541" s="24">
        <f t="shared" si="1104"/>
        <v>0</v>
      </c>
      <c r="Y1541" s="24">
        <f t="shared" si="1104"/>
        <v>0</v>
      </c>
      <c r="Z1541" s="24">
        <f t="shared" si="1104"/>
        <v>0</v>
      </c>
      <c r="AA1541" s="24">
        <f t="shared" si="1104"/>
        <v>1250000</v>
      </c>
      <c r="AB1541" s="25">
        <f t="shared" ref="AB1541" si="1105">Z1541/B1541</f>
        <v>0</v>
      </c>
      <c r="AC1541" s="27"/>
      <c r="AG1541" s="86"/>
      <c r="AH1541" s="87"/>
      <c r="AI1541" s="87"/>
      <c r="AJ1541" s="87"/>
      <c r="AK1541" s="87"/>
      <c r="AL1541" s="87"/>
      <c r="AM1541" s="87"/>
      <c r="AN1541" s="87"/>
      <c r="AO1541" s="87"/>
    </row>
    <row r="1542" spans="1:41" s="17" customFormat="1" ht="15" customHeight="1" x14ac:dyDescent="0.25">
      <c r="A1542" s="14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6"/>
      <c r="AG1542" s="86"/>
      <c r="AH1542" s="87"/>
      <c r="AI1542" s="87"/>
      <c r="AJ1542" s="87"/>
      <c r="AK1542" s="87"/>
      <c r="AL1542" s="87"/>
      <c r="AM1542" s="87"/>
      <c r="AN1542" s="87"/>
      <c r="AO1542" s="87"/>
    </row>
    <row r="1543" spans="1:41" s="17" customFormat="1" ht="15" customHeight="1" x14ac:dyDescent="0.25">
      <c r="A1543" s="14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6"/>
      <c r="AG1543" s="86"/>
      <c r="AH1543" s="87"/>
      <c r="AI1543" s="87"/>
      <c r="AJ1543" s="87"/>
      <c r="AK1543" s="87"/>
      <c r="AL1543" s="87"/>
      <c r="AM1543" s="87"/>
      <c r="AN1543" s="87"/>
      <c r="AO1543" s="87"/>
    </row>
    <row r="1544" spans="1:41" s="17" customFormat="1" ht="15" hidden="1" customHeight="1" x14ac:dyDescent="0.25">
      <c r="A1544" s="19" t="s">
        <v>56</v>
      </c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6"/>
      <c r="AG1544" s="86"/>
      <c r="AH1544" s="87"/>
      <c r="AI1544" s="87"/>
      <c r="AJ1544" s="87"/>
      <c r="AK1544" s="87"/>
      <c r="AL1544" s="87"/>
      <c r="AM1544" s="87"/>
      <c r="AN1544" s="87"/>
      <c r="AO1544" s="87"/>
    </row>
    <row r="1545" spans="1:41" s="17" customFormat="1" ht="18" hidden="1" customHeight="1" x14ac:dyDescent="0.2">
      <c r="A1545" s="20" t="s">
        <v>36</v>
      </c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>
        <f>SUM(M1545:Y1545)</f>
        <v>0</v>
      </c>
      <c r="AA1545" s="15">
        <f>B1545-Z1545</f>
        <v>0</v>
      </c>
      <c r="AB1545" s="22" t="e">
        <f>Z1545/B1545</f>
        <v>#DIV/0!</v>
      </c>
      <c r="AC1545" s="16"/>
      <c r="AG1545" s="86"/>
      <c r="AH1545" s="87"/>
      <c r="AI1545" s="87"/>
      <c r="AJ1545" s="87"/>
      <c r="AK1545" s="87"/>
      <c r="AL1545" s="87"/>
      <c r="AM1545" s="87"/>
      <c r="AN1545" s="87"/>
      <c r="AO1545" s="87"/>
    </row>
    <row r="1546" spans="1:41" s="17" customFormat="1" ht="18" hidden="1" customHeight="1" x14ac:dyDescent="0.2">
      <c r="A1546" s="20" t="s">
        <v>37</v>
      </c>
      <c r="B1546" s="15">
        <f>[1]consoCURRENT!E31775</f>
        <v>0</v>
      </c>
      <c r="C1546" s="15">
        <f>[1]consoCURRENT!F31775</f>
        <v>0</v>
      </c>
      <c r="D1546" s="15">
        <f>[1]consoCURRENT!G31775</f>
        <v>0</v>
      </c>
      <c r="E1546" s="15">
        <f>[1]consoCURRENT!H31775</f>
        <v>0</v>
      </c>
      <c r="F1546" s="15">
        <f>[1]consoCURRENT!I31775</f>
        <v>0</v>
      </c>
      <c r="G1546" s="15">
        <f>[1]consoCURRENT!J31775</f>
        <v>0</v>
      </c>
      <c r="H1546" s="15">
        <f>[1]consoCURRENT!K31775</f>
        <v>0</v>
      </c>
      <c r="I1546" s="15">
        <f>[1]consoCURRENT!L31775</f>
        <v>0</v>
      </c>
      <c r="J1546" s="15">
        <f>[1]consoCURRENT!M31775</f>
        <v>0</v>
      </c>
      <c r="K1546" s="15">
        <f>[1]consoCURRENT!N31775</f>
        <v>0</v>
      </c>
      <c r="L1546" s="15">
        <f>[1]consoCURRENT!O31775</f>
        <v>0</v>
      </c>
      <c r="M1546" s="15">
        <f>[1]consoCURRENT!P31775</f>
        <v>0</v>
      </c>
      <c r="N1546" s="15">
        <f>[1]consoCURRENT!Q31775</f>
        <v>0</v>
      </c>
      <c r="O1546" s="15">
        <f>[1]consoCURRENT!R31775</f>
        <v>0</v>
      </c>
      <c r="P1546" s="15">
        <f>[1]consoCURRENT!S31775</f>
        <v>0</v>
      </c>
      <c r="Q1546" s="15">
        <f>[1]consoCURRENT!T31775</f>
        <v>0</v>
      </c>
      <c r="R1546" s="15">
        <f>[1]consoCURRENT!U31775</f>
        <v>0</v>
      </c>
      <c r="S1546" s="15">
        <f>[1]consoCURRENT!V31775</f>
        <v>0</v>
      </c>
      <c r="T1546" s="15">
        <f>[1]consoCURRENT!W31775</f>
        <v>0</v>
      </c>
      <c r="U1546" s="15">
        <f>[1]consoCURRENT!X31775</f>
        <v>0</v>
      </c>
      <c r="V1546" s="15">
        <f>[1]consoCURRENT!Y31775</f>
        <v>0</v>
      </c>
      <c r="W1546" s="15">
        <f>[1]consoCURRENT!Z31775</f>
        <v>0</v>
      </c>
      <c r="X1546" s="15">
        <f>[1]consoCURRENT!AA31775</f>
        <v>0</v>
      </c>
      <c r="Y1546" s="15">
        <f>[1]consoCURRENT!AB31775</f>
        <v>0</v>
      </c>
      <c r="Z1546" s="15">
        <f t="shared" ref="Z1546:Z1548" si="1106">SUM(M1546:Y1546)</f>
        <v>0</v>
      </c>
      <c r="AA1546" s="15">
        <f t="shared" ref="AA1546:AA1548" si="1107">B1546-Z1546</f>
        <v>0</v>
      </c>
      <c r="AB1546" s="22" t="e">
        <f t="shared" ref="AB1546" si="1108">Z1546/B1546</f>
        <v>#DIV/0!</v>
      </c>
      <c r="AC1546" s="16"/>
      <c r="AG1546" s="86"/>
      <c r="AH1546" s="87"/>
      <c r="AI1546" s="87"/>
      <c r="AJ1546" s="87"/>
      <c r="AK1546" s="87"/>
      <c r="AL1546" s="87"/>
      <c r="AM1546" s="87"/>
      <c r="AN1546" s="87"/>
      <c r="AO1546" s="87"/>
    </row>
    <row r="1547" spans="1:41" s="17" customFormat="1" ht="18" hidden="1" customHeight="1" x14ac:dyDescent="0.2">
      <c r="A1547" s="20" t="s">
        <v>38</v>
      </c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>
        <f t="shared" si="1106"/>
        <v>0</v>
      </c>
      <c r="AA1547" s="15">
        <f t="shared" si="1107"/>
        <v>0</v>
      </c>
      <c r="AB1547" s="22"/>
      <c r="AC1547" s="16"/>
      <c r="AG1547" s="86"/>
      <c r="AH1547" s="87"/>
      <c r="AI1547" s="87"/>
      <c r="AJ1547" s="87"/>
      <c r="AK1547" s="87"/>
      <c r="AL1547" s="87"/>
      <c r="AM1547" s="87"/>
      <c r="AN1547" s="87"/>
      <c r="AO1547" s="87"/>
    </row>
    <row r="1548" spans="1:41" s="17" customFormat="1" ht="18" hidden="1" customHeight="1" x14ac:dyDescent="0.2">
      <c r="A1548" s="20" t="s">
        <v>39</v>
      </c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>
        <f t="shared" si="1106"/>
        <v>0</v>
      </c>
      <c r="AA1548" s="15">
        <f t="shared" si="1107"/>
        <v>0</v>
      </c>
      <c r="AB1548" s="22"/>
      <c r="AC1548" s="16"/>
      <c r="AG1548" s="86"/>
      <c r="AH1548" s="87"/>
      <c r="AI1548" s="87"/>
      <c r="AJ1548" s="87"/>
      <c r="AK1548" s="87"/>
      <c r="AL1548" s="87"/>
      <c r="AM1548" s="87"/>
      <c r="AN1548" s="87"/>
      <c r="AO1548" s="87"/>
    </row>
    <row r="1549" spans="1:41" s="17" customFormat="1" ht="18" hidden="1" customHeight="1" x14ac:dyDescent="0.25">
      <c r="A1549" s="23" t="s">
        <v>40</v>
      </c>
      <c r="B1549" s="24">
        <f>SUM(B1545:B1548)</f>
        <v>0</v>
      </c>
      <c r="C1549" s="24">
        <f t="shared" ref="C1549:AA1549" si="1109">SUM(C1545:C1548)</f>
        <v>0</v>
      </c>
      <c r="D1549" s="24">
        <f t="shared" si="1109"/>
        <v>0</v>
      </c>
      <c r="E1549" s="24">
        <f t="shared" si="1109"/>
        <v>0</v>
      </c>
      <c r="F1549" s="24">
        <f t="shared" si="1109"/>
        <v>0</v>
      </c>
      <c r="G1549" s="24">
        <f t="shared" si="1109"/>
        <v>0</v>
      </c>
      <c r="H1549" s="24">
        <f t="shared" si="1109"/>
        <v>0</v>
      </c>
      <c r="I1549" s="24">
        <f t="shared" si="1109"/>
        <v>0</v>
      </c>
      <c r="J1549" s="24">
        <f t="shared" si="1109"/>
        <v>0</v>
      </c>
      <c r="K1549" s="24">
        <f t="shared" si="1109"/>
        <v>0</v>
      </c>
      <c r="L1549" s="24">
        <f t="shared" si="1109"/>
        <v>0</v>
      </c>
      <c r="M1549" s="24">
        <f t="shared" si="1109"/>
        <v>0</v>
      </c>
      <c r="N1549" s="24">
        <f t="shared" si="1109"/>
        <v>0</v>
      </c>
      <c r="O1549" s="24">
        <f t="shared" si="1109"/>
        <v>0</v>
      </c>
      <c r="P1549" s="24">
        <f t="shared" si="1109"/>
        <v>0</v>
      </c>
      <c r="Q1549" s="24">
        <f t="shared" si="1109"/>
        <v>0</v>
      </c>
      <c r="R1549" s="24">
        <f t="shared" si="1109"/>
        <v>0</v>
      </c>
      <c r="S1549" s="24">
        <f t="shared" si="1109"/>
        <v>0</v>
      </c>
      <c r="T1549" s="24">
        <f t="shared" si="1109"/>
        <v>0</v>
      </c>
      <c r="U1549" s="24">
        <f t="shared" si="1109"/>
        <v>0</v>
      </c>
      <c r="V1549" s="24">
        <f t="shared" si="1109"/>
        <v>0</v>
      </c>
      <c r="W1549" s="24">
        <f t="shared" si="1109"/>
        <v>0</v>
      </c>
      <c r="X1549" s="24">
        <f t="shared" si="1109"/>
        <v>0</v>
      </c>
      <c r="Y1549" s="24">
        <f t="shared" si="1109"/>
        <v>0</v>
      </c>
      <c r="Z1549" s="24">
        <f t="shared" si="1109"/>
        <v>0</v>
      </c>
      <c r="AA1549" s="24">
        <f t="shared" si="1109"/>
        <v>0</v>
      </c>
      <c r="AB1549" s="25" t="e">
        <f t="shared" ref="AB1549" si="1110">Z1549/B1549</f>
        <v>#DIV/0!</v>
      </c>
      <c r="AC1549" s="16"/>
      <c r="AG1549" s="86"/>
      <c r="AH1549" s="87"/>
      <c r="AI1549" s="87"/>
      <c r="AJ1549" s="87"/>
      <c r="AK1549" s="87"/>
      <c r="AL1549" s="87"/>
      <c r="AM1549" s="87"/>
      <c r="AN1549" s="87"/>
      <c r="AO1549" s="87"/>
    </row>
    <row r="1550" spans="1:41" s="17" customFormat="1" ht="18" hidden="1" customHeight="1" x14ac:dyDescent="0.25">
      <c r="A1550" s="26" t="s">
        <v>41</v>
      </c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>
        <f t="shared" ref="Z1550" si="1111">SUM(M1550:Y1550)</f>
        <v>0</v>
      </c>
      <c r="AA1550" s="15">
        <f t="shared" ref="AA1550" si="1112">B1550-Z1550</f>
        <v>0</v>
      </c>
      <c r="AB1550" s="22"/>
      <c r="AC1550" s="16"/>
      <c r="AG1550" s="86"/>
      <c r="AH1550" s="87"/>
      <c r="AI1550" s="87"/>
      <c r="AJ1550" s="87"/>
      <c r="AK1550" s="87"/>
      <c r="AL1550" s="87"/>
      <c r="AM1550" s="87"/>
      <c r="AN1550" s="87"/>
      <c r="AO1550" s="87"/>
    </row>
    <row r="1551" spans="1:41" s="17" customFormat="1" ht="18" hidden="1" customHeight="1" x14ac:dyDescent="0.25">
      <c r="A1551" s="23" t="s">
        <v>42</v>
      </c>
      <c r="B1551" s="24">
        <f>B1550+B1549</f>
        <v>0</v>
      </c>
      <c r="C1551" s="24">
        <f t="shared" ref="C1551:AA1551" si="1113">C1550+C1549</f>
        <v>0</v>
      </c>
      <c r="D1551" s="24">
        <f t="shared" si="1113"/>
        <v>0</v>
      </c>
      <c r="E1551" s="24">
        <f t="shared" si="1113"/>
        <v>0</v>
      </c>
      <c r="F1551" s="24">
        <f t="shared" si="1113"/>
        <v>0</v>
      </c>
      <c r="G1551" s="24">
        <f t="shared" si="1113"/>
        <v>0</v>
      </c>
      <c r="H1551" s="24">
        <f t="shared" si="1113"/>
        <v>0</v>
      </c>
      <c r="I1551" s="24">
        <f t="shared" si="1113"/>
        <v>0</v>
      </c>
      <c r="J1551" s="24">
        <f t="shared" si="1113"/>
        <v>0</v>
      </c>
      <c r="K1551" s="24">
        <f t="shared" si="1113"/>
        <v>0</v>
      </c>
      <c r="L1551" s="24">
        <f t="shared" si="1113"/>
        <v>0</v>
      </c>
      <c r="M1551" s="24">
        <f t="shared" si="1113"/>
        <v>0</v>
      </c>
      <c r="N1551" s="24">
        <f t="shared" si="1113"/>
        <v>0</v>
      </c>
      <c r="O1551" s="24">
        <f t="shared" si="1113"/>
        <v>0</v>
      </c>
      <c r="P1551" s="24">
        <f t="shared" si="1113"/>
        <v>0</v>
      </c>
      <c r="Q1551" s="24">
        <f t="shared" si="1113"/>
        <v>0</v>
      </c>
      <c r="R1551" s="24">
        <f t="shared" si="1113"/>
        <v>0</v>
      </c>
      <c r="S1551" s="24">
        <f t="shared" si="1113"/>
        <v>0</v>
      </c>
      <c r="T1551" s="24">
        <f t="shared" si="1113"/>
        <v>0</v>
      </c>
      <c r="U1551" s="24">
        <f t="shared" si="1113"/>
        <v>0</v>
      </c>
      <c r="V1551" s="24">
        <f t="shared" si="1113"/>
        <v>0</v>
      </c>
      <c r="W1551" s="24">
        <f t="shared" si="1113"/>
        <v>0</v>
      </c>
      <c r="X1551" s="24">
        <f t="shared" si="1113"/>
        <v>0</v>
      </c>
      <c r="Y1551" s="24">
        <f t="shared" si="1113"/>
        <v>0</v>
      </c>
      <c r="Z1551" s="24">
        <f t="shared" si="1113"/>
        <v>0</v>
      </c>
      <c r="AA1551" s="24">
        <f t="shared" si="1113"/>
        <v>0</v>
      </c>
      <c r="AB1551" s="25" t="e">
        <f t="shared" ref="AB1551" si="1114">Z1551/B1551</f>
        <v>#DIV/0!</v>
      </c>
      <c r="AC1551" s="27"/>
      <c r="AG1551" s="86"/>
      <c r="AH1551" s="87"/>
      <c r="AI1551" s="87"/>
      <c r="AJ1551" s="87"/>
      <c r="AK1551" s="87"/>
      <c r="AL1551" s="87"/>
      <c r="AM1551" s="87"/>
      <c r="AN1551" s="87"/>
      <c r="AO1551" s="87"/>
    </row>
    <row r="1552" spans="1:41" s="17" customFormat="1" ht="15" hidden="1" customHeight="1" x14ac:dyDescent="0.25">
      <c r="A1552" s="14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6"/>
      <c r="AG1552" s="86"/>
      <c r="AH1552" s="87"/>
      <c r="AI1552" s="87"/>
      <c r="AJ1552" s="87"/>
      <c r="AK1552" s="87"/>
      <c r="AL1552" s="87"/>
      <c r="AM1552" s="87"/>
      <c r="AN1552" s="87"/>
      <c r="AO1552" s="87"/>
    </row>
    <row r="1553" spans="1:41" s="17" customFormat="1" ht="15" hidden="1" customHeight="1" x14ac:dyDescent="0.25">
      <c r="A1553" s="14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6"/>
      <c r="AG1553" s="86"/>
      <c r="AH1553" s="87"/>
      <c r="AI1553" s="87"/>
      <c r="AJ1553" s="87"/>
      <c r="AK1553" s="87"/>
      <c r="AL1553" s="87"/>
      <c r="AM1553" s="87"/>
      <c r="AN1553" s="87"/>
      <c r="AO1553" s="87"/>
    </row>
    <row r="1554" spans="1:41" s="17" customFormat="1" ht="15" hidden="1" customHeight="1" x14ac:dyDescent="0.25">
      <c r="A1554" s="19" t="s">
        <v>57</v>
      </c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6"/>
      <c r="AG1554" s="86"/>
      <c r="AH1554" s="87"/>
      <c r="AI1554" s="87"/>
      <c r="AJ1554" s="87"/>
      <c r="AK1554" s="87"/>
      <c r="AL1554" s="87"/>
      <c r="AM1554" s="87"/>
      <c r="AN1554" s="87"/>
      <c r="AO1554" s="87"/>
    </row>
    <row r="1555" spans="1:41" s="17" customFormat="1" ht="18" hidden="1" customHeight="1" x14ac:dyDescent="0.2">
      <c r="A1555" s="20" t="s">
        <v>36</v>
      </c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>
        <f>SUM(M1555:Y1555)</f>
        <v>0</v>
      </c>
      <c r="AA1555" s="15">
        <f>B1555-Z1555</f>
        <v>0</v>
      </c>
      <c r="AB1555" s="22" t="e">
        <f>Z1555/B1555</f>
        <v>#DIV/0!</v>
      </c>
      <c r="AC1555" s="16"/>
      <c r="AG1555" s="86"/>
      <c r="AH1555" s="87"/>
      <c r="AI1555" s="87"/>
      <c r="AJ1555" s="87"/>
      <c r="AK1555" s="87"/>
      <c r="AL1555" s="87"/>
      <c r="AM1555" s="87"/>
      <c r="AN1555" s="87"/>
      <c r="AO1555" s="87"/>
    </row>
    <row r="1556" spans="1:41" s="17" customFormat="1" ht="18" hidden="1" customHeight="1" x14ac:dyDescent="0.2">
      <c r="A1556" s="20" t="s">
        <v>37</v>
      </c>
      <c r="B1556" s="15">
        <f>[1]consoCURRENT!E31962</f>
        <v>0</v>
      </c>
      <c r="C1556" s="15">
        <f>[1]consoCURRENT!F31962</f>
        <v>0</v>
      </c>
      <c r="D1556" s="15">
        <f>[1]consoCURRENT!G31962</f>
        <v>0</v>
      </c>
      <c r="E1556" s="15">
        <f>[1]consoCURRENT!H31962</f>
        <v>0</v>
      </c>
      <c r="F1556" s="15">
        <f>[1]consoCURRENT!I31962</f>
        <v>0</v>
      </c>
      <c r="G1556" s="15">
        <f>[1]consoCURRENT!J31962</f>
        <v>0</v>
      </c>
      <c r="H1556" s="15">
        <f>[1]consoCURRENT!K31962</f>
        <v>0</v>
      </c>
      <c r="I1556" s="15">
        <f>[1]consoCURRENT!L31962</f>
        <v>0</v>
      </c>
      <c r="J1556" s="15">
        <f>[1]consoCURRENT!M31962</f>
        <v>0</v>
      </c>
      <c r="K1556" s="15">
        <f>[1]consoCURRENT!N31962</f>
        <v>0</v>
      </c>
      <c r="L1556" s="15">
        <f>[1]consoCURRENT!O31962</f>
        <v>0</v>
      </c>
      <c r="M1556" s="15">
        <f>[1]consoCURRENT!P31962</f>
        <v>0</v>
      </c>
      <c r="N1556" s="15">
        <f>[1]consoCURRENT!Q31962</f>
        <v>0</v>
      </c>
      <c r="O1556" s="15">
        <f>[1]consoCURRENT!R31962</f>
        <v>0</v>
      </c>
      <c r="P1556" s="15">
        <f>[1]consoCURRENT!S31962</f>
        <v>0</v>
      </c>
      <c r="Q1556" s="15">
        <f>[1]consoCURRENT!T31962</f>
        <v>0</v>
      </c>
      <c r="R1556" s="15">
        <f>[1]consoCURRENT!U31962</f>
        <v>0</v>
      </c>
      <c r="S1556" s="15">
        <f>[1]consoCURRENT!V31962</f>
        <v>0</v>
      </c>
      <c r="T1556" s="15">
        <f>[1]consoCURRENT!W31962</f>
        <v>0</v>
      </c>
      <c r="U1556" s="15">
        <f>[1]consoCURRENT!X31962</f>
        <v>0</v>
      </c>
      <c r="V1556" s="15">
        <f>[1]consoCURRENT!Y31962</f>
        <v>0</v>
      </c>
      <c r="W1556" s="15">
        <f>[1]consoCURRENT!Z31962</f>
        <v>0</v>
      </c>
      <c r="X1556" s="15">
        <f>[1]consoCURRENT!AA31962</f>
        <v>0</v>
      </c>
      <c r="Y1556" s="15">
        <f>[1]consoCURRENT!AB31962</f>
        <v>0</v>
      </c>
      <c r="Z1556" s="15">
        <f t="shared" ref="Z1556:Z1558" si="1115">SUM(M1556:Y1556)</f>
        <v>0</v>
      </c>
      <c r="AA1556" s="15">
        <f t="shared" ref="AA1556:AA1558" si="1116">B1556-Z1556</f>
        <v>0</v>
      </c>
      <c r="AB1556" s="22" t="e">
        <f t="shared" ref="AB1556" si="1117">Z1556/B1556</f>
        <v>#DIV/0!</v>
      </c>
      <c r="AC1556" s="16"/>
      <c r="AG1556" s="86"/>
      <c r="AH1556" s="87"/>
      <c r="AI1556" s="87"/>
      <c r="AJ1556" s="87"/>
      <c r="AK1556" s="87"/>
      <c r="AL1556" s="87"/>
      <c r="AM1556" s="87"/>
      <c r="AN1556" s="87"/>
      <c r="AO1556" s="87"/>
    </row>
    <row r="1557" spans="1:41" s="17" customFormat="1" ht="18" hidden="1" customHeight="1" x14ac:dyDescent="0.2">
      <c r="A1557" s="20" t="s">
        <v>38</v>
      </c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>
        <f t="shared" si="1115"/>
        <v>0</v>
      </c>
      <c r="AA1557" s="15">
        <f t="shared" si="1116"/>
        <v>0</v>
      </c>
      <c r="AB1557" s="22"/>
      <c r="AC1557" s="16"/>
      <c r="AG1557" s="86"/>
      <c r="AH1557" s="87"/>
      <c r="AI1557" s="87"/>
      <c r="AJ1557" s="87"/>
      <c r="AK1557" s="87"/>
      <c r="AL1557" s="87"/>
      <c r="AM1557" s="87"/>
      <c r="AN1557" s="87"/>
      <c r="AO1557" s="87"/>
    </row>
    <row r="1558" spans="1:41" s="17" customFormat="1" ht="18" hidden="1" customHeight="1" x14ac:dyDescent="0.2">
      <c r="A1558" s="20" t="s">
        <v>39</v>
      </c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>
        <f t="shared" si="1115"/>
        <v>0</v>
      </c>
      <c r="AA1558" s="15">
        <f t="shared" si="1116"/>
        <v>0</v>
      </c>
      <c r="AB1558" s="22"/>
      <c r="AC1558" s="16"/>
      <c r="AG1558" s="86"/>
      <c r="AH1558" s="87"/>
      <c r="AI1558" s="87"/>
      <c r="AJ1558" s="87"/>
      <c r="AK1558" s="87"/>
      <c r="AL1558" s="87"/>
      <c r="AM1558" s="87"/>
      <c r="AN1558" s="87"/>
      <c r="AO1558" s="87"/>
    </row>
    <row r="1559" spans="1:41" s="17" customFormat="1" ht="18" hidden="1" customHeight="1" x14ac:dyDescent="0.25">
      <c r="A1559" s="23" t="s">
        <v>40</v>
      </c>
      <c r="B1559" s="24">
        <f>SUM(B1555:B1558)</f>
        <v>0</v>
      </c>
      <c r="C1559" s="24">
        <f t="shared" ref="C1559:AA1559" si="1118">SUM(C1555:C1558)</f>
        <v>0</v>
      </c>
      <c r="D1559" s="24">
        <f t="shared" si="1118"/>
        <v>0</v>
      </c>
      <c r="E1559" s="24">
        <f t="shared" si="1118"/>
        <v>0</v>
      </c>
      <c r="F1559" s="24">
        <f t="shared" si="1118"/>
        <v>0</v>
      </c>
      <c r="G1559" s="24">
        <f t="shared" si="1118"/>
        <v>0</v>
      </c>
      <c r="H1559" s="24">
        <f t="shared" si="1118"/>
        <v>0</v>
      </c>
      <c r="I1559" s="24">
        <f t="shared" si="1118"/>
        <v>0</v>
      </c>
      <c r="J1559" s="24">
        <f t="shared" si="1118"/>
        <v>0</v>
      </c>
      <c r="K1559" s="24">
        <f t="shared" si="1118"/>
        <v>0</v>
      </c>
      <c r="L1559" s="24">
        <f t="shared" si="1118"/>
        <v>0</v>
      </c>
      <c r="M1559" s="24">
        <f t="shared" si="1118"/>
        <v>0</v>
      </c>
      <c r="N1559" s="24">
        <f t="shared" si="1118"/>
        <v>0</v>
      </c>
      <c r="O1559" s="24">
        <f t="shared" si="1118"/>
        <v>0</v>
      </c>
      <c r="P1559" s="24">
        <f t="shared" si="1118"/>
        <v>0</v>
      </c>
      <c r="Q1559" s="24">
        <f t="shared" si="1118"/>
        <v>0</v>
      </c>
      <c r="R1559" s="24">
        <f t="shared" si="1118"/>
        <v>0</v>
      </c>
      <c r="S1559" s="24">
        <f t="shared" si="1118"/>
        <v>0</v>
      </c>
      <c r="T1559" s="24">
        <f t="shared" si="1118"/>
        <v>0</v>
      </c>
      <c r="U1559" s="24">
        <f t="shared" si="1118"/>
        <v>0</v>
      </c>
      <c r="V1559" s="24">
        <f t="shared" si="1118"/>
        <v>0</v>
      </c>
      <c r="W1559" s="24">
        <f t="shared" si="1118"/>
        <v>0</v>
      </c>
      <c r="X1559" s="24">
        <f t="shared" si="1118"/>
        <v>0</v>
      </c>
      <c r="Y1559" s="24">
        <f t="shared" si="1118"/>
        <v>0</v>
      </c>
      <c r="Z1559" s="24">
        <f t="shared" si="1118"/>
        <v>0</v>
      </c>
      <c r="AA1559" s="24">
        <f t="shared" si="1118"/>
        <v>0</v>
      </c>
      <c r="AB1559" s="25" t="e">
        <f t="shared" ref="AB1559" si="1119">Z1559/B1559</f>
        <v>#DIV/0!</v>
      </c>
      <c r="AC1559" s="16"/>
      <c r="AG1559" s="86"/>
      <c r="AH1559" s="87"/>
      <c r="AI1559" s="87"/>
      <c r="AJ1559" s="87"/>
      <c r="AK1559" s="87"/>
      <c r="AL1559" s="87"/>
      <c r="AM1559" s="87"/>
      <c r="AN1559" s="87"/>
      <c r="AO1559" s="87"/>
    </row>
    <row r="1560" spans="1:41" s="17" customFormat="1" ht="18" hidden="1" customHeight="1" x14ac:dyDescent="0.25">
      <c r="A1560" s="26" t="s">
        <v>41</v>
      </c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>
        <f t="shared" ref="Z1560" si="1120">SUM(M1560:Y1560)</f>
        <v>0</v>
      </c>
      <c r="AA1560" s="15">
        <f t="shared" ref="AA1560" si="1121">B1560-Z1560</f>
        <v>0</v>
      </c>
      <c r="AB1560" s="22"/>
      <c r="AC1560" s="16"/>
      <c r="AG1560" s="86"/>
      <c r="AH1560" s="87"/>
      <c r="AI1560" s="87"/>
      <c r="AJ1560" s="87"/>
      <c r="AK1560" s="87"/>
      <c r="AL1560" s="87"/>
      <c r="AM1560" s="87"/>
      <c r="AN1560" s="87"/>
      <c r="AO1560" s="87"/>
    </row>
    <row r="1561" spans="1:41" s="17" customFormat="1" ht="18" hidden="1" customHeight="1" x14ac:dyDescent="0.25">
      <c r="A1561" s="23" t="s">
        <v>42</v>
      </c>
      <c r="B1561" s="24">
        <f>B1560+B1559</f>
        <v>0</v>
      </c>
      <c r="C1561" s="24">
        <f t="shared" ref="C1561:AA1561" si="1122">C1560+C1559</f>
        <v>0</v>
      </c>
      <c r="D1561" s="24">
        <f t="shared" si="1122"/>
        <v>0</v>
      </c>
      <c r="E1561" s="24">
        <f t="shared" si="1122"/>
        <v>0</v>
      </c>
      <c r="F1561" s="24">
        <f t="shared" si="1122"/>
        <v>0</v>
      </c>
      <c r="G1561" s="24">
        <f t="shared" si="1122"/>
        <v>0</v>
      </c>
      <c r="H1561" s="24">
        <f t="shared" si="1122"/>
        <v>0</v>
      </c>
      <c r="I1561" s="24">
        <f t="shared" si="1122"/>
        <v>0</v>
      </c>
      <c r="J1561" s="24">
        <f t="shared" si="1122"/>
        <v>0</v>
      </c>
      <c r="K1561" s="24">
        <f t="shared" si="1122"/>
        <v>0</v>
      </c>
      <c r="L1561" s="24">
        <f t="shared" si="1122"/>
        <v>0</v>
      </c>
      <c r="M1561" s="24">
        <f t="shared" si="1122"/>
        <v>0</v>
      </c>
      <c r="N1561" s="24">
        <f t="shared" si="1122"/>
        <v>0</v>
      </c>
      <c r="O1561" s="24">
        <f t="shared" si="1122"/>
        <v>0</v>
      </c>
      <c r="P1561" s="24">
        <f t="shared" si="1122"/>
        <v>0</v>
      </c>
      <c r="Q1561" s="24">
        <f t="shared" si="1122"/>
        <v>0</v>
      </c>
      <c r="R1561" s="24">
        <f t="shared" si="1122"/>
        <v>0</v>
      </c>
      <c r="S1561" s="24">
        <f t="shared" si="1122"/>
        <v>0</v>
      </c>
      <c r="T1561" s="24">
        <f t="shared" si="1122"/>
        <v>0</v>
      </c>
      <c r="U1561" s="24">
        <f t="shared" si="1122"/>
        <v>0</v>
      </c>
      <c r="V1561" s="24">
        <f t="shared" si="1122"/>
        <v>0</v>
      </c>
      <c r="W1561" s="24">
        <f t="shared" si="1122"/>
        <v>0</v>
      </c>
      <c r="X1561" s="24">
        <f t="shared" si="1122"/>
        <v>0</v>
      </c>
      <c r="Y1561" s="24">
        <f t="shared" si="1122"/>
        <v>0</v>
      </c>
      <c r="Z1561" s="24">
        <f t="shared" si="1122"/>
        <v>0</v>
      </c>
      <c r="AA1561" s="24">
        <f t="shared" si="1122"/>
        <v>0</v>
      </c>
      <c r="AB1561" s="25" t="e">
        <f t="shared" ref="AB1561" si="1123">Z1561/B1561</f>
        <v>#DIV/0!</v>
      </c>
      <c r="AC1561" s="27"/>
      <c r="AG1561" s="86"/>
      <c r="AH1561" s="87"/>
      <c r="AI1561" s="87"/>
      <c r="AJ1561" s="87"/>
      <c r="AK1561" s="87"/>
      <c r="AL1561" s="87"/>
      <c r="AM1561" s="87"/>
      <c r="AN1561" s="87"/>
      <c r="AO1561" s="87"/>
    </row>
    <row r="1562" spans="1:41" s="17" customFormat="1" ht="15" hidden="1" customHeight="1" x14ac:dyDescent="0.25">
      <c r="A1562" s="14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6"/>
      <c r="AG1562" s="86"/>
      <c r="AH1562" s="87"/>
      <c r="AI1562" s="87"/>
      <c r="AJ1562" s="87"/>
      <c r="AK1562" s="87"/>
      <c r="AL1562" s="87"/>
      <c r="AM1562" s="87"/>
      <c r="AN1562" s="87"/>
      <c r="AO1562" s="87"/>
    </row>
    <row r="1563" spans="1:41" s="17" customFormat="1" ht="15" hidden="1" customHeight="1" x14ac:dyDescent="0.25">
      <c r="A1563" s="14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6"/>
      <c r="AG1563" s="86"/>
      <c r="AH1563" s="87"/>
      <c r="AI1563" s="87"/>
      <c r="AJ1563" s="87"/>
      <c r="AK1563" s="87"/>
      <c r="AL1563" s="87"/>
      <c r="AM1563" s="87"/>
      <c r="AN1563" s="87"/>
      <c r="AO1563" s="87"/>
    </row>
    <row r="1564" spans="1:41" s="17" customFormat="1" ht="15" hidden="1" customHeight="1" x14ac:dyDescent="0.25">
      <c r="A1564" s="19" t="s">
        <v>58</v>
      </c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6"/>
      <c r="AG1564" s="86"/>
      <c r="AH1564" s="87"/>
      <c r="AI1564" s="87"/>
      <c r="AJ1564" s="87"/>
      <c r="AK1564" s="87"/>
      <c r="AL1564" s="87"/>
      <c r="AM1564" s="87"/>
      <c r="AN1564" s="87"/>
      <c r="AO1564" s="87"/>
    </row>
    <row r="1565" spans="1:41" s="17" customFormat="1" ht="18" hidden="1" customHeight="1" x14ac:dyDescent="0.2">
      <c r="A1565" s="20" t="s">
        <v>36</v>
      </c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>
        <f>SUM(M1565:Y1565)</f>
        <v>0</v>
      </c>
      <c r="AA1565" s="15">
        <f>B1565-Z1565</f>
        <v>0</v>
      </c>
      <c r="AB1565" s="22" t="e">
        <f>Z1565/B1565</f>
        <v>#DIV/0!</v>
      </c>
      <c r="AC1565" s="16"/>
      <c r="AG1565" s="86"/>
      <c r="AH1565" s="87"/>
      <c r="AI1565" s="87"/>
      <c r="AJ1565" s="87"/>
      <c r="AK1565" s="87"/>
      <c r="AL1565" s="87"/>
      <c r="AM1565" s="87"/>
      <c r="AN1565" s="87"/>
      <c r="AO1565" s="87"/>
    </row>
    <row r="1566" spans="1:41" s="17" customFormat="1" ht="18" hidden="1" customHeight="1" x14ac:dyDescent="0.2">
      <c r="A1566" s="20" t="s">
        <v>37</v>
      </c>
      <c r="B1566" s="15">
        <f>[1]consoCURRENT!E32149</f>
        <v>0</v>
      </c>
      <c r="C1566" s="15">
        <f>[1]consoCURRENT!F32149</f>
        <v>0</v>
      </c>
      <c r="D1566" s="15">
        <f>[1]consoCURRENT!G32149</f>
        <v>0</v>
      </c>
      <c r="E1566" s="15">
        <f>[1]consoCURRENT!H32149</f>
        <v>0</v>
      </c>
      <c r="F1566" s="15">
        <f>[1]consoCURRENT!I32149</f>
        <v>0</v>
      </c>
      <c r="G1566" s="15">
        <f>[1]consoCURRENT!J32149</f>
        <v>0</v>
      </c>
      <c r="H1566" s="15">
        <f>[1]consoCURRENT!K32149</f>
        <v>0</v>
      </c>
      <c r="I1566" s="15">
        <f>[1]consoCURRENT!L32149</f>
        <v>0</v>
      </c>
      <c r="J1566" s="15">
        <f>[1]consoCURRENT!M32149</f>
        <v>0</v>
      </c>
      <c r="K1566" s="15">
        <f>[1]consoCURRENT!N32149</f>
        <v>0</v>
      </c>
      <c r="L1566" s="15">
        <f>[1]consoCURRENT!O32149</f>
        <v>0</v>
      </c>
      <c r="M1566" s="15">
        <f>[1]consoCURRENT!P32149</f>
        <v>0</v>
      </c>
      <c r="N1566" s="15">
        <f>[1]consoCURRENT!Q32149</f>
        <v>0</v>
      </c>
      <c r="O1566" s="15">
        <f>[1]consoCURRENT!R32149</f>
        <v>0</v>
      </c>
      <c r="P1566" s="15">
        <f>[1]consoCURRENT!S32149</f>
        <v>0</v>
      </c>
      <c r="Q1566" s="15">
        <f>[1]consoCURRENT!T32149</f>
        <v>0</v>
      </c>
      <c r="R1566" s="15">
        <f>[1]consoCURRENT!U32149</f>
        <v>0</v>
      </c>
      <c r="S1566" s="15">
        <f>[1]consoCURRENT!V32149</f>
        <v>0</v>
      </c>
      <c r="T1566" s="15">
        <f>[1]consoCURRENT!W32149</f>
        <v>0</v>
      </c>
      <c r="U1566" s="15">
        <f>[1]consoCURRENT!X32149</f>
        <v>0</v>
      </c>
      <c r="V1566" s="15">
        <f>[1]consoCURRENT!Y32149</f>
        <v>0</v>
      </c>
      <c r="W1566" s="15">
        <f>[1]consoCURRENT!Z32149</f>
        <v>0</v>
      </c>
      <c r="X1566" s="15">
        <f>[1]consoCURRENT!AA32149</f>
        <v>0</v>
      </c>
      <c r="Y1566" s="15">
        <f>[1]consoCURRENT!AB32149</f>
        <v>0</v>
      </c>
      <c r="Z1566" s="15">
        <f t="shared" ref="Z1566:Z1568" si="1124">SUM(M1566:Y1566)</f>
        <v>0</v>
      </c>
      <c r="AA1566" s="15">
        <f t="shared" ref="AA1566:AA1568" si="1125">B1566-Z1566</f>
        <v>0</v>
      </c>
      <c r="AB1566" s="22" t="e">
        <f t="shared" ref="AB1566" si="1126">Z1566/B1566</f>
        <v>#DIV/0!</v>
      </c>
      <c r="AC1566" s="16"/>
      <c r="AG1566" s="86"/>
      <c r="AH1566" s="87"/>
      <c r="AI1566" s="87"/>
      <c r="AJ1566" s="87"/>
      <c r="AK1566" s="87"/>
      <c r="AL1566" s="87"/>
      <c r="AM1566" s="87"/>
      <c r="AN1566" s="87"/>
      <c r="AO1566" s="87"/>
    </row>
    <row r="1567" spans="1:41" s="17" customFormat="1" ht="18" hidden="1" customHeight="1" x14ac:dyDescent="0.2">
      <c r="A1567" s="20" t="s">
        <v>38</v>
      </c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>
        <f t="shared" si="1124"/>
        <v>0</v>
      </c>
      <c r="AA1567" s="15">
        <f t="shared" si="1125"/>
        <v>0</v>
      </c>
      <c r="AB1567" s="22"/>
      <c r="AC1567" s="16"/>
      <c r="AG1567" s="86"/>
      <c r="AH1567" s="87"/>
      <c r="AI1567" s="87"/>
      <c r="AJ1567" s="87"/>
      <c r="AK1567" s="87"/>
      <c r="AL1567" s="87"/>
      <c r="AM1567" s="87"/>
      <c r="AN1567" s="87"/>
      <c r="AO1567" s="87"/>
    </row>
    <row r="1568" spans="1:41" s="17" customFormat="1" ht="18" hidden="1" customHeight="1" x14ac:dyDescent="0.2">
      <c r="A1568" s="20" t="s">
        <v>39</v>
      </c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>
        <f t="shared" si="1124"/>
        <v>0</v>
      </c>
      <c r="AA1568" s="15">
        <f t="shared" si="1125"/>
        <v>0</v>
      </c>
      <c r="AB1568" s="22"/>
      <c r="AC1568" s="16"/>
      <c r="AG1568" s="86"/>
      <c r="AH1568" s="87"/>
      <c r="AI1568" s="87"/>
      <c r="AJ1568" s="87"/>
      <c r="AK1568" s="87"/>
      <c r="AL1568" s="87"/>
      <c r="AM1568" s="87"/>
      <c r="AN1568" s="87"/>
      <c r="AO1568" s="87"/>
    </row>
    <row r="1569" spans="1:41" s="17" customFormat="1" ht="18" hidden="1" customHeight="1" x14ac:dyDescent="0.25">
      <c r="A1569" s="23" t="s">
        <v>40</v>
      </c>
      <c r="B1569" s="24">
        <f>SUM(B1565:B1568)</f>
        <v>0</v>
      </c>
      <c r="C1569" s="24">
        <f t="shared" ref="C1569:AA1569" si="1127">SUM(C1565:C1568)</f>
        <v>0</v>
      </c>
      <c r="D1569" s="24">
        <f t="shared" si="1127"/>
        <v>0</v>
      </c>
      <c r="E1569" s="24">
        <f t="shared" si="1127"/>
        <v>0</v>
      </c>
      <c r="F1569" s="24">
        <f t="shared" si="1127"/>
        <v>0</v>
      </c>
      <c r="G1569" s="24">
        <f t="shared" si="1127"/>
        <v>0</v>
      </c>
      <c r="H1569" s="24">
        <f t="shared" si="1127"/>
        <v>0</v>
      </c>
      <c r="I1569" s="24">
        <f t="shared" si="1127"/>
        <v>0</v>
      </c>
      <c r="J1569" s="24">
        <f t="shared" si="1127"/>
        <v>0</v>
      </c>
      <c r="K1569" s="24">
        <f t="shared" si="1127"/>
        <v>0</v>
      </c>
      <c r="L1569" s="24">
        <f t="shared" si="1127"/>
        <v>0</v>
      </c>
      <c r="M1569" s="24">
        <f t="shared" si="1127"/>
        <v>0</v>
      </c>
      <c r="N1569" s="24">
        <f t="shared" si="1127"/>
        <v>0</v>
      </c>
      <c r="O1569" s="24">
        <f t="shared" si="1127"/>
        <v>0</v>
      </c>
      <c r="P1569" s="24">
        <f t="shared" si="1127"/>
        <v>0</v>
      </c>
      <c r="Q1569" s="24">
        <f t="shared" si="1127"/>
        <v>0</v>
      </c>
      <c r="R1569" s="24">
        <f t="shared" si="1127"/>
        <v>0</v>
      </c>
      <c r="S1569" s="24">
        <f t="shared" si="1127"/>
        <v>0</v>
      </c>
      <c r="T1569" s="24">
        <f t="shared" si="1127"/>
        <v>0</v>
      </c>
      <c r="U1569" s="24">
        <f t="shared" si="1127"/>
        <v>0</v>
      </c>
      <c r="V1569" s="24">
        <f t="shared" si="1127"/>
        <v>0</v>
      </c>
      <c r="W1569" s="24">
        <f t="shared" si="1127"/>
        <v>0</v>
      </c>
      <c r="X1569" s="24">
        <f t="shared" si="1127"/>
        <v>0</v>
      </c>
      <c r="Y1569" s="24">
        <f t="shared" si="1127"/>
        <v>0</v>
      </c>
      <c r="Z1569" s="24">
        <f t="shared" si="1127"/>
        <v>0</v>
      </c>
      <c r="AA1569" s="24">
        <f t="shared" si="1127"/>
        <v>0</v>
      </c>
      <c r="AB1569" s="25" t="e">
        <f t="shared" ref="AB1569" si="1128">Z1569/B1569</f>
        <v>#DIV/0!</v>
      </c>
      <c r="AC1569" s="16"/>
      <c r="AG1569" s="86"/>
      <c r="AH1569" s="87"/>
      <c r="AI1569" s="87"/>
      <c r="AJ1569" s="87"/>
      <c r="AK1569" s="87"/>
      <c r="AL1569" s="87"/>
      <c r="AM1569" s="87"/>
      <c r="AN1569" s="87"/>
      <c r="AO1569" s="87"/>
    </row>
    <row r="1570" spans="1:41" s="17" customFormat="1" ht="18" hidden="1" customHeight="1" x14ac:dyDescent="0.25">
      <c r="A1570" s="26" t="s">
        <v>41</v>
      </c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>
        <f t="shared" ref="Z1570" si="1129">SUM(M1570:Y1570)</f>
        <v>0</v>
      </c>
      <c r="AA1570" s="15">
        <f t="shared" ref="AA1570" si="1130">B1570-Z1570</f>
        <v>0</v>
      </c>
      <c r="AB1570" s="22"/>
      <c r="AC1570" s="16"/>
      <c r="AG1570" s="86"/>
      <c r="AH1570" s="87"/>
      <c r="AI1570" s="87"/>
      <c r="AJ1570" s="87"/>
      <c r="AK1570" s="87"/>
      <c r="AL1570" s="87"/>
      <c r="AM1570" s="87"/>
      <c r="AN1570" s="87"/>
      <c r="AO1570" s="87"/>
    </row>
    <row r="1571" spans="1:41" s="17" customFormat="1" ht="18" hidden="1" customHeight="1" x14ac:dyDescent="0.25">
      <c r="A1571" s="23" t="s">
        <v>42</v>
      </c>
      <c r="B1571" s="24">
        <f>B1570+B1569</f>
        <v>0</v>
      </c>
      <c r="C1571" s="24">
        <f t="shared" ref="C1571:AA1571" si="1131">C1570+C1569</f>
        <v>0</v>
      </c>
      <c r="D1571" s="24">
        <f t="shared" si="1131"/>
        <v>0</v>
      </c>
      <c r="E1571" s="24">
        <f t="shared" si="1131"/>
        <v>0</v>
      </c>
      <c r="F1571" s="24">
        <f t="shared" si="1131"/>
        <v>0</v>
      </c>
      <c r="G1571" s="24">
        <f t="shared" si="1131"/>
        <v>0</v>
      </c>
      <c r="H1571" s="24">
        <f t="shared" si="1131"/>
        <v>0</v>
      </c>
      <c r="I1571" s="24">
        <f t="shared" si="1131"/>
        <v>0</v>
      </c>
      <c r="J1571" s="24">
        <f t="shared" si="1131"/>
        <v>0</v>
      </c>
      <c r="K1571" s="24">
        <f t="shared" si="1131"/>
        <v>0</v>
      </c>
      <c r="L1571" s="24">
        <f t="shared" si="1131"/>
        <v>0</v>
      </c>
      <c r="M1571" s="24">
        <f t="shared" si="1131"/>
        <v>0</v>
      </c>
      <c r="N1571" s="24">
        <f t="shared" si="1131"/>
        <v>0</v>
      </c>
      <c r="O1571" s="24">
        <f t="shared" si="1131"/>
        <v>0</v>
      </c>
      <c r="P1571" s="24">
        <f t="shared" si="1131"/>
        <v>0</v>
      </c>
      <c r="Q1571" s="24">
        <f t="shared" si="1131"/>
        <v>0</v>
      </c>
      <c r="R1571" s="24">
        <f t="shared" si="1131"/>
        <v>0</v>
      </c>
      <c r="S1571" s="24">
        <f t="shared" si="1131"/>
        <v>0</v>
      </c>
      <c r="T1571" s="24">
        <f t="shared" si="1131"/>
        <v>0</v>
      </c>
      <c r="U1571" s="24">
        <f t="shared" si="1131"/>
        <v>0</v>
      </c>
      <c r="V1571" s="24">
        <f t="shared" si="1131"/>
        <v>0</v>
      </c>
      <c r="W1571" s="24">
        <f t="shared" si="1131"/>
        <v>0</v>
      </c>
      <c r="X1571" s="24">
        <f t="shared" si="1131"/>
        <v>0</v>
      </c>
      <c r="Y1571" s="24">
        <f t="shared" si="1131"/>
        <v>0</v>
      </c>
      <c r="Z1571" s="24">
        <f t="shared" si="1131"/>
        <v>0</v>
      </c>
      <c r="AA1571" s="24">
        <f t="shared" si="1131"/>
        <v>0</v>
      </c>
      <c r="AB1571" s="25" t="e">
        <f t="shared" ref="AB1571" si="1132">Z1571/B1571</f>
        <v>#DIV/0!</v>
      </c>
      <c r="AC1571" s="27"/>
      <c r="AG1571" s="86"/>
      <c r="AH1571" s="87"/>
      <c r="AI1571" s="87"/>
      <c r="AJ1571" s="87"/>
      <c r="AK1571" s="87"/>
      <c r="AL1571" s="87"/>
      <c r="AM1571" s="87"/>
      <c r="AN1571" s="87"/>
      <c r="AO1571" s="87"/>
    </row>
    <row r="1572" spans="1:41" s="17" customFormat="1" ht="15" hidden="1" customHeight="1" x14ac:dyDescent="0.25">
      <c r="A1572" s="14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6"/>
      <c r="AG1572" s="86"/>
      <c r="AH1572" s="87"/>
      <c r="AI1572" s="87"/>
      <c r="AJ1572" s="87"/>
      <c r="AK1572" s="87"/>
      <c r="AL1572" s="87"/>
      <c r="AM1572" s="87"/>
      <c r="AN1572" s="87"/>
      <c r="AO1572" s="87"/>
    </row>
    <row r="1573" spans="1:41" s="17" customFormat="1" ht="15" hidden="1" customHeight="1" x14ac:dyDescent="0.25">
      <c r="A1573" s="14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6"/>
      <c r="AG1573" s="86"/>
      <c r="AH1573" s="87"/>
      <c r="AI1573" s="87"/>
      <c r="AJ1573" s="87"/>
      <c r="AK1573" s="87"/>
      <c r="AL1573" s="87"/>
      <c r="AM1573" s="87"/>
      <c r="AN1573" s="87"/>
      <c r="AO1573" s="87"/>
    </row>
    <row r="1574" spans="1:41" s="17" customFormat="1" ht="15" hidden="1" customHeight="1" x14ac:dyDescent="0.25">
      <c r="A1574" s="19" t="s">
        <v>59</v>
      </c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6"/>
      <c r="AG1574" s="86"/>
      <c r="AH1574" s="87"/>
      <c r="AI1574" s="87"/>
      <c r="AJ1574" s="87"/>
      <c r="AK1574" s="87"/>
      <c r="AL1574" s="87"/>
      <c r="AM1574" s="87"/>
      <c r="AN1574" s="87"/>
      <c r="AO1574" s="87"/>
    </row>
    <row r="1575" spans="1:41" s="17" customFormat="1" ht="18" hidden="1" customHeight="1" x14ac:dyDescent="0.2">
      <c r="A1575" s="20" t="s">
        <v>36</v>
      </c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>
        <f>SUM(M1575:Y1575)</f>
        <v>0</v>
      </c>
      <c r="AA1575" s="15">
        <f>B1575-Z1575</f>
        <v>0</v>
      </c>
      <c r="AB1575" s="22" t="e">
        <f>Z1575/B1575</f>
        <v>#DIV/0!</v>
      </c>
      <c r="AC1575" s="16"/>
      <c r="AG1575" s="86"/>
      <c r="AH1575" s="87"/>
      <c r="AI1575" s="87"/>
      <c r="AJ1575" s="87"/>
      <c r="AK1575" s="87"/>
      <c r="AL1575" s="87"/>
      <c r="AM1575" s="87"/>
      <c r="AN1575" s="87"/>
      <c r="AO1575" s="87"/>
    </row>
    <row r="1576" spans="1:41" s="17" customFormat="1" ht="18" hidden="1" customHeight="1" x14ac:dyDescent="0.2">
      <c r="A1576" s="20" t="s">
        <v>37</v>
      </c>
      <c r="B1576" s="15">
        <f>[1]consoCURRENT!E32336</f>
        <v>0</v>
      </c>
      <c r="C1576" s="15">
        <f>[1]consoCURRENT!F32336</f>
        <v>0</v>
      </c>
      <c r="D1576" s="15">
        <f>[1]consoCURRENT!G32336</f>
        <v>0</v>
      </c>
      <c r="E1576" s="15">
        <f>[1]consoCURRENT!H32336</f>
        <v>0</v>
      </c>
      <c r="F1576" s="15">
        <f>[1]consoCURRENT!I32336</f>
        <v>0</v>
      </c>
      <c r="G1576" s="15">
        <f>[1]consoCURRENT!J32336</f>
        <v>0</v>
      </c>
      <c r="H1576" s="15">
        <f>[1]consoCURRENT!K32336</f>
        <v>0</v>
      </c>
      <c r="I1576" s="15">
        <f>[1]consoCURRENT!L32336</f>
        <v>0</v>
      </c>
      <c r="J1576" s="15">
        <f>[1]consoCURRENT!M32336</f>
        <v>0</v>
      </c>
      <c r="K1576" s="15">
        <f>[1]consoCURRENT!N32336</f>
        <v>0</v>
      </c>
      <c r="L1576" s="15">
        <f>[1]consoCURRENT!O32336</f>
        <v>0</v>
      </c>
      <c r="M1576" s="15">
        <f>[1]consoCURRENT!P32336</f>
        <v>0</v>
      </c>
      <c r="N1576" s="15">
        <f>[1]consoCURRENT!Q32336</f>
        <v>0</v>
      </c>
      <c r="O1576" s="15">
        <f>[1]consoCURRENT!R32336</f>
        <v>0</v>
      </c>
      <c r="P1576" s="15">
        <f>[1]consoCURRENT!S32336</f>
        <v>0</v>
      </c>
      <c r="Q1576" s="15">
        <f>[1]consoCURRENT!T32336</f>
        <v>0</v>
      </c>
      <c r="R1576" s="15">
        <f>[1]consoCURRENT!U32336</f>
        <v>0</v>
      </c>
      <c r="S1576" s="15">
        <f>[1]consoCURRENT!V32336</f>
        <v>0</v>
      </c>
      <c r="T1576" s="15">
        <f>[1]consoCURRENT!W32336</f>
        <v>0</v>
      </c>
      <c r="U1576" s="15">
        <f>[1]consoCURRENT!X32336</f>
        <v>0</v>
      </c>
      <c r="V1576" s="15">
        <f>[1]consoCURRENT!Y32336</f>
        <v>0</v>
      </c>
      <c r="W1576" s="15">
        <f>[1]consoCURRENT!Z32336</f>
        <v>0</v>
      </c>
      <c r="X1576" s="15">
        <f>[1]consoCURRENT!AA32336</f>
        <v>0</v>
      </c>
      <c r="Y1576" s="15">
        <f>[1]consoCURRENT!AB32336</f>
        <v>0</v>
      </c>
      <c r="Z1576" s="15">
        <f t="shared" ref="Z1576:Z1578" si="1133">SUM(M1576:Y1576)</f>
        <v>0</v>
      </c>
      <c r="AA1576" s="15">
        <f t="shared" ref="AA1576:AA1578" si="1134">B1576-Z1576</f>
        <v>0</v>
      </c>
      <c r="AB1576" s="22" t="e">
        <f t="shared" ref="AB1576" si="1135">Z1576/B1576</f>
        <v>#DIV/0!</v>
      </c>
      <c r="AC1576" s="16"/>
      <c r="AG1576" s="86"/>
      <c r="AH1576" s="87"/>
      <c r="AI1576" s="87"/>
      <c r="AJ1576" s="87"/>
      <c r="AK1576" s="87"/>
      <c r="AL1576" s="87"/>
      <c r="AM1576" s="87"/>
      <c r="AN1576" s="87"/>
      <c r="AO1576" s="87"/>
    </row>
    <row r="1577" spans="1:41" s="17" customFormat="1" ht="18" hidden="1" customHeight="1" x14ac:dyDescent="0.2">
      <c r="A1577" s="20" t="s">
        <v>38</v>
      </c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>
        <f t="shared" si="1133"/>
        <v>0</v>
      </c>
      <c r="AA1577" s="15">
        <f t="shared" si="1134"/>
        <v>0</v>
      </c>
      <c r="AB1577" s="22"/>
      <c r="AC1577" s="16"/>
      <c r="AG1577" s="86"/>
      <c r="AH1577" s="87"/>
      <c r="AI1577" s="87"/>
      <c r="AJ1577" s="87"/>
      <c r="AK1577" s="87"/>
      <c r="AL1577" s="87"/>
      <c r="AM1577" s="87"/>
      <c r="AN1577" s="87"/>
      <c r="AO1577" s="87"/>
    </row>
    <row r="1578" spans="1:41" s="17" customFormat="1" ht="18" hidden="1" customHeight="1" x14ac:dyDescent="0.2">
      <c r="A1578" s="20" t="s">
        <v>39</v>
      </c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>
        <f t="shared" si="1133"/>
        <v>0</v>
      </c>
      <c r="AA1578" s="15">
        <f t="shared" si="1134"/>
        <v>0</v>
      </c>
      <c r="AB1578" s="22"/>
      <c r="AC1578" s="16"/>
      <c r="AG1578" s="86"/>
      <c r="AH1578" s="87"/>
      <c r="AI1578" s="87"/>
      <c r="AJ1578" s="87"/>
      <c r="AK1578" s="87"/>
      <c r="AL1578" s="87"/>
      <c r="AM1578" s="87"/>
      <c r="AN1578" s="87"/>
      <c r="AO1578" s="87"/>
    </row>
    <row r="1579" spans="1:41" s="17" customFormat="1" ht="18" hidden="1" customHeight="1" x14ac:dyDescent="0.25">
      <c r="A1579" s="23" t="s">
        <v>40</v>
      </c>
      <c r="B1579" s="24">
        <f>SUM(B1575:B1578)</f>
        <v>0</v>
      </c>
      <c r="C1579" s="24">
        <f t="shared" ref="C1579:AA1579" si="1136">SUM(C1575:C1578)</f>
        <v>0</v>
      </c>
      <c r="D1579" s="24">
        <f t="shared" si="1136"/>
        <v>0</v>
      </c>
      <c r="E1579" s="24">
        <f t="shared" si="1136"/>
        <v>0</v>
      </c>
      <c r="F1579" s="24">
        <f t="shared" si="1136"/>
        <v>0</v>
      </c>
      <c r="G1579" s="24">
        <f t="shared" si="1136"/>
        <v>0</v>
      </c>
      <c r="H1579" s="24">
        <f t="shared" si="1136"/>
        <v>0</v>
      </c>
      <c r="I1579" s="24">
        <f t="shared" si="1136"/>
        <v>0</v>
      </c>
      <c r="J1579" s="24">
        <f t="shared" si="1136"/>
        <v>0</v>
      </c>
      <c r="K1579" s="24">
        <f t="shared" si="1136"/>
        <v>0</v>
      </c>
      <c r="L1579" s="24">
        <f t="shared" si="1136"/>
        <v>0</v>
      </c>
      <c r="M1579" s="24">
        <f t="shared" si="1136"/>
        <v>0</v>
      </c>
      <c r="N1579" s="24">
        <f t="shared" si="1136"/>
        <v>0</v>
      </c>
      <c r="O1579" s="24">
        <f t="shared" si="1136"/>
        <v>0</v>
      </c>
      <c r="P1579" s="24">
        <f t="shared" si="1136"/>
        <v>0</v>
      </c>
      <c r="Q1579" s="24">
        <f t="shared" si="1136"/>
        <v>0</v>
      </c>
      <c r="R1579" s="24">
        <f t="shared" si="1136"/>
        <v>0</v>
      </c>
      <c r="S1579" s="24">
        <f t="shared" si="1136"/>
        <v>0</v>
      </c>
      <c r="T1579" s="24">
        <f t="shared" si="1136"/>
        <v>0</v>
      </c>
      <c r="U1579" s="24">
        <f t="shared" si="1136"/>
        <v>0</v>
      </c>
      <c r="V1579" s="24">
        <f t="shared" si="1136"/>
        <v>0</v>
      </c>
      <c r="W1579" s="24">
        <f t="shared" si="1136"/>
        <v>0</v>
      </c>
      <c r="X1579" s="24">
        <f t="shared" si="1136"/>
        <v>0</v>
      </c>
      <c r="Y1579" s="24">
        <f t="shared" si="1136"/>
        <v>0</v>
      </c>
      <c r="Z1579" s="24">
        <f t="shared" si="1136"/>
        <v>0</v>
      </c>
      <c r="AA1579" s="24">
        <f t="shared" si="1136"/>
        <v>0</v>
      </c>
      <c r="AB1579" s="25" t="e">
        <f t="shared" ref="AB1579" si="1137">Z1579/B1579</f>
        <v>#DIV/0!</v>
      </c>
      <c r="AC1579" s="16"/>
      <c r="AG1579" s="86"/>
      <c r="AH1579" s="87"/>
      <c r="AI1579" s="87"/>
      <c r="AJ1579" s="87"/>
      <c r="AK1579" s="87"/>
      <c r="AL1579" s="87"/>
      <c r="AM1579" s="87"/>
      <c r="AN1579" s="87"/>
      <c r="AO1579" s="87"/>
    </row>
    <row r="1580" spans="1:41" s="17" customFormat="1" ht="18" hidden="1" customHeight="1" x14ac:dyDescent="0.25">
      <c r="A1580" s="26" t="s">
        <v>41</v>
      </c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>
        <f t="shared" ref="Z1580" si="1138">SUM(M1580:Y1580)</f>
        <v>0</v>
      </c>
      <c r="AA1580" s="15">
        <f t="shared" ref="AA1580" si="1139">B1580-Z1580</f>
        <v>0</v>
      </c>
      <c r="AB1580" s="22"/>
      <c r="AC1580" s="16"/>
      <c r="AG1580" s="86"/>
      <c r="AH1580" s="87"/>
      <c r="AI1580" s="87"/>
      <c r="AJ1580" s="87"/>
      <c r="AK1580" s="87"/>
      <c r="AL1580" s="87"/>
      <c r="AM1580" s="87"/>
      <c r="AN1580" s="87"/>
      <c r="AO1580" s="87"/>
    </row>
    <row r="1581" spans="1:41" s="17" customFormat="1" ht="18" hidden="1" customHeight="1" x14ac:dyDescent="0.25">
      <c r="A1581" s="23" t="s">
        <v>42</v>
      </c>
      <c r="B1581" s="24">
        <f>B1580+B1579</f>
        <v>0</v>
      </c>
      <c r="C1581" s="24">
        <f t="shared" ref="C1581:AA1581" si="1140">C1580+C1579</f>
        <v>0</v>
      </c>
      <c r="D1581" s="24">
        <f t="shared" si="1140"/>
        <v>0</v>
      </c>
      <c r="E1581" s="24">
        <f t="shared" si="1140"/>
        <v>0</v>
      </c>
      <c r="F1581" s="24">
        <f t="shared" si="1140"/>
        <v>0</v>
      </c>
      <c r="G1581" s="24">
        <f t="shared" si="1140"/>
        <v>0</v>
      </c>
      <c r="H1581" s="24">
        <f t="shared" si="1140"/>
        <v>0</v>
      </c>
      <c r="I1581" s="24">
        <f t="shared" si="1140"/>
        <v>0</v>
      </c>
      <c r="J1581" s="24">
        <f t="shared" si="1140"/>
        <v>0</v>
      </c>
      <c r="K1581" s="24">
        <f t="shared" si="1140"/>
        <v>0</v>
      </c>
      <c r="L1581" s="24">
        <f t="shared" si="1140"/>
        <v>0</v>
      </c>
      <c r="M1581" s="24">
        <f t="shared" si="1140"/>
        <v>0</v>
      </c>
      <c r="N1581" s="24">
        <f t="shared" si="1140"/>
        <v>0</v>
      </c>
      <c r="O1581" s="24">
        <f t="shared" si="1140"/>
        <v>0</v>
      </c>
      <c r="P1581" s="24">
        <f t="shared" si="1140"/>
        <v>0</v>
      </c>
      <c r="Q1581" s="24">
        <f t="shared" si="1140"/>
        <v>0</v>
      </c>
      <c r="R1581" s="24">
        <f t="shared" si="1140"/>
        <v>0</v>
      </c>
      <c r="S1581" s="24">
        <f t="shared" si="1140"/>
        <v>0</v>
      </c>
      <c r="T1581" s="24">
        <f t="shared" si="1140"/>
        <v>0</v>
      </c>
      <c r="U1581" s="24">
        <f t="shared" si="1140"/>
        <v>0</v>
      </c>
      <c r="V1581" s="24">
        <f t="shared" si="1140"/>
        <v>0</v>
      </c>
      <c r="W1581" s="24">
        <f t="shared" si="1140"/>
        <v>0</v>
      </c>
      <c r="X1581" s="24">
        <f t="shared" si="1140"/>
        <v>0</v>
      </c>
      <c r="Y1581" s="24">
        <f t="shared" si="1140"/>
        <v>0</v>
      </c>
      <c r="Z1581" s="24">
        <f t="shared" si="1140"/>
        <v>0</v>
      </c>
      <c r="AA1581" s="24">
        <f t="shared" si="1140"/>
        <v>0</v>
      </c>
      <c r="AB1581" s="25" t="e">
        <f t="shared" ref="AB1581" si="1141">Z1581/B1581</f>
        <v>#DIV/0!</v>
      </c>
      <c r="AC1581" s="27"/>
      <c r="AG1581" s="86"/>
      <c r="AH1581" s="87"/>
      <c r="AI1581" s="87"/>
      <c r="AJ1581" s="87"/>
      <c r="AK1581" s="87"/>
      <c r="AL1581" s="87"/>
      <c r="AM1581" s="87"/>
      <c r="AN1581" s="87"/>
      <c r="AO1581" s="87"/>
    </row>
    <row r="1582" spans="1:41" s="17" customFormat="1" ht="15" hidden="1" customHeight="1" x14ac:dyDescent="0.25">
      <c r="A1582" s="14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6"/>
      <c r="AG1582" s="86"/>
      <c r="AH1582" s="87"/>
      <c r="AI1582" s="87"/>
      <c r="AJ1582" s="87"/>
      <c r="AK1582" s="87"/>
      <c r="AL1582" s="87"/>
      <c r="AM1582" s="87"/>
      <c r="AN1582" s="87"/>
      <c r="AO1582" s="87"/>
    </row>
    <row r="1583" spans="1:41" s="17" customFormat="1" ht="15" hidden="1" customHeight="1" x14ac:dyDescent="0.25">
      <c r="A1583" s="14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6"/>
      <c r="AG1583" s="86"/>
      <c r="AH1583" s="87"/>
      <c r="AI1583" s="87"/>
      <c r="AJ1583" s="87"/>
      <c r="AK1583" s="87"/>
      <c r="AL1583" s="87"/>
      <c r="AM1583" s="87"/>
      <c r="AN1583" s="87"/>
      <c r="AO1583" s="87"/>
    </row>
    <row r="1584" spans="1:41" s="17" customFormat="1" ht="15" hidden="1" customHeight="1" x14ac:dyDescent="0.25">
      <c r="A1584" s="19" t="s">
        <v>60</v>
      </c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6"/>
      <c r="AG1584" s="86"/>
      <c r="AH1584" s="87"/>
      <c r="AI1584" s="87"/>
      <c r="AJ1584" s="87"/>
      <c r="AK1584" s="87"/>
      <c r="AL1584" s="87"/>
      <c r="AM1584" s="87"/>
      <c r="AN1584" s="87"/>
      <c r="AO1584" s="87"/>
    </row>
    <row r="1585" spans="1:41" s="17" customFormat="1" ht="18" hidden="1" customHeight="1" x14ac:dyDescent="0.2">
      <c r="A1585" s="20" t="s">
        <v>36</v>
      </c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>
        <f>SUM(M1585:Y1585)</f>
        <v>0</v>
      </c>
      <c r="AA1585" s="15">
        <f>B1585-Z1585</f>
        <v>0</v>
      </c>
      <c r="AB1585" s="22" t="e">
        <f>Z1585/B1585</f>
        <v>#DIV/0!</v>
      </c>
      <c r="AC1585" s="16"/>
      <c r="AG1585" s="86"/>
      <c r="AH1585" s="87"/>
      <c r="AI1585" s="87"/>
      <c r="AJ1585" s="87"/>
      <c r="AK1585" s="87"/>
      <c r="AL1585" s="87"/>
      <c r="AM1585" s="87"/>
      <c r="AN1585" s="87"/>
      <c r="AO1585" s="87"/>
    </row>
    <row r="1586" spans="1:41" s="17" customFormat="1" ht="18" hidden="1" customHeight="1" x14ac:dyDescent="0.2">
      <c r="A1586" s="20" t="s">
        <v>37</v>
      </c>
      <c r="B1586" s="15">
        <f>[1]consoCURRENT!E32523</f>
        <v>0</v>
      </c>
      <c r="C1586" s="15">
        <f>[1]consoCURRENT!F32523</f>
        <v>0</v>
      </c>
      <c r="D1586" s="15">
        <f>[1]consoCURRENT!G32523</f>
        <v>0</v>
      </c>
      <c r="E1586" s="15">
        <f>[1]consoCURRENT!H32523</f>
        <v>0</v>
      </c>
      <c r="F1586" s="15">
        <f>[1]consoCURRENT!I32523</f>
        <v>0</v>
      </c>
      <c r="G1586" s="15">
        <f>[1]consoCURRENT!J32523</f>
        <v>0</v>
      </c>
      <c r="H1586" s="15">
        <f>[1]consoCURRENT!K32523</f>
        <v>0</v>
      </c>
      <c r="I1586" s="15">
        <f>[1]consoCURRENT!L32523</f>
        <v>0</v>
      </c>
      <c r="J1586" s="15">
        <f>[1]consoCURRENT!M32523</f>
        <v>0</v>
      </c>
      <c r="K1586" s="15">
        <f>[1]consoCURRENT!N32523</f>
        <v>0</v>
      </c>
      <c r="L1586" s="15">
        <f>[1]consoCURRENT!O32523</f>
        <v>0</v>
      </c>
      <c r="M1586" s="15">
        <f>[1]consoCURRENT!P32523</f>
        <v>0</v>
      </c>
      <c r="N1586" s="15">
        <f>[1]consoCURRENT!Q32523</f>
        <v>0</v>
      </c>
      <c r="O1586" s="15">
        <f>[1]consoCURRENT!R32523</f>
        <v>0</v>
      </c>
      <c r="P1586" s="15">
        <f>[1]consoCURRENT!S32523</f>
        <v>0</v>
      </c>
      <c r="Q1586" s="15">
        <f>[1]consoCURRENT!T32523</f>
        <v>0</v>
      </c>
      <c r="R1586" s="15">
        <f>[1]consoCURRENT!U32523</f>
        <v>0</v>
      </c>
      <c r="S1586" s="15">
        <f>[1]consoCURRENT!V32523</f>
        <v>0</v>
      </c>
      <c r="T1586" s="15">
        <f>[1]consoCURRENT!W32523</f>
        <v>0</v>
      </c>
      <c r="U1586" s="15">
        <f>[1]consoCURRENT!X32523</f>
        <v>0</v>
      </c>
      <c r="V1586" s="15">
        <f>[1]consoCURRENT!Y32523</f>
        <v>0</v>
      </c>
      <c r="W1586" s="15">
        <f>[1]consoCURRENT!Z32523</f>
        <v>0</v>
      </c>
      <c r="X1586" s="15">
        <f>[1]consoCURRENT!AA32523</f>
        <v>0</v>
      </c>
      <c r="Y1586" s="15">
        <f>[1]consoCURRENT!AB32523</f>
        <v>0</v>
      </c>
      <c r="Z1586" s="15">
        <f t="shared" ref="Z1586:Z1588" si="1142">SUM(M1586:Y1586)</f>
        <v>0</v>
      </c>
      <c r="AA1586" s="15">
        <f t="shared" ref="AA1586:AA1588" si="1143">B1586-Z1586</f>
        <v>0</v>
      </c>
      <c r="AB1586" s="22" t="e">
        <f t="shared" ref="AB1586" si="1144">Z1586/B1586</f>
        <v>#DIV/0!</v>
      </c>
      <c r="AC1586" s="16"/>
      <c r="AG1586" s="86"/>
      <c r="AH1586" s="87"/>
      <c r="AI1586" s="87"/>
      <c r="AJ1586" s="87"/>
      <c r="AK1586" s="87"/>
      <c r="AL1586" s="87"/>
      <c r="AM1586" s="87"/>
      <c r="AN1586" s="87"/>
      <c r="AO1586" s="87"/>
    </row>
    <row r="1587" spans="1:41" s="17" customFormat="1" ht="18" hidden="1" customHeight="1" x14ac:dyDescent="0.2">
      <c r="A1587" s="20" t="s">
        <v>38</v>
      </c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>
        <f t="shared" si="1142"/>
        <v>0</v>
      </c>
      <c r="AA1587" s="15">
        <f t="shared" si="1143"/>
        <v>0</v>
      </c>
      <c r="AB1587" s="22"/>
      <c r="AC1587" s="16"/>
      <c r="AG1587" s="86"/>
      <c r="AH1587" s="87"/>
      <c r="AI1587" s="87"/>
      <c r="AJ1587" s="87"/>
      <c r="AK1587" s="87"/>
      <c r="AL1587" s="87"/>
      <c r="AM1587" s="87"/>
      <c r="AN1587" s="87"/>
      <c r="AO1587" s="87"/>
    </row>
    <row r="1588" spans="1:41" s="17" customFormat="1" ht="18" hidden="1" customHeight="1" x14ac:dyDescent="0.2">
      <c r="A1588" s="20" t="s">
        <v>39</v>
      </c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>
        <f t="shared" si="1142"/>
        <v>0</v>
      </c>
      <c r="AA1588" s="15">
        <f t="shared" si="1143"/>
        <v>0</v>
      </c>
      <c r="AB1588" s="22"/>
      <c r="AC1588" s="16"/>
      <c r="AG1588" s="86"/>
      <c r="AH1588" s="87"/>
      <c r="AI1588" s="87"/>
      <c r="AJ1588" s="87"/>
      <c r="AK1588" s="87"/>
      <c r="AL1588" s="87"/>
      <c r="AM1588" s="87"/>
      <c r="AN1588" s="87"/>
      <c r="AO1588" s="87"/>
    </row>
    <row r="1589" spans="1:41" s="17" customFormat="1" ht="18" hidden="1" customHeight="1" x14ac:dyDescent="0.25">
      <c r="A1589" s="23" t="s">
        <v>40</v>
      </c>
      <c r="B1589" s="24">
        <f>SUM(B1585:B1588)</f>
        <v>0</v>
      </c>
      <c r="C1589" s="24">
        <f t="shared" ref="C1589:AA1589" si="1145">SUM(C1585:C1588)</f>
        <v>0</v>
      </c>
      <c r="D1589" s="24">
        <f t="shared" si="1145"/>
        <v>0</v>
      </c>
      <c r="E1589" s="24">
        <f t="shared" si="1145"/>
        <v>0</v>
      </c>
      <c r="F1589" s="24">
        <f t="shared" si="1145"/>
        <v>0</v>
      </c>
      <c r="G1589" s="24">
        <f t="shared" si="1145"/>
        <v>0</v>
      </c>
      <c r="H1589" s="24">
        <f t="shared" si="1145"/>
        <v>0</v>
      </c>
      <c r="I1589" s="24">
        <f t="shared" si="1145"/>
        <v>0</v>
      </c>
      <c r="J1589" s="24">
        <f t="shared" si="1145"/>
        <v>0</v>
      </c>
      <c r="K1589" s="24">
        <f t="shared" si="1145"/>
        <v>0</v>
      </c>
      <c r="L1589" s="24">
        <f t="shared" si="1145"/>
        <v>0</v>
      </c>
      <c r="M1589" s="24">
        <f t="shared" si="1145"/>
        <v>0</v>
      </c>
      <c r="N1589" s="24">
        <f t="shared" si="1145"/>
        <v>0</v>
      </c>
      <c r="O1589" s="24">
        <f t="shared" si="1145"/>
        <v>0</v>
      </c>
      <c r="P1589" s="24">
        <f t="shared" si="1145"/>
        <v>0</v>
      </c>
      <c r="Q1589" s="24">
        <f t="shared" si="1145"/>
        <v>0</v>
      </c>
      <c r="R1589" s="24">
        <f t="shared" si="1145"/>
        <v>0</v>
      </c>
      <c r="S1589" s="24">
        <f t="shared" si="1145"/>
        <v>0</v>
      </c>
      <c r="T1589" s="24">
        <f t="shared" si="1145"/>
        <v>0</v>
      </c>
      <c r="U1589" s="24">
        <f t="shared" si="1145"/>
        <v>0</v>
      </c>
      <c r="V1589" s="24">
        <f t="shared" si="1145"/>
        <v>0</v>
      </c>
      <c r="W1589" s="24">
        <f t="shared" si="1145"/>
        <v>0</v>
      </c>
      <c r="X1589" s="24">
        <f t="shared" si="1145"/>
        <v>0</v>
      </c>
      <c r="Y1589" s="24">
        <f t="shared" si="1145"/>
        <v>0</v>
      </c>
      <c r="Z1589" s="24">
        <f t="shared" si="1145"/>
        <v>0</v>
      </c>
      <c r="AA1589" s="24">
        <f t="shared" si="1145"/>
        <v>0</v>
      </c>
      <c r="AB1589" s="25" t="e">
        <f t="shared" ref="AB1589" si="1146">Z1589/B1589</f>
        <v>#DIV/0!</v>
      </c>
      <c r="AC1589" s="16"/>
      <c r="AG1589" s="86"/>
      <c r="AH1589" s="87"/>
      <c r="AI1589" s="87"/>
      <c r="AJ1589" s="87"/>
      <c r="AK1589" s="87"/>
      <c r="AL1589" s="87"/>
      <c r="AM1589" s="87"/>
      <c r="AN1589" s="87"/>
      <c r="AO1589" s="87"/>
    </row>
    <row r="1590" spans="1:41" s="17" customFormat="1" ht="18" hidden="1" customHeight="1" x14ac:dyDescent="0.25">
      <c r="A1590" s="26" t="s">
        <v>41</v>
      </c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>
        <f t="shared" ref="Z1590" si="1147">SUM(M1590:Y1590)</f>
        <v>0</v>
      </c>
      <c r="AA1590" s="15">
        <f t="shared" ref="AA1590" si="1148">B1590-Z1590</f>
        <v>0</v>
      </c>
      <c r="AB1590" s="22"/>
      <c r="AC1590" s="16"/>
      <c r="AG1590" s="86"/>
      <c r="AH1590" s="87"/>
      <c r="AI1590" s="87"/>
      <c r="AJ1590" s="87"/>
      <c r="AK1590" s="87"/>
      <c r="AL1590" s="87"/>
      <c r="AM1590" s="87"/>
      <c r="AN1590" s="87"/>
      <c r="AO1590" s="87"/>
    </row>
    <row r="1591" spans="1:41" s="17" customFormat="1" ht="18" hidden="1" customHeight="1" x14ac:dyDescent="0.25">
      <c r="A1591" s="23" t="s">
        <v>42</v>
      </c>
      <c r="B1591" s="24">
        <f>B1590+B1589</f>
        <v>0</v>
      </c>
      <c r="C1591" s="24">
        <f t="shared" ref="C1591:AA1591" si="1149">C1590+C1589</f>
        <v>0</v>
      </c>
      <c r="D1591" s="24">
        <f t="shared" si="1149"/>
        <v>0</v>
      </c>
      <c r="E1591" s="24">
        <f t="shared" si="1149"/>
        <v>0</v>
      </c>
      <c r="F1591" s="24">
        <f t="shared" si="1149"/>
        <v>0</v>
      </c>
      <c r="G1591" s="24">
        <f t="shared" si="1149"/>
        <v>0</v>
      </c>
      <c r="H1591" s="24">
        <f t="shared" si="1149"/>
        <v>0</v>
      </c>
      <c r="I1591" s="24">
        <f t="shared" si="1149"/>
        <v>0</v>
      </c>
      <c r="J1591" s="24">
        <f t="shared" si="1149"/>
        <v>0</v>
      </c>
      <c r="K1591" s="24">
        <f t="shared" si="1149"/>
        <v>0</v>
      </c>
      <c r="L1591" s="24">
        <f t="shared" si="1149"/>
        <v>0</v>
      </c>
      <c r="M1591" s="24">
        <f t="shared" si="1149"/>
        <v>0</v>
      </c>
      <c r="N1591" s="24">
        <f t="shared" si="1149"/>
        <v>0</v>
      </c>
      <c r="O1591" s="24">
        <f t="shared" si="1149"/>
        <v>0</v>
      </c>
      <c r="P1591" s="24">
        <f t="shared" si="1149"/>
        <v>0</v>
      </c>
      <c r="Q1591" s="24">
        <f t="shared" si="1149"/>
        <v>0</v>
      </c>
      <c r="R1591" s="24">
        <f t="shared" si="1149"/>
        <v>0</v>
      </c>
      <c r="S1591" s="24">
        <f t="shared" si="1149"/>
        <v>0</v>
      </c>
      <c r="T1591" s="24">
        <f t="shared" si="1149"/>
        <v>0</v>
      </c>
      <c r="U1591" s="24">
        <f t="shared" si="1149"/>
        <v>0</v>
      </c>
      <c r="V1591" s="24">
        <f t="shared" si="1149"/>
        <v>0</v>
      </c>
      <c r="W1591" s="24">
        <f t="shared" si="1149"/>
        <v>0</v>
      </c>
      <c r="X1591" s="24">
        <f t="shared" si="1149"/>
        <v>0</v>
      </c>
      <c r="Y1591" s="24">
        <f t="shared" si="1149"/>
        <v>0</v>
      </c>
      <c r="Z1591" s="24">
        <f t="shared" si="1149"/>
        <v>0</v>
      </c>
      <c r="AA1591" s="24">
        <f t="shared" si="1149"/>
        <v>0</v>
      </c>
      <c r="AB1591" s="25" t="e">
        <f t="shared" ref="AB1591" si="1150">Z1591/B1591</f>
        <v>#DIV/0!</v>
      </c>
      <c r="AC1591" s="27"/>
      <c r="AG1591" s="86"/>
      <c r="AH1591" s="87"/>
      <c r="AI1591" s="87"/>
      <c r="AJ1591" s="87"/>
      <c r="AK1591" s="87"/>
      <c r="AL1591" s="87"/>
      <c r="AM1591" s="87"/>
      <c r="AN1591" s="87"/>
      <c r="AO1591" s="87"/>
    </row>
    <row r="1592" spans="1:41" s="17" customFormat="1" ht="15" hidden="1" customHeight="1" x14ac:dyDescent="0.25">
      <c r="A1592" s="14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6"/>
      <c r="AG1592" s="86"/>
      <c r="AH1592" s="87"/>
      <c r="AI1592" s="87"/>
      <c r="AJ1592" s="87"/>
      <c r="AK1592" s="87"/>
      <c r="AL1592" s="87"/>
      <c r="AM1592" s="87"/>
      <c r="AN1592" s="87"/>
      <c r="AO1592" s="87"/>
    </row>
    <row r="1593" spans="1:41" s="17" customFormat="1" ht="15" hidden="1" customHeight="1" x14ac:dyDescent="0.25">
      <c r="A1593" s="14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6"/>
      <c r="AG1593" s="86"/>
      <c r="AH1593" s="87"/>
      <c r="AI1593" s="87"/>
      <c r="AJ1593" s="87"/>
      <c r="AK1593" s="87"/>
      <c r="AL1593" s="87"/>
      <c r="AM1593" s="87"/>
      <c r="AN1593" s="87"/>
      <c r="AO1593" s="87"/>
    </row>
    <row r="1594" spans="1:41" s="17" customFormat="1" ht="15" hidden="1" customHeight="1" x14ac:dyDescent="0.25">
      <c r="A1594" s="19" t="s">
        <v>61</v>
      </c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6"/>
      <c r="AG1594" s="86"/>
      <c r="AH1594" s="87"/>
      <c r="AI1594" s="87"/>
      <c r="AJ1594" s="87"/>
      <c r="AK1594" s="87"/>
      <c r="AL1594" s="87"/>
      <c r="AM1594" s="87"/>
      <c r="AN1594" s="87"/>
      <c r="AO1594" s="87"/>
    </row>
    <row r="1595" spans="1:41" s="17" customFormat="1" ht="18" hidden="1" customHeight="1" x14ac:dyDescent="0.2">
      <c r="A1595" s="20" t="s">
        <v>36</v>
      </c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>
        <f>SUM(M1595:Y1595)</f>
        <v>0</v>
      </c>
      <c r="AA1595" s="15">
        <f>B1595-Z1595</f>
        <v>0</v>
      </c>
      <c r="AB1595" s="22" t="e">
        <f>Z1595/B1595</f>
        <v>#DIV/0!</v>
      </c>
      <c r="AC1595" s="16"/>
      <c r="AG1595" s="86"/>
      <c r="AH1595" s="87"/>
      <c r="AI1595" s="87"/>
      <c r="AJ1595" s="87"/>
      <c r="AK1595" s="87"/>
      <c r="AL1595" s="87"/>
      <c r="AM1595" s="87"/>
      <c r="AN1595" s="87"/>
      <c r="AO1595" s="87"/>
    </row>
    <row r="1596" spans="1:41" s="17" customFormat="1" ht="18" hidden="1" customHeight="1" x14ac:dyDescent="0.2">
      <c r="A1596" s="20" t="s">
        <v>37</v>
      </c>
      <c r="B1596" s="15">
        <f>[1]consoCURRENT!E32710</f>
        <v>0</v>
      </c>
      <c r="C1596" s="15">
        <f>[1]consoCURRENT!F32710</f>
        <v>0</v>
      </c>
      <c r="D1596" s="15">
        <f>[1]consoCURRENT!G32710</f>
        <v>0</v>
      </c>
      <c r="E1596" s="15">
        <f>[1]consoCURRENT!H32710</f>
        <v>0</v>
      </c>
      <c r="F1596" s="15">
        <f>[1]consoCURRENT!I32710</f>
        <v>0</v>
      </c>
      <c r="G1596" s="15">
        <f>[1]consoCURRENT!J32710</f>
        <v>0</v>
      </c>
      <c r="H1596" s="15">
        <f>[1]consoCURRENT!K32710</f>
        <v>0</v>
      </c>
      <c r="I1596" s="15">
        <f>[1]consoCURRENT!L32710</f>
        <v>0</v>
      </c>
      <c r="J1596" s="15">
        <f>[1]consoCURRENT!M32710</f>
        <v>0</v>
      </c>
      <c r="K1596" s="15">
        <f>[1]consoCURRENT!N32710</f>
        <v>0</v>
      </c>
      <c r="L1596" s="15">
        <f>[1]consoCURRENT!O32710</f>
        <v>0</v>
      </c>
      <c r="M1596" s="15">
        <f>[1]consoCURRENT!P32710</f>
        <v>0</v>
      </c>
      <c r="N1596" s="15">
        <f>[1]consoCURRENT!Q32710</f>
        <v>0</v>
      </c>
      <c r="O1596" s="15">
        <f>[1]consoCURRENT!R32710</f>
        <v>0</v>
      </c>
      <c r="P1596" s="15">
        <f>[1]consoCURRENT!S32710</f>
        <v>0</v>
      </c>
      <c r="Q1596" s="15">
        <f>[1]consoCURRENT!T32710</f>
        <v>0</v>
      </c>
      <c r="R1596" s="15">
        <f>[1]consoCURRENT!U32710</f>
        <v>0</v>
      </c>
      <c r="S1596" s="15">
        <f>[1]consoCURRENT!V32710</f>
        <v>0</v>
      </c>
      <c r="T1596" s="15">
        <f>[1]consoCURRENT!W32710</f>
        <v>0</v>
      </c>
      <c r="U1596" s="15">
        <f>[1]consoCURRENT!X32710</f>
        <v>0</v>
      </c>
      <c r="V1596" s="15">
        <f>[1]consoCURRENT!Y32710</f>
        <v>0</v>
      </c>
      <c r="W1596" s="15">
        <f>[1]consoCURRENT!Z32710</f>
        <v>0</v>
      </c>
      <c r="X1596" s="15">
        <f>[1]consoCURRENT!AA32710</f>
        <v>0</v>
      </c>
      <c r="Y1596" s="15">
        <f>[1]consoCURRENT!AB32710</f>
        <v>0</v>
      </c>
      <c r="Z1596" s="15">
        <f t="shared" ref="Z1596:Z1598" si="1151">SUM(M1596:Y1596)</f>
        <v>0</v>
      </c>
      <c r="AA1596" s="15">
        <f t="shared" ref="AA1596:AA1598" si="1152">B1596-Z1596</f>
        <v>0</v>
      </c>
      <c r="AB1596" s="22" t="e">
        <f t="shared" ref="AB1596" si="1153">Z1596/B1596</f>
        <v>#DIV/0!</v>
      </c>
      <c r="AC1596" s="16"/>
      <c r="AG1596" s="86"/>
      <c r="AH1596" s="87"/>
      <c r="AI1596" s="87"/>
      <c r="AJ1596" s="87"/>
      <c r="AK1596" s="87"/>
      <c r="AL1596" s="87"/>
      <c r="AM1596" s="87"/>
      <c r="AN1596" s="87"/>
      <c r="AO1596" s="87"/>
    </row>
    <row r="1597" spans="1:41" s="17" customFormat="1" ht="18" hidden="1" customHeight="1" x14ac:dyDescent="0.2">
      <c r="A1597" s="20" t="s">
        <v>38</v>
      </c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>
        <f t="shared" si="1151"/>
        <v>0</v>
      </c>
      <c r="AA1597" s="15">
        <f t="shared" si="1152"/>
        <v>0</v>
      </c>
      <c r="AB1597" s="22"/>
      <c r="AC1597" s="16"/>
      <c r="AG1597" s="86"/>
      <c r="AH1597" s="87"/>
      <c r="AI1597" s="87"/>
      <c r="AJ1597" s="87"/>
      <c r="AK1597" s="87"/>
      <c r="AL1597" s="87"/>
      <c r="AM1597" s="87"/>
      <c r="AN1597" s="87"/>
      <c r="AO1597" s="87"/>
    </row>
    <row r="1598" spans="1:41" s="17" customFormat="1" ht="18" hidden="1" customHeight="1" x14ac:dyDescent="0.2">
      <c r="A1598" s="20" t="s">
        <v>39</v>
      </c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>
        <f t="shared" si="1151"/>
        <v>0</v>
      </c>
      <c r="AA1598" s="15">
        <f t="shared" si="1152"/>
        <v>0</v>
      </c>
      <c r="AB1598" s="22"/>
      <c r="AC1598" s="16"/>
      <c r="AG1598" s="86"/>
      <c r="AH1598" s="87"/>
      <c r="AI1598" s="87"/>
      <c r="AJ1598" s="87"/>
      <c r="AK1598" s="87"/>
      <c r="AL1598" s="87"/>
      <c r="AM1598" s="87"/>
      <c r="AN1598" s="87"/>
      <c r="AO1598" s="87"/>
    </row>
    <row r="1599" spans="1:41" s="17" customFormat="1" ht="18" hidden="1" customHeight="1" x14ac:dyDescent="0.25">
      <c r="A1599" s="23" t="s">
        <v>40</v>
      </c>
      <c r="B1599" s="24">
        <f>SUM(B1595:B1598)</f>
        <v>0</v>
      </c>
      <c r="C1599" s="24">
        <f t="shared" ref="C1599:AA1599" si="1154">SUM(C1595:C1598)</f>
        <v>0</v>
      </c>
      <c r="D1599" s="24">
        <f t="shared" si="1154"/>
        <v>0</v>
      </c>
      <c r="E1599" s="24">
        <f t="shared" si="1154"/>
        <v>0</v>
      </c>
      <c r="F1599" s="24">
        <f t="shared" si="1154"/>
        <v>0</v>
      </c>
      <c r="G1599" s="24">
        <f t="shared" si="1154"/>
        <v>0</v>
      </c>
      <c r="H1599" s="24">
        <f t="shared" si="1154"/>
        <v>0</v>
      </c>
      <c r="I1599" s="24">
        <f t="shared" si="1154"/>
        <v>0</v>
      </c>
      <c r="J1599" s="24">
        <f t="shared" si="1154"/>
        <v>0</v>
      </c>
      <c r="K1599" s="24">
        <f t="shared" si="1154"/>
        <v>0</v>
      </c>
      <c r="L1599" s="24">
        <f t="shared" si="1154"/>
        <v>0</v>
      </c>
      <c r="M1599" s="24">
        <f t="shared" si="1154"/>
        <v>0</v>
      </c>
      <c r="N1599" s="24">
        <f t="shared" si="1154"/>
        <v>0</v>
      </c>
      <c r="O1599" s="24">
        <f t="shared" si="1154"/>
        <v>0</v>
      </c>
      <c r="P1599" s="24">
        <f t="shared" si="1154"/>
        <v>0</v>
      </c>
      <c r="Q1599" s="24">
        <f t="shared" si="1154"/>
        <v>0</v>
      </c>
      <c r="R1599" s="24">
        <f t="shared" si="1154"/>
        <v>0</v>
      </c>
      <c r="S1599" s="24">
        <f t="shared" si="1154"/>
        <v>0</v>
      </c>
      <c r="T1599" s="24">
        <f t="shared" si="1154"/>
        <v>0</v>
      </c>
      <c r="U1599" s="24">
        <f t="shared" si="1154"/>
        <v>0</v>
      </c>
      <c r="V1599" s="24">
        <f t="shared" si="1154"/>
        <v>0</v>
      </c>
      <c r="W1599" s="24">
        <f t="shared" si="1154"/>
        <v>0</v>
      </c>
      <c r="X1599" s="24">
        <f t="shared" si="1154"/>
        <v>0</v>
      </c>
      <c r="Y1599" s="24">
        <f t="shared" si="1154"/>
        <v>0</v>
      </c>
      <c r="Z1599" s="24">
        <f t="shared" si="1154"/>
        <v>0</v>
      </c>
      <c r="AA1599" s="24">
        <f t="shared" si="1154"/>
        <v>0</v>
      </c>
      <c r="AB1599" s="25" t="e">
        <f t="shared" ref="AB1599" si="1155">Z1599/B1599</f>
        <v>#DIV/0!</v>
      </c>
      <c r="AC1599" s="16"/>
      <c r="AG1599" s="86"/>
      <c r="AH1599" s="87"/>
      <c r="AI1599" s="87"/>
      <c r="AJ1599" s="87"/>
      <c r="AK1599" s="87"/>
      <c r="AL1599" s="87"/>
      <c r="AM1599" s="87"/>
      <c r="AN1599" s="87"/>
      <c r="AO1599" s="87"/>
    </row>
    <row r="1600" spans="1:41" s="17" customFormat="1" ht="18" hidden="1" customHeight="1" x14ac:dyDescent="0.25">
      <c r="A1600" s="26" t="s">
        <v>41</v>
      </c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>
        <f t="shared" ref="Z1600" si="1156">SUM(M1600:Y1600)</f>
        <v>0</v>
      </c>
      <c r="AA1600" s="15">
        <f t="shared" ref="AA1600" si="1157">B1600-Z1600</f>
        <v>0</v>
      </c>
      <c r="AB1600" s="22"/>
      <c r="AC1600" s="16"/>
      <c r="AG1600" s="86"/>
      <c r="AH1600" s="87"/>
      <c r="AI1600" s="87"/>
      <c r="AJ1600" s="87"/>
      <c r="AK1600" s="87"/>
      <c r="AL1600" s="87"/>
      <c r="AM1600" s="87"/>
      <c r="AN1600" s="87"/>
      <c r="AO1600" s="87"/>
    </row>
    <row r="1601" spans="1:41" s="17" customFormat="1" ht="18" hidden="1" customHeight="1" x14ac:dyDescent="0.25">
      <c r="A1601" s="23" t="s">
        <v>42</v>
      </c>
      <c r="B1601" s="24">
        <f>B1600+B1599</f>
        <v>0</v>
      </c>
      <c r="C1601" s="24">
        <f t="shared" ref="C1601:AA1601" si="1158">C1600+C1599</f>
        <v>0</v>
      </c>
      <c r="D1601" s="24">
        <f t="shared" si="1158"/>
        <v>0</v>
      </c>
      <c r="E1601" s="24">
        <f t="shared" si="1158"/>
        <v>0</v>
      </c>
      <c r="F1601" s="24">
        <f t="shared" si="1158"/>
        <v>0</v>
      </c>
      <c r="G1601" s="24">
        <f t="shared" si="1158"/>
        <v>0</v>
      </c>
      <c r="H1601" s="24">
        <f t="shared" si="1158"/>
        <v>0</v>
      </c>
      <c r="I1601" s="24">
        <f t="shared" si="1158"/>
        <v>0</v>
      </c>
      <c r="J1601" s="24">
        <f t="shared" si="1158"/>
        <v>0</v>
      </c>
      <c r="K1601" s="24">
        <f t="shared" si="1158"/>
        <v>0</v>
      </c>
      <c r="L1601" s="24">
        <f t="shared" si="1158"/>
        <v>0</v>
      </c>
      <c r="M1601" s="24">
        <f t="shared" si="1158"/>
        <v>0</v>
      </c>
      <c r="N1601" s="24">
        <f t="shared" si="1158"/>
        <v>0</v>
      </c>
      <c r="O1601" s="24">
        <f t="shared" si="1158"/>
        <v>0</v>
      </c>
      <c r="P1601" s="24">
        <f t="shared" si="1158"/>
        <v>0</v>
      </c>
      <c r="Q1601" s="24">
        <f t="shared" si="1158"/>
        <v>0</v>
      </c>
      <c r="R1601" s="24">
        <f t="shared" si="1158"/>
        <v>0</v>
      </c>
      <c r="S1601" s="24">
        <f t="shared" si="1158"/>
        <v>0</v>
      </c>
      <c r="T1601" s="24">
        <f t="shared" si="1158"/>
        <v>0</v>
      </c>
      <c r="U1601" s="24">
        <f t="shared" si="1158"/>
        <v>0</v>
      </c>
      <c r="V1601" s="24">
        <f t="shared" si="1158"/>
        <v>0</v>
      </c>
      <c r="W1601" s="24">
        <f t="shared" si="1158"/>
        <v>0</v>
      </c>
      <c r="X1601" s="24">
        <f t="shared" si="1158"/>
        <v>0</v>
      </c>
      <c r="Y1601" s="24">
        <f t="shared" si="1158"/>
        <v>0</v>
      </c>
      <c r="Z1601" s="24">
        <f t="shared" si="1158"/>
        <v>0</v>
      </c>
      <c r="AA1601" s="24">
        <f t="shared" si="1158"/>
        <v>0</v>
      </c>
      <c r="AB1601" s="25" t="e">
        <f t="shared" ref="AB1601" si="1159">Z1601/B1601</f>
        <v>#DIV/0!</v>
      </c>
      <c r="AC1601" s="27"/>
      <c r="AG1601" s="86"/>
      <c r="AH1601" s="87"/>
      <c r="AI1601" s="87"/>
      <c r="AJ1601" s="87"/>
      <c r="AK1601" s="87"/>
      <c r="AL1601" s="87"/>
      <c r="AM1601" s="87"/>
      <c r="AN1601" s="87"/>
      <c r="AO1601" s="87"/>
    </row>
    <row r="1602" spans="1:41" s="17" customFormat="1" ht="15" hidden="1" customHeight="1" x14ac:dyDescent="0.25">
      <c r="A1602" s="14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6"/>
      <c r="AG1602" s="86"/>
      <c r="AH1602" s="87"/>
      <c r="AI1602" s="87"/>
      <c r="AJ1602" s="87"/>
      <c r="AK1602" s="87"/>
      <c r="AL1602" s="87"/>
      <c r="AM1602" s="87"/>
      <c r="AN1602" s="87"/>
      <c r="AO1602" s="87"/>
    </row>
    <row r="1603" spans="1:41" s="17" customFormat="1" ht="15" hidden="1" customHeight="1" x14ac:dyDescent="0.25">
      <c r="A1603" s="14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6"/>
      <c r="AG1603" s="86"/>
      <c r="AH1603" s="87"/>
      <c r="AI1603" s="87"/>
      <c r="AJ1603" s="87"/>
      <c r="AK1603" s="87"/>
      <c r="AL1603" s="87"/>
      <c r="AM1603" s="87"/>
      <c r="AN1603" s="87"/>
      <c r="AO1603" s="87"/>
    </row>
    <row r="1604" spans="1:41" s="17" customFormat="1" ht="15" hidden="1" customHeight="1" x14ac:dyDescent="0.25">
      <c r="A1604" s="19" t="s">
        <v>62</v>
      </c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6"/>
      <c r="AG1604" s="86"/>
      <c r="AH1604" s="87"/>
      <c r="AI1604" s="87"/>
      <c r="AJ1604" s="87"/>
      <c r="AK1604" s="87"/>
      <c r="AL1604" s="87"/>
      <c r="AM1604" s="87"/>
      <c r="AN1604" s="87"/>
      <c r="AO1604" s="87"/>
    </row>
    <row r="1605" spans="1:41" s="17" customFormat="1" ht="18" hidden="1" customHeight="1" x14ac:dyDescent="0.2">
      <c r="A1605" s="20" t="s">
        <v>36</v>
      </c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>
        <f>SUM(M1605:Y1605)</f>
        <v>0</v>
      </c>
      <c r="AA1605" s="15">
        <f>B1605-Z1605</f>
        <v>0</v>
      </c>
      <c r="AB1605" s="22" t="e">
        <f>Z1605/B1605</f>
        <v>#DIV/0!</v>
      </c>
      <c r="AC1605" s="16"/>
      <c r="AG1605" s="86"/>
      <c r="AH1605" s="87"/>
      <c r="AI1605" s="87"/>
      <c r="AJ1605" s="87"/>
      <c r="AK1605" s="87"/>
      <c r="AL1605" s="87"/>
      <c r="AM1605" s="87"/>
      <c r="AN1605" s="87"/>
      <c r="AO1605" s="87"/>
    </row>
    <row r="1606" spans="1:41" s="17" customFormat="1" ht="18" hidden="1" customHeight="1" x14ac:dyDescent="0.2">
      <c r="A1606" s="20" t="s">
        <v>37</v>
      </c>
      <c r="B1606" s="15">
        <f>[1]consoCURRENT!E32897</f>
        <v>0</v>
      </c>
      <c r="C1606" s="15">
        <f>[1]consoCURRENT!F32897</f>
        <v>0</v>
      </c>
      <c r="D1606" s="15">
        <f>[1]consoCURRENT!G32897</f>
        <v>0</v>
      </c>
      <c r="E1606" s="15">
        <f>[1]consoCURRENT!H32897</f>
        <v>0</v>
      </c>
      <c r="F1606" s="15">
        <f>[1]consoCURRENT!I32897</f>
        <v>0</v>
      </c>
      <c r="G1606" s="15">
        <f>[1]consoCURRENT!J32897</f>
        <v>0</v>
      </c>
      <c r="H1606" s="15">
        <f>[1]consoCURRENT!K32897</f>
        <v>0</v>
      </c>
      <c r="I1606" s="15">
        <f>[1]consoCURRENT!L32897</f>
        <v>0</v>
      </c>
      <c r="J1606" s="15">
        <f>[1]consoCURRENT!M32897</f>
        <v>0</v>
      </c>
      <c r="K1606" s="15">
        <f>[1]consoCURRENT!N32897</f>
        <v>0</v>
      </c>
      <c r="L1606" s="15">
        <f>[1]consoCURRENT!O32897</f>
        <v>0</v>
      </c>
      <c r="M1606" s="15">
        <f>[1]consoCURRENT!P32897</f>
        <v>0</v>
      </c>
      <c r="N1606" s="15">
        <f>[1]consoCURRENT!Q32897</f>
        <v>0</v>
      </c>
      <c r="O1606" s="15">
        <f>[1]consoCURRENT!R32897</f>
        <v>0</v>
      </c>
      <c r="P1606" s="15">
        <f>[1]consoCURRENT!S32897</f>
        <v>0</v>
      </c>
      <c r="Q1606" s="15">
        <f>[1]consoCURRENT!T32897</f>
        <v>0</v>
      </c>
      <c r="R1606" s="15">
        <f>[1]consoCURRENT!U32897</f>
        <v>0</v>
      </c>
      <c r="S1606" s="15">
        <f>[1]consoCURRENT!V32897</f>
        <v>0</v>
      </c>
      <c r="T1606" s="15">
        <f>[1]consoCURRENT!W32897</f>
        <v>0</v>
      </c>
      <c r="U1606" s="15">
        <f>[1]consoCURRENT!X32897</f>
        <v>0</v>
      </c>
      <c r="V1606" s="15">
        <f>[1]consoCURRENT!Y32897</f>
        <v>0</v>
      </c>
      <c r="W1606" s="15">
        <f>[1]consoCURRENT!Z32897</f>
        <v>0</v>
      </c>
      <c r="X1606" s="15">
        <f>[1]consoCURRENT!AA32897</f>
        <v>0</v>
      </c>
      <c r="Y1606" s="15">
        <f>[1]consoCURRENT!AB32897</f>
        <v>0</v>
      </c>
      <c r="Z1606" s="15">
        <f t="shared" ref="Z1606:Z1608" si="1160">SUM(M1606:Y1606)</f>
        <v>0</v>
      </c>
      <c r="AA1606" s="15">
        <f t="shared" ref="AA1606:AA1608" si="1161">B1606-Z1606</f>
        <v>0</v>
      </c>
      <c r="AB1606" s="22" t="e">
        <f t="shared" ref="AB1606" si="1162">Z1606/B1606</f>
        <v>#DIV/0!</v>
      </c>
      <c r="AC1606" s="16"/>
      <c r="AG1606" s="86"/>
      <c r="AH1606" s="87"/>
      <c r="AI1606" s="87"/>
      <c r="AJ1606" s="87"/>
      <c r="AK1606" s="87"/>
      <c r="AL1606" s="87"/>
      <c r="AM1606" s="87"/>
      <c r="AN1606" s="87"/>
      <c r="AO1606" s="87"/>
    </row>
    <row r="1607" spans="1:41" s="17" customFormat="1" ht="18" hidden="1" customHeight="1" x14ac:dyDescent="0.2">
      <c r="A1607" s="20" t="s">
        <v>38</v>
      </c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>
        <f t="shared" si="1160"/>
        <v>0</v>
      </c>
      <c r="AA1607" s="15">
        <f t="shared" si="1161"/>
        <v>0</v>
      </c>
      <c r="AB1607" s="22"/>
      <c r="AC1607" s="16"/>
      <c r="AG1607" s="86"/>
      <c r="AH1607" s="87"/>
      <c r="AI1607" s="87"/>
      <c r="AJ1607" s="87"/>
      <c r="AK1607" s="87"/>
      <c r="AL1607" s="87"/>
      <c r="AM1607" s="87"/>
      <c r="AN1607" s="87"/>
      <c r="AO1607" s="87"/>
    </row>
    <row r="1608" spans="1:41" s="17" customFormat="1" ht="18" hidden="1" customHeight="1" x14ac:dyDescent="0.2">
      <c r="A1608" s="20" t="s">
        <v>39</v>
      </c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>
        <f t="shared" si="1160"/>
        <v>0</v>
      </c>
      <c r="AA1608" s="15">
        <f t="shared" si="1161"/>
        <v>0</v>
      </c>
      <c r="AB1608" s="22"/>
      <c r="AC1608" s="16"/>
      <c r="AG1608" s="86"/>
      <c r="AH1608" s="87"/>
      <c r="AI1608" s="87"/>
      <c r="AJ1608" s="87"/>
      <c r="AK1608" s="87"/>
      <c r="AL1608" s="87"/>
      <c r="AM1608" s="87"/>
      <c r="AN1608" s="87"/>
      <c r="AO1608" s="87"/>
    </row>
    <row r="1609" spans="1:41" s="17" customFormat="1" ht="18" hidden="1" customHeight="1" x14ac:dyDescent="0.25">
      <c r="A1609" s="23" t="s">
        <v>40</v>
      </c>
      <c r="B1609" s="24">
        <f>SUM(B1605:B1608)</f>
        <v>0</v>
      </c>
      <c r="C1609" s="24">
        <f t="shared" ref="C1609:AA1609" si="1163">SUM(C1605:C1608)</f>
        <v>0</v>
      </c>
      <c r="D1609" s="24">
        <f t="shared" si="1163"/>
        <v>0</v>
      </c>
      <c r="E1609" s="24">
        <f t="shared" si="1163"/>
        <v>0</v>
      </c>
      <c r="F1609" s="24">
        <f t="shared" si="1163"/>
        <v>0</v>
      </c>
      <c r="G1609" s="24">
        <f t="shared" si="1163"/>
        <v>0</v>
      </c>
      <c r="H1609" s="24">
        <f t="shared" si="1163"/>
        <v>0</v>
      </c>
      <c r="I1609" s="24">
        <f t="shared" si="1163"/>
        <v>0</v>
      </c>
      <c r="J1609" s="24">
        <f t="shared" si="1163"/>
        <v>0</v>
      </c>
      <c r="K1609" s="24">
        <f t="shared" si="1163"/>
        <v>0</v>
      </c>
      <c r="L1609" s="24">
        <f t="shared" si="1163"/>
        <v>0</v>
      </c>
      <c r="M1609" s="24">
        <f t="shared" si="1163"/>
        <v>0</v>
      </c>
      <c r="N1609" s="24">
        <f t="shared" si="1163"/>
        <v>0</v>
      </c>
      <c r="O1609" s="24">
        <f t="shared" si="1163"/>
        <v>0</v>
      </c>
      <c r="P1609" s="24">
        <f t="shared" si="1163"/>
        <v>0</v>
      </c>
      <c r="Q1609" s="24">
        <f t="shared" si="1163"/>
        <v>0</v>
      </c>
      <c r="R1609" s="24">
        <f t="shared" si="1163"/>
        <v>0</v>
      </c>
      <c r="S1609" s="24">
        <f t="shared" si="1163"/>
        <v>0</v>
      </c>
      <c r="T1609" s="24">
        <f t="shared" si="1163"/>
        <v>0</v>
      </c>
      <c r="U1609" s="24">
        <f t="shared" si="1163"/>
        <v>0</v>
      </c>
      <c r="V1609" s="24">
        <f t="shared" si="1163"/>
        <v>0</v>
      </c>
      <c r="W1609" s="24">
        <f t="shared" si="1163"/>
        <v>0</v>
      </c>
      <c r="X1609" s="24">
        <f t="shared" si="1163"/>
        <v>0</v>
      </c>
      <c r="Y1609" s="24">
        <f t="shared" si="1163"/>
        <v>0</v>
      </c>
      <c r="Z1609" s="24">
        <f t="shared" si="1163"/>
        <v>0</v>
      </c>
      <c r="AA1609" s="24">
        <f t="shared" si="1163"/>
        <v>0</v>
      </c>
      <c r="AB1609" s="25" t="e">
        <f t="shared" ref="AB1609" si="1164">Z1609/B1609</f>
        <v>#DIV/0!</v>
      </c>
      <c r="AC1609" s="16"/>
      <c r="AG1609" s="86"/>
      <c r="AH1609" s="87"/>
      <c r="AI1609" s="87"/>
      <c r="AJ1609" s="87"/>
      <c r="AK1609" s="87"/>
      <c r="AL1609" s="87"/>
      <c r="AM1609" s="87"/>
      <c r="AN1609" s="87"/>
      <c r="AO1609" s="87"/>
    </row>
    <row r="1610" spans="1:41" s="17" customFormat="1" ht="18" hidden="1" customHeight="1" x14ac:dyDescent="0.25">
      <c r="A1610" s="26" t="s">
        <v>41</v>
      </c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>
        <f t="shared" ref="Z1610" si="1165">SUM(M1610:Y1610)</f>
        <v>0</v>
      </c>
      <c r="AA1610" s="15">
        <f t="shared" ref="AA1610" si="1166">B1610-Z1610</f>
        <v>0</v>
      </c>
      <c r="AB1610" s="22"/>
      <c r="AC1610" s="16"/>
      <c r="AG1610" s="86"/>
      <c r="AH1610" s="87"/>
      <c r="AI1610" s="87"/>
      <c r="AJ1610" s="87"/>
      <c r="AK1610" s="87"/>
      <c r="AL1610" s="87"/>
      <c r="AM1610" s="87"/>
      <c r="AN1610" s="87"/>
      <c r="AO1610" s="87"/>
    </row>
    <row r="1611" spans="1:41" s="17" customFormat="1" ht="18" hidden="1" customHeight="1" x14ac:dyDescent="0.25">
      <c r="A1611" s="23" t="s">
        <v>42</v>
      </c>
      <c r="B1611" s="24">
        <f>B1610+B1609</f>
        <v>0</v>
      </c>
      <c r="C1611" s="24">
        <f t="shared" ref="C1611:AA1611" si="1167">C1610+C1609</f>
        <v>0</v>
      </c>
      <c r="D1611" s="24">
        <f t="shared" si="1167"/>
        <v>0</v>
      </c>
      <c r="E1611" s="24">
        <f t="shared" si="1167"/>
        <v>0</v>
      </c>
      <c r="F1611" s="24">
        <f t="shared" si="1167"/>
        <v>0</v>
      </c>
      <c r="G1611" s="24">
        <f t="shared" si="1167"/>
        <v>0</v>
      </c>
      <c r="H1611" s="24">
        <f t="shared" si="1167"/>
        <v>0</v>
      </c>
      <c r="I1611" s="24">
        <f t="shared" si="1167"/>
        <v>0</v>
      </c>
      <c r="J1611" s="24">
        <f t="shared" si="1167"/>
        <v>0</v>
      </c>
      <c r="K1611" s="24">
        <f t="shared" si="1167"/>
        <v>0</v>
      </c>
      <c r="L1611" s="24">
        <f t="shared" si="1167"/>
        <v>0</v>
      </c>
      <c r="M1611" s="24">
        <f t="shared" si="1167"/>
        <v>0</v>
      </c>
      <c r="N1611" s="24">
        <f t="shared" si="1167"/>
        <v>0</v>
      </c>
      <c r="O1611" s="24">
        <f t="shared" si="1167"/>
        <v>0</v>
      </c>
      <c r="P1611" s="24">
        <f t="shared" si="1167"/>
        <v>0</v>
      </c>
      <c r="Q1611" s="24">
        <f t="shared" si="1167"/>
        <v>0</v>
      </c>
      <c r="R1611" s="24">
        <f t="shared" si="1167"/>
        <v>0</v>
      </c>
      <c r="S1611" s="24">
        <f t="shared" si="1167"/>
        <v>0</v>
      </c>
      <c r="T1611" s="24">
        <f t="shared" si="1167"/>
        <v>0</v>
      </c>
      <c r="U1611" s="24">
        <f t="shared" si="1167"/>
        <v>0</v>
      </c>
      <c r="V1611" s="24">
        <f t="shared" si="1167"/>
        <v>0</v>
      </c>
      <c r="W1611" s="24">
        <f t="shared" si="1167"/>
        <v>0</v>
      </c>
      <c r="X1611" s="24">
        <f t="shared" si="1167"/>
        <v>0</v>
      </c>
      <c r="Y1611" s="24">
        <f t="shared" si="1167"/>
        <v>0</v>
      </c>
      <c r="Z1611" s="24">
        <f t="shared" si="1167"/>
        <v>0</v>
      </c>
      <c r="AA1611" s="24">
        <f t="shared" si="1167"/>
        <v>0</v>
      </c>
      <c r="AB1611" s="25" t="e">
        <f t="shared" ref="AB1611" si="1168">Z1611/B1611</f>
        <v>#DIV/0!</v>
      </c>
      <c r="AC1611" s="27"/>
      <c r="AG1611" s="86"/>
      <c r="AH1611" s="87"/>
      <c r="AI1611" s="87"/>
      <c r="AJ1611" s="87"/>
      <c r="AK1611" s="87"/>
      <c r="AL1611" s="87"/>
      <c r="AM1611" s="87"/>
      <c r="AN1611" s="87"/>
      <c r="AO1611" s="87"/>
    </row>
    <row r="1612" spans="1:41" s="17" customFormat="1" ht="15" hidden="1" customHeight="1" x14ac:dyDescent="0.25">
      <c r="A1612" s="14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6"/>
      <c r="AG1612" s="86"/>
      <c r="AH1612" s="87"/>
      <c r="AI1612" s="87"/>
      <c r="AJ1612" s="87"/>
      <c r="AK1612" s="87"/>
      <c r="AL1612" s="87"/>
      <c r="AM1612" s="87"/>
      <c r="AN1612" s="87"/>
      <c r="AO1612" s="87"/>
    </row>
    <row r="1613" spans="1:41" s="17" customFormat="1" ht="15" hidden="1" customHeight="1" x14ac:dyDescent="0.25">
      <c r="A1613" s="14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6"/>
      <c r="AG1613" s="86"/>
      <c r="AH1613" s="87"/>
      <c r="AI1613" s="87"/>
      <c r="AJ1613" s="87"/>
      <c r="AK1613" s="87"/>
      <c r="AL1613" s="87"/>
      <c r="AM1613" s="87"/>
      <c r="AN1613" s="87"/>
      <c r="AO1613" s="87"/>
    </row>
    <row r="1614" spans="1:41" s="17" customFormat="1" ht="15" customHeight="1" x14ac:dyDescent="0.25">
      <c r="A1614" s="19" t="s">
        <v>63</v>
      </c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6"/>
      <c r="AG1614" s="86"/>
      <c r="AH1614" s="87"/>
      <c r="AI1614" s="87"/>
      <c r="AJ1614" s="87"/>
      <c r="AK1614" s="87"/>
      <c r="AL1614" s="87"/>
      <c r="AM1614" s="87"/>
      <c r="AN1614" s="87"/>
      <c r="AO1614" s="87"/>
    </row>
    <row r="1615" spans="1:41" s="17" customFormat="1" ht="18" customHeight="1" x14ac:dyDescent="0.2">
      <c r="A1615" s="20" t="s">
        <v>36</v>
      </c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>
        <f>SUM(M1615:Y1615)</f>
        <v>0</v>
      </c>
      <c r="AA1615" s="15">
        <f>B1615-Z1615</f>
        <v>0</v>
      </c>
      <c r="AB1615" s="22"/>
      <c r="AC1615" s="16"/>
      <c r="AG1615" s="86"/>
      <c r="AH1615" s="87"/>
      <c r="AI1615" s="87"/>
      <c r="AJ1615" s="87"/>
      <c r="AK1615" s="87"/>
      <c r="AL1615" s="87"/>
      <c r="AM1615" s="87"/>
      <c r="AN1615" s="87"/>
      <c r="AO1615" s="87"/>
    </row>
    <row r="1616" spans="1:41" s="17" customFormat="1" ht="18" customHeight="1" x14ac:dyDescent="0.2">
      <c r="A1616" s="20" t="s">
        <v>37</v>
      </c>
      <c r="B1616" s="15">
        <f>[1]consoCURRENT!E33084</f>
        <v>30800000</v>
      </c>
      <c r="C1616" s="15">
        <f>[1]consoCURRENT!F33084</f>
        <v>0</v>
      </c>
      <c r="D1616" s="15">
        <f>[1]consoCURRENT!G33084</f>
        <v>0</v>
      </c>
      <c r="E1616" s="15">
        <f>[1]consoCURRENT!H33084</f>
        <v>0</v>
      </c>
      <c r="F1616" s="15">
        <f>[1]consoCURRENT!I33084</f>
        <v>0</v>
      </c>
      <c r="G1616" s="15">
        <f>[1]consoCURRENT!J33084</f>
        <v>0</v>
      </c>
      <c r="H1616" s="15">
        <f>[1]consoCURRENT!K33084</f>
        <v>0</v>
      </c>
      <c r="I1616" s="15">
        <f>[1]consoCURRENT!L33084</f>
        <v>0</v>
      </c>
      <c r="J1616" s="15">
        <f>[1]consoCURRENT!M33084</f>
        <v>0</v>
      </c>
      <c r="K1616" s="15">
        <f>[1]consoCURRENT!N33084</f>
        <v>0</v>
      </c>
      <c r="L1616" s="15">
        <f>[1]consoCURRENT!O33084</f>
        <v>0</v>
      </c>
      <c r="M1616" s="15">
        <f>[1]consoCURRENT!P33084</f>
        <v>0</v>
      </c>
      <c r="N1616" s="15">
        <f>[1]consoCURRENT!Q33084</f>
        <v>0</v>
      </c>
      <c r="O1616" s="15">
        <f>[1]consoCURRENT!R33084</f>
        <v>0</v>
      </c>
      <c r="P1616" s="15">
        <f>[1]consoCURRENT!S33084</f>
        <v>0</v>
      </c>
      <c r="Q1616" s="15">
        <f>[1]consoCURRENT!T33084</f>
        <v>0</v>
      </c>
      <c r="R1616" s="15">
        <f>[1]consoCURRENT!U33084</f>
        <v>0</v>
      </c>
      <c r="S1616" s="15">
        <f>[1]consoCURRENT!V33084</f>
        <v>0</v>
      </c>
      <c r="T1616" s="15">
        <f>[1]consoCURRENT!W33084</f>
        <v>0</v>
      </c>
      <c r="U1616" s="15">
        <f>[1]consoCURRENT!X33084</f>
        <v>0</v>
      </c>
      <c r="V1616" s="15">
        <f>[1]consoCURRENT!Y33084</f>
        <v>0</v>
      </c>
      <c r="W1616" s="15">
        <f>[1]consoCURRENT!Z33084</f>
        <v>0</v>
      </c>
      <c r="X1616" s="15">
        <f>[1]consoCURRENT!AA33084</f>
        <v>0</v>
      </c>
      <c r="Y1616" s="15">
        <f>[1]consoCURRENT!AB33084</f>
        <v>0</v>
      </c>
      <c r="Z1616" s="15">
        <f t="shared" ref="Z1616:Z1618" si="1169">SUM(M1616:Y1616)</f>
        <v>0</v>
      </c>
      <c r="AA1616" s="15">
        <f t="shared" ref="AA1616:AA1618" si="1170">B1616-Z1616</f>
        <v>30800000</v>
      </c>
      <c r="AB1616" s="22">
        <f t="shared" ref="AB1616" si="1171">Z1616/B1616</f>
        <v>0</v>
      </c>
      <c r="AC1616" s="16"/>
      <c r="AG1616" s="86"/>
      <c r="AH1616" s="87"/>
      <c r="AI1616" s="87"/>
      <c r="AJ1616" s="87"/>
      <c r="AK1616" s="87"/>
      <c r="AL1616" s="87"/>
      <c r="AM1616" s="87"/>
      <c r="AN1616" s="87"/>
      <c r="AO1616" s="87"/>
    </row>
    <row r="1617" spans="1:41" s="17" customFormat="1" ht="18" customHeight="1" x14ac:dyDescent="0.2">
      <c r="A1617" s="20" t="s">
        <v>38</v>
      </c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>
        <f t="shared" si="1169"/>
        <v>0</v>
      </c>
      <c r="AA1617" s="15">
        <f t="shared" si="1170"/>
        <v>0</v>
      </c>
      <c r="AB1617" s="22"/>
      <c r="AC1617" s="16"/>
      <c r="AG1617" s="86"/>
      <c r="AH1617" s="87"/>
      <c r="AI1617" s="87"/>
      <c r="AJ1617" s="87"/>
      <c r="AK1617" s="87"/>
      <c r="AL1617" s="87"/>
      <c r="AM1617" s="87"/>
      <c r="AN1617" s="87"/>
      <c r="AO1617" s="87"/>
    </row>
    <row r="1618" spans="1:41" s="17" customFormat="1" ht="18" customHeight="1" x14ac:dyDescent="0.2">
      <c r="A1618" s="20" t="s">
        <v>39</v>
      </c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>
        <f t="shared" si="1169"/>
        <v>0</v>
      </c>
      <c r="AA1618" s="15">
        <f t="shared" si="1170"/>
        <v>0</v>
      </c>
      <c r="AB1618" s="22"/>
      <c r="AC1618" s="16"/>
      <c r="AG1618" s="86"/>
      <c r="AH1618" s="87"/>
      <c r="AI1618" s="87"/>
      <c r="AJ1618" s="87"/>
      <c r="AK1618" s="87"/>
      <c r="AL1618" s="87"/>
      <c r="AM1618" s="87"/>
      <c r="AN1618" s="87"/>
      <c r="AO1618" s="87"/>
    </row>
    <row r="1619" spans="1:41" s="17" customFormat="1" ht="18" customHeight="1" x14ac:dyDescent="0.25">
      <c r="A1619" s="23" t="s">
        <v>40</v>
      </c>
      <c r="B1619" s="24">
        <f>SUM(B1615:B1618)</f>
        <v>30800000</v>
      </c>
      <c r="C1619" s="24">
        <f t="shared" ref="C1619:AA1619" si="1172">SUM(C1615:C1618)</f>
        <v>0</v>
      </c>
      <c r="D1619" s="24">
        <f t="shared" si="1172"/>
        <v>0</v>
      </c>
      <c r="E1619" s="24">
        <f t="shared" si="1172"/>
        <v>0</v>
      </c>
      <c r="F1619" s="24">
        <f t="shared" si="1172"/>
        <v>0</v>
      </c>
      <c r="G1619" s="24">
        <f t="shared" si="1172"/>
        <v>0</v>
      </c>
      <c r="H1619" s="24">
        <f t="shared" si="1172"/>
        <v>0</v>
      </c>
      <c r="I1619" s="24">
        <f t="shared" si="1172"/>
        <v>0</v>
      </c>
      <c r="J1619" s="24">
        <f t="shared" si="1172"/>
        <v>0</v>
      </c>
      <c r="K1619" s="24">
        <f t="shared" si="1172"/>
        <v>0</v>
      </c>
      <c r="L1619" s="24">
        <f t="shared" si="1172"/>
        <v>0</v>
      </c>
      <c r="M1619" s="24">
        <f t="shared" si="1172"/>
        <v>0</v>
      </c>
      <c r="N1619" s="24">
        <f t="shared" si="1172"/>
        <v>0</v>
      </c>
      <c r="O1619" s="24">
        <f t="shared" si="1172"/>
        <v>0</v>
      </c>
      <c r="P1619" s="24">
        <f t="shared" si="1172"/>
        <v>0</v>
      </c>
      <c r="Q1619" s="24">
        <f t="shared" si="1172"/>
        <v>0</v>
      </c>
      <c r="R1619" s="24">
        <f t="shared" si="1172"/>
        <v>0</v>
      </c>
      <c r="S1619" s="24">
        <f t="shared" si="1172"/>
        <v>0</v>
      </c>
      <c r="T1619" s="24">
        <f t="shared" si="1172"/>
        <v>0</v>
      </c>
      <c r="U1619" s="24">
        <f t="shared" si="1172"/>
        <v>0</v>
      </c>
      <c r="V1619" s="24">
        <f t="shared" si="1172"/>
        <v>0</v>
      </c>
      <c r="W1619" s="24">
        <f t="shared" si="1172"/>
        <v>0</v>
      </c>
      <c r="X1619" s="24">
        <f t="shared" si="1172"/>
        <v>0</v>
      </c>
      <c r="Y1619" s="24">
        <f t="shared" si="1172"/>
        <v>0</v>
      </c>
      <c r="Z1619" s="24">
        <f t="shared" si="1172"/>
        <v>0</v>
      </c>
      <c r="AA1619" s="24">
        <f t="shared" si="1172"/>
        <v>30800000</v>
      </c>
      <c r="AB1619" s="25">
        <f t="shared" ref="AB1619" si="1173">Z1619/B1619</f>
        <v>0</v>
      </c>
      <c r="AC1619" s="16"/>
      <c r="AG1619" s="86"/>
      <c r="AH1619" s="87"/>
      <c r="AI1619" s="87"/>
      <c r="AJ1619" s="87"/>
      <c r="AK1619" s="87"/>
      <c r="AL1619" s="87"/>
      <c r="AM1619" s="87"/>
      <c r="AN1619" s="87"/>
      <c r="AO1619" s="87"/>
    </row>
    <row r="1620" spans="1:41" s="17" customFormat="1" ht="25.9" customHeight="1" x14ac:dyDescent="0.25">
      <c r="A1620" s="26" t="s">
        <v>41</v>
      </c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>
        <f t="shared" ref="Z1620" si="1174">SUM(M1620:Y1620)</f>
        <v>0</v>
      </c>
      <c r="AA1620" s="15">
        <f t="shared" ref="AA1620" si="1175">B1620-Z1620</f>
        <v>0</v>
      </c>
      <c r="AB1620" s="22"/>
      <c r="AC1620" s="16"/>
      <c r="AG1620" s="86"/>
      <c r="AH1620" s="87"/>
      <c r="AI1620" s="87"/>
      <c r="AJ1620" s="87"/>
      <c r="AK1620" s="87"/>
      <c r="AL1620" s="87"/>
      <c r="AM1620" s="87"/>
      <c r="AN1620" s="87"/>
      <c r="AO1620" s="87"/>
    </row>
    <row r="1621" spans="1:41" s="17" customFormat="1" ht="24.6" customHeight="1" x14ac:dyDescent="0.25">
      <c r="A1621" s="23" t="s">
        <v>42</v>
      </c>
      <c r="B1621" s="24">
        <f>B1620+B1619</f>
        <v>30800000</v>
      </c>
      <c r="C1621" s="24">
        <f t="shared" ref="C1621:AA1621" si="1176">C1620+C1619</f>
        <v>0</v>
      </c>
      <c r="D1621" s="24">
        <f t="shared" si="1176"/>
        <v>0</v>
      </c>
      <c r="E1621" s="24">
        <f t="shared" si="1176"/>
        <v>0</v>
      </c>
      <c r="F1621" s="24">
        <f t="shared" si="1176"/>
        <v>0</v>
      </c>
      <c r="G1621" s="24">
        <f t="shared" si="1176"/>
        <v>0</v>
      </c>
      <c r="H1621" s="24">
        <f t="shared" si="1176"/>
        <v>0</v>
      </c>
      <c r="I1621" s="24">
        <f t="shared" si="1176"/>
        <v>0</v>
      </c>
      <c r="J1621" s="24">
        <f t="shared" si="1176"/>
        <v>0</v>
      </c>
      <c r="K1621" s="24">
        <f t="shared" si="1176"/>
        <v>0</v>
      </c>
      <c r="L1621" s="24">
        <f t="shared" si="1176"/>
        <v>0</v>
      </c>
      <c r="M1621" s="24">
        <f t="shared" si="1176"/>
        <v>0</v>
      </c>
      <c r="N1621" s="24">
        <f t="shared" si="1176"/>
        <v>0</v>
      </c>
      <c r="O1621" s="24">
        <f t="shared" si="1176"/>
        <v>0</v>
      </c>
      <c r="P1621" s="24">
        <f t="shared" si="1176"/>
        <v>0</v>
      </c>
      <c r="Q1621" s="24">
        <f t="shared" si="1176"/>
        <v>0</v>
      </c>
      <c r="R1621" s="24">
        <f t="shared" si="1176"/>
        <v>0</v>
      </c>
      <c r="S1621" s="24">
        <f t="shared" si="1176"/>
        <v>0</v>
      </c>
      <c r="T1621" s="24">
        <f t="shared" si="1176"/>
        <v>0</v>
      </c>
      <c r="U1621" s="24">
        <f t="shared" si="1176"/>
        <v>0</v>
      </c>
      <c r="V1621" s="24">
        <f t="shared" si="1176"/>
        <v>0</v>
      </c>
      <c r="W1621" s="24">
        <f t="shared" si="1176"/>
        <v>0</v>
      </c>
      <c r="X1621" s="24">
        <f t="shared" si="1176"/>
        <v>0</v>
      </c>
      <c r="Y1621" s="24">
        <f t="shared" si="1176"/>
        <v>0</v>
      </c>
      <c r="Z1621" s="24">
        <f t="shared" si="1176"/>
        <v>0</v>
      </c>
      <c r="AA1621" s="24">
        <f t="shared" si="1176"/>
        <v>30800000</v>
      </c>
      <c r="AB1621" s="25">
        <f t="shared" ref="AB1621" si="1177">Z1621/B1621</f>
        <v>0</v>
      </c>
      <c r="AC1621" s="27"/>
      <c r="AG1621" s="86"/>
      <c r="AH1621" s="87"/>
      <c r="AI1621" s="87"/>
      <c r="AJ1621" s="87"/>
      <c r="AK1621" s="87"/>
      <c r="AL1621" s="87"/>
      <c r="AM1621" s="87"/>
      <c r="AN1621" s="87"/>
      <c r="AO1621" s="87"/>
    </row>
    <row r="1622" spans="1:41" s="17" customFormat="1" ht="15" customHeight="1" x14ac:dyDescent="0.25">
      <c r="A1622" s="14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6"/>
      <c r="AG1622" s="86"/>
      <c r="AH1622" s="87"/>
      <c r="AI1622" s="87"/>
      <c r="AJ1622" s="87"/>
      <c r="AK1622" s="87"/>
      <c r="AL1622" s="87"/>
      <c r="AM1622" s="87"/>
      <c r="AN1622" s="87"/>
      <c r="AO1622" s="87"/>
    </row>
    <row r="1623" spans="1:41" s="17" customFormat="1" ht="15" customHeight="1" x14ac:dyDescent="0.25">
      <c r="A1623" s="14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6"/>
      <c r="AG1623" s="86"/>
      <c r="AH1623" s="87"/>
      <c r="AI1623" s="87"/>
      <c r="AJ1623" s="87"/>
      <c r="AK1623" s="87"/>
      <c r="AL1623" s="87"/>
      <c r="AM1623" s="87"/>
      <c r="AN1623" s="87"/>
      <c r="AO1623" s="87"/>
    </row>
    <row r="1624" spans="1:41" s="17" customFormat="1" ht="15" hidden="1" customHeight="1" x14ac:dyDescent="0.25">
      <c r="A1624" s="19" t="s">
        <v>64</v>
      </c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6"/>
      <c r="AG1624" s="86"/>
      <c r="AH1624" s="87"/>
      <c r="AI1624" s="87"/>
      <c r="AJ1624" s="87"/>
      <c r="AK1624" s="87"/>
      <c r="AL1624" s="87"/>
      <c r="AM1624" s="87"/>
      <c r="AN1624" s="87"/>
      <c r="AO1624" s="87"/>
    </row>
    <row r="1625" spans="1:41" s="17" customFormat="1" ht="18" hidden="1" customHeight="1" x14ac:dyDescent="0.2">
      <c r="A1625" s="20" t="s">
        <v>36</v>
      </c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>
        <f>SUM(M1625:Y1625)</f>
        <v>0</v>
      </c>
      <c r="AA1625" s="15">
        <f>B1625-Z1625</f>
        <v>0</v>
      </c>
      <c r="AB1625" s="22"/>
      <c r="AC1625" s="16"/>
      <c r="AG1625" s="86"/>
      <c r="AH1625" s="87"/>
      <c r="AI1625" s="87"/>
      <c r="AJ1625" s="87"/>
      <c r="AK1625" s="87"/>
      <c r="AL1625" s="87"/>
      <c r="AM1625" s="87"/>
      <c r="AN1625" s="87"/>
      <c r="AO1625" s="87"/>
    </row>
    <row r="1626" spans="1:41" s="17" customFormat="1" ht="18" hidden="1" customHeight="1" x14ac:dyDescent="0.2">
      <c r="A1626" s="20" t="s">
        <v>37</v>
      </c>
      <c r="B1626" s="15">
        <f>[1]consoCURRENT!E33271</f>
        <v>0</v>
      </c>
      <c r="C1626" s="15">
        <f>[1]consoCURRENT!F33271</f>
        <v>0</v>
      </c>
      <c r="D1626" s="15">
        <f>[1]consoCURRENT!G33271</f>
        <v>0</v>
      </c>
      <c r="E1626" s="15">
        <f>[1]consoCURRENT!H33271</f>
        <v>0</v>
      </c>
      <c r="F1626" s="15">
        <f>[1]consoCURRENT!I33271</f>
        <v>0</v>
      </c>
      <c r="G1626" s="15">
        <f>[1]consoCURRENT!J33271</f>
        <v>0</v>
      </c>
      <c r="H1626" s="15">
        <f>[1]consoCURRENT!K33271</f>
        <v>0</v>
      </c>
      <c r="I1626" s="15">
        <f>[1]consoCURRENT!L33271</f>
        <v>0</v>
      </c>
      <c r="J1626" s="15">
        <f>[1]consoCURRENT!M33271</f>
        <v>0</v>
      </c>
      <c r="K1626" s="15">
        <f>[1]consoCURRENT!N33271</f>
        <v>0</v>
      </c>
      <c r="L1626" s="15">
        <f>[1]consoCURRENT!O33271</f>
        <v>0</v>
      </c>
      <c r="M1626" s="15">
        <f>[1]consoCURRENT!P33271</f>
        <v>0</v>
      </c>
      <c r="N1626" s="15">
        <f>[1]consoCURRENT!Q33271</f>
        <v>0</v>
      </c>
      <c r="O1626" s="15">
        <f>[1]consoCURRENT!R33271</f>
        <v>0</v>
      </c>
      <c r="P1626" s="15">
        <f>[1]consoCURRENT!S33271</f>
        <v>0</v>
      </c>
      <c r="Q1626" s="15">
        <f>[1]consoCURRENT!T33271</f>
        <v>0</v>
      </c>
      <c r="R1626" s="15">
        <f>[1]consoCURRENT!U33271</f>
        <v>0</v>
      </c>
      <c r="S1626" s="15">
        <f>[1]consoCURRENT!V33271</f>
        <v>0</v>
      </c>
      <c r="T1626" s="15">
        <f>[1]consoCURRENT!W33271</f>
        <v>0</v>
      </c>
      <c r="U1626" s="15">
        <f>[1]consoCURRENT!X33271</f>
        <v>0</v>
      </c>
      <c r="V1626" s="15">
        <f>[1]consoCURRENT!Y33271</f>
        <v>0</v>
      </c>
      <c r="W1626" s="15">
        <f>[1]consoCURRENT!Z33271</f>
        <v>0</v>
      </c>
      <c r="X1626" s="15">
        <f>[1]consoCURRENT!AA33271</f>
        <v>0</v>
      </c>
      <c r="Y1626" s="15">
        <f>[1]consoCURRENT!AB33271</f>
        <v>0</v>
      </c>
      <c r="Z1626" s="15">
        <f t="shared" ref="Z1626:Z1628" si="1178">SUM(M1626:Y1626)</f>
        <v>0</v>
      </c>
      <c r="AA1626" s="15">
        <f t="shared" ref="AA1626:AA1628" si="1179">B1626-Z1626</f>
        <v>0</v>
      </c>
      <c r="AB1626" s="22" t="e">
        <f t="shared" ref="AB1626" si="1180">Z1626/B1626</f>
        <v>#DIV/0!</v>
      </c>
      <c r="AC1626" s="16"/>
      <c r="AG1626" s="86"/>
      <c r="AH1626" s="87"/>
      <c r="AI1626" s="87"/>
      <c r="AJ1626" s="87"/>
      <c r="AK1626" s="87"/>
      <c r="AL1626" s="87"/>
      <c r="AM1626" s="87"/>
      <c r="AN1626" s="87"/>
      <c r="AO1626" s="87"/>
    </row>
    <row r="1627" spans="1:41" s="17" customFormat="1" ht="18" hidden="1" customHeight="1" x14ac:dyDescent="0.2">
      <c r="A1627" s="20" t="s">
        <v>38</v>
      </c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>
        <f t="shared" si="1178"/>
        <v>0</v>
      </c>
      <c r="AA1627" s="15">
        <f t="shared" si="1179"/>
        <v>0</v>
      </c>
      <c r="AB1627" s="22"/>
      <c r="AC1627" s="16"/>
      <c r="AG1627" s="86"/>
      <c r="AH1627" s="87"/>
      <c r="AI1627" s="87"/>
      <c r="AJ1627" s="87"/>
      <c r="AK1627" s="87"/>
      <c r="AL1627" s="87"/>
      <c r="AM1627" s="87"/>
      <c r="AN1627" s="87"/>
      <c r="AO1627" s="87"/>
    </row>
    <row r="1628" spans="1:41" s="17" customFormat="1" ht="18" hidden="1" customHeight="1" x14ac:dyDescent="0.2">
      <c r="A1628" s="20" t="s">
        <v>39</v>
      </c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>
        <f t="shared" si="1178"/>
        <v>0</v>
      </c>
      <c r="AA1628" s="15">
        <f t="shared" si="1179"/>
        <v>0</v>
      </c>
      <c r="AB1628" s="22"/>
      <c r="AC1628" s="16"/>
      <c r="AG1628" s="86"/>
      <c r="AH1628" s="87"/>
      <c r="AI1628" s="87"/>
      <c r="AJ1628" s="87"/>
      <c r="AK1628" s="87"/>
      <c r="AL1628" s="87"/>
      <c r="AM1628" s="87"/>
      <c r="AN1628" s="87"/>
      <c r="AO1628" s="87"/>
    </row>
    <row r="1629" spans="1:41" s="17" customFormat="1" ht="18" hidden="1" customHeight="1" x14ac:dyDescent="0.25">
      <c r="A1629" s="23" t="s">
        <v>40</v>
      </c>
      <c r="B1629" s="24">
        <f>SUM(B1625:B1628)</f>
        <v>0</v>
      </c>
      <c r="C1629" s="24">
        <f t="shared" ref="C1629:AA1629" si="1181">SUM(C1625:C1628)</f>
        <v>0</v>
      </c>
      <c r="D1629" s="24">
        <f t="shared" si="1181"/>
        <v>0</v>
      </c>
      <c r="E1629" s="24">
        <f t="shared" si="1181"/>
        <v>0</v>
      </c>
      <c r="F1629" s="24">
        <f t="shared" si="1181"/>
        <v>0</v>
      </c>
      <c r="G1629" s="24">
        <f t="shared" si="1181"/>
        <v>0</v>
      </c>
      <c r="H1629" s="24">
        <f t="shared" si="1181"/>
        <v>0</v>
      </c>
      <c r="I1629" s="24">
        <f t="shared" si="1181"/>
        <v>0</v>
      </c>
      <c r="J1629" s="24">
        <f t="shared" si="1181"/>
        <v>0</v>
      </c>
      <c r="K1629" s="24">
        <f t="shared" si="1181"/>
        <v>0</v>
      </c>
      <c r="L1629" s="24">
        <f t="shared" si="1181"/>
        <v>0</v>
      </c>
      <c r="M1629" s="24">
        <f t="shared" si="1181"/>
        <v>0</v>
      </c>
      <c r="N1629" s="24">
        <f t="shared" si="1181"/>
        <v>0</v>
      </c>
      <c r="O1629" s="24">
        <f t="shared" si="1181"/>
        <v>0</v>
      </c>
      <c r="P1629" s="24">
        <f t="shared" si="1181"/>
        <v>0</v>
      </c>
      <c r="Q1629" s="24">
        <f t="shared" si="1181"/>
        <v>0</v>
      </c>
      <c r="R1629" s="24">
        <f t="shared" si="1181"/>
        <v>0</v>
      </c>
      <c r="S1629" s="24">
        <f t="shared" si="1181"/>
        <v>0</v>
      </c>
      <c r="T1629" s="24">
        <f t="shared" si="1181"/>
        <v>0</v>
      </c>
      <c r="U1629" s="24">
        <f t="shared" si="1181"/>
        <v>0</v>
      </c>
      <c r="V1629" s="24">
        <f t="shared" si="1181"/>
        <v>0</v>
      </c>
      <c r="W1629" s="24">
        <f t="shared" si="1181"/>
        <v>0</v>
      </c>
      <c r="X1629" s="24">
        <f t="shared" si="1181"/>
        <v>0</v>
      </c>
      <c r="Y1629" s="24">
        <f t="shared" si="1181"/>
        <v>0</v>
      </c>
      <c r="Z1629" s="24">
        <f t="shared" si="1181"/>
        <v>0</v>
      </c>
      <c r="AA1629" s="24">
        <f t="shared" si="1181"/>
        <v>0</v>
      </c>
      <c r="AB1629" s="25" t="e">
        <f t="shared" ref="AB1629" si="1182">Z1629/B1629</f>
        <v>#DIV/0!</v>
      </c>
      <c r="AC1629" s="16"/>
      <c r="AG1629" s="86"/>
      <c r="AH1629" s="87"/>
      <c r="AI1629" s="87"/>
      <c r="AJ1629" s="87"/>
      <c r="AK1629" s="87"/>
      <c r="AL1629" s="87"/>
      <c r="AM1629" s="87"/>
      <c r="AN1629" s="87"/>
      <c r="AO1629" s="87"/>
    </row>
    <row r="1630" spans="1:41" s="17" customFormat="1" ht="18" hidden="1" customHeight="1" x14ac:dyDescent="0.25">
      <c r="A1630" s="26" t="s">
        <v>41</v>
      </c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>
        <f t="shared" ref="Z1630" si="1183">SUM(M1630:Y1630)</f>
        <v>0</v>
      </c>
      <c r="AA1630" s="15">
        <f t="shared" ref="AA1630" si="1184">B1630-Z1630</f>
        <v>0</v>
      </c>
      <c r="AB1630" s="22"/>
      <c r="AC1630" s="16"/>
      <c r="AG1630" s="86"/>
      <c r="AH1630" s="87"/>
      <c r="AI1630" s="87"/>
      <c r="AJ1630" s="87"/>
      <c r="AK1630" s="87"/>
      <c r="AL1630" s="87"/>
      <c r="AM1630" s="87"/>
      <c r="AN1630" s="87"/>
      <c r="AO1630" s="87"/>
    </row>
    <row r="1631" spans="1:41" s="17" customFormat="1" ht="18" hidden="1" customHeight="1" x14ac:dyDescent="0.25">
      <c r="A1631" s="23" t="s">
        <v>42</v>
      </c>
      <c r="B1631" s="24">
        <f>B1630+B1629</f>
        <v>0</v>
      </c>
      <c r="C1631" s="24">
        <f t="shared" ref="C1631:AA1631" si="1185">C1630+C1629</f>
        <v>0</v>
      </c>
      <c r="D1631" s="24">
        <f t="shared" si="1185"/>
        <v>0</v>
      </c>
      <c r="E1631" s="24">
        <f t="shared" si="1185"/>
        <v>0</v>
      </c>
      <c r="F1631" s="24">
        <f t="shared" si="1185"/>
        <v>0</v>
      </c>
      <c r="G1631" s="24">
        <f t="shared" si="1185"/>
        <v>0</v>
      </c>
      <c r="H1631" s="24">
        <f t="shared" si="1185"/>
        <v>0</v>
      </c>
      <c r="I1631" s="24">
        <f t="shared" si="1185"/>
        <v>0</v>
      </c>
      <c r="J1631" s="24">
        <f t="shared" si="1185"/>
        <v>0</v>
      </c>
      <c r="K1631" s="24">
        <f t="shared" si="1185"/>
        <v>0</v>
      </c>
      <c r="L1631" s="24">
        <f t="shared" si="1185"/>
        <v>0</v>
      </c>
      <c r="M1631" s="24">
        <f t="shared" si="1185"/>
        <v>0</v>
      </c>
      <c r="N1631" s="24">
        <f t="shared" si="1185"/>
        <v>0</v>
      </c>
      <c r="O1631" s="24">
        <f t="shared" si="1185"/>
        <v>0</v>
      </c>
      <c r="P1631" s="24">
        <f t="shared" si="1185"/>
        <v>0</v>
      </c>
      <c r="Q1631" s="24">
        <f t="shared" si="1185"/>
        <v>0</v>
      </c>
      <c r="R1631" s="24">
        <f t="shared" si="1185"/>
        <v>0</v>
      </c>
      <c r="S1631" s="24">
        <f t="shared" si="1185"/>
        <v>0</v>
      </c>
      <c r="T1631" s="24">
        <f t="shared" si="1185"/>
        <v>0</v>
      </c>
      <c r="U1631" s="24">
        <f t="shared" si="1185"/>
        <v>0</v>
      </c>
      <c r="V1631" s="24">
        <f t="shared" si="1185"/>
        <v>0</v>
      </c>
      <c r="W1631" s="24">
        <f t="shared" si="1185"/>
        <v>0</v>
      </c>
      <c r="X1631" s="24">
        <f t="shared" si="1185"/>
        <v>0</v>
      </c>
      <c r="Y1631" s="24">
        <f t="shared" si="1185"/>
        <v>0</v>
      </c>
      <c r="Z1631" s="24">
        <f t="shared" si="1185"/>
        <v>0</v>
      </c>
      <c r="AA1631" s="24">
        <f t="shared" si="1185"/>
        <v>0</v>
      </c>
      <c r="AB1631" s="25" t="e">
        <f t="shared" ref="AB1631" si="1186">Z1631/B1631</f>
        <v>#DIV/0!</v>
      </c>
      <c r="AC1631" s="27"/>
      <c r="AG1631" s="86"/>
      <c r="AH1631" s="87"/>
      <c r="AI1631" s="87"/>
      <c r="AJ1631" s="87"/>
      <c r="AK1631" s="87"/>
      <c r="AL1631" s="87"/>
      <c r="AM1631" s="87"/>
      <c r="AN1631" s="87"/>
      <c r="AO1631" s="87"/>
    </row>
    <row r="1632" spans="1:41" s="17" customFormat="1" ht="15" hidden="1" customHeight="1" x14ac:dyDescent="0.25">
      <c r="A1632" s="14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6"/>
      <c r="AG1632" s="86"/>
      <c r="AH1632" s="87"/>
      <c r="AI1632" s="87"/>
      <c r="AJ1632" s="87"/>
      <c r="AK1632" s="87"/>
      <c r="AL1632" s="87"/>
      <c r="AM1632" s="87"/>
      <c r="AN1632" s="87"/>
      <c r="AO1632" s="87"/>
    </row>
    <row r="1633" spans="1:41" s="17" customFormat="1" ht="15" hidden="1" customHeight="1" x14ac:dyDescent="0.25">
      <c r="A1633" s="14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6"/>
      <c r="AG1633" s="86"/>
      <c r="AH1633" s="87"/>
      <c r="AI1633" s="87"/>
      <c r="AJ1633" s="87"/>
      <c r="AK1633" s="87"/>
      <c r="AL1633" s="87"/>
      <c r="AM1633" s="87"/>
      <c r="AN1633" s="87"/>
      <c r="AO1633" s="87"/>
    </row>
    <row r="1634" spans="1:41" s="17" customFormat="1" ht="15" customHeight="1" x14ac:dyDescent="0.25">
      <c r="A1634" s="19" t="s">
        <v>65</v>
      </c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6"/>
      <c r="AG1634" s="86"/>
      <c r="AH1634" s="87"/>
      <c r="AI1634" s="87"/>
      <c r="AJ1634" s="87"/>
      <c r="AK1634" s="87"/>
      <c r="AL1634" s="87"/>
      <c r="AM1634" s="87"/>
      <c r="AN1634" s="87"/>
      <c r="AO1634" s="87"/>
    </row>
    <row r="1635" spans="1:41" s="17" customFormat="1" ht="18" customHeight="1" x14ac:dyDescent="0.2">
      <c r="A1635" s="20" t="s">
        <v>36</v>
      </c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>
        <f>SUM(M1635:Y1635)</f>
        <v>0</v>
      </c>
      <c r="AA1635" s="15">
        <f>B1635-Z1635</f>
        <v>0</v>
      </c>
      <c r="AB1635" s="22"/>
      <c r="AC1635" s="16"/>
      <c r="AG1635" s="86"/>
      <c r="AH1635" s="87"/>
      <c r="AI1635" s="87"/>
      <c r="AJ1635" s="87"/>
      <c r="AK1635" s="87"/>
      <c r="AL1635" s="87"/>
      <c r="AM1635" s="87"/>
      <c r="AN1635" s="87"/>
      <c r="AO1635" s="87"/>
    </row>
    <row r="1636" spans="1:41" s="17" customFormat="1" ht="18" customHeight="1" x14ac:dyDescent="0.2">
      <c r="A1636" s="20" t="s">
        <v>37</v>
      </c>
      <c r="B1636" s="15">
        <f>[1]consoCURRENT!E33458</f>
        <v>1558800</v>
      </c>
      <c r="C1636" s="15">
        <f>[1]consoCURRENT!F33458</f>
        <v>0</v>
      </c>
      <c r="D1636" s="15">
        <f>[1]consoCURRENT!G33458</f>
        <v>0</v>
      </c>
      <c r="E1636" s="15">
        <f>[1]consoCURRENT!H33458</f>
        <v>0</v>
      </c>
      <c r="F1636" s="15">
        <f>[1]consoCURRENT!I33458</f>
        <v>0</v>
      </c>
      <c r="G1636" s="15">
        <f>[1]consoCURRENT!J33458</f>
        <v>0</v>
      </c>
      <c r="H1636" s="15">
        <f>[1]consoCURRENT!K33458</f>
        <v>1329000</v>
      </c>
      <c r="I1636" s="15">
        <f>[1]consoCURRENT!L33458</f>
        <v>0</v>
      </c>
      <c r="J1636" s="15">
        <f>[1]consoCURRENT!M33458</f>
        <v>0</v>
      </c>
      <c r="K1636" s="15">
        <f>[1]consoCURRENT!N33458</f>
        <v>0</v>
      </c>
      <c r="L1636" s="15">
        <f>[1]consoCURRENT!O33458</f>
        <v>0</v>
      </c>
      <c r="M1636" s="15">
        <f>[1]consoCURRENT!P33458</f>
        <v>0</v>
      </c>
      <c r="N1636" s="15">
        <f>[1]consoCURRENT!Q33458</f>
        <v>0</v>
      </c>
      <c r="O1636" s="15">
        <f>[1]consoCURRENT!R33458</f>
        <v>0</v>
      </c>
      <c r="P1636" s="15">
        <f>[1]consoCURRENT!S33458</f>
        <v>0</v>
      </c>
      <c r="Q1636" s="15">
        <f>[1]consoCURRENT!T33458</f>
        <v>0</v>
      </c>
      <c r="R1636" s="15">
        <f>[1]consoCURRENT!U33458</f>
        <v>0</v>
      </c>
      <c r="S1636" s="15">
        <f>[1]consoCURRENT!V33458</f>
        <v>0</v>
      </c>
      <c r="T1636" s="15">
        <f>[1]consoCURRENT!W33458</f>
        <v>0</v>
      </c>
      <c r="U1636" s="15">
        <f>[1]consoCURRENT!X33458</f>
        <v>0</v>
      </c>
      <c r="V1636" s="15">
        <f>[1]consoCURRENT!Y33458</f>
        <v>0</v>
      </c>
      <c r="W1636" s="15">
        <f>[1]consoCURRENT!Z33458</f>
        <v>0</v>
      </c>
      <c r="X1636" s="15">
        <f>[1]consoCURRENT!AA33458</f>
        <v>0</v>
      </c>
      <c r="Y1636" s="15">
        <f>[1]consoCURRENT!AB33458</f>
        <v>1329000</v>
      </c>
      <c r="Z1636" s="15">
        <f t="shared" ref="Z1636:Z1638" si="1187">SUM(M1636:Y1636)</f>
        <v>1329000</v>
      </c>
      <c r="AA1636" s="15">
        <f t="shared" ref="AA1636:AA1638" si="1188">B1636-Z1636</f>
        <v>229800</v>
      </c>
      <c r="AB1636" s="22">
        <f t="shared" ref="AB1636" si="1189">Z1636/B1636</f>
        <v>0.85257890685142412</v>
      </c>
      <c r="AC1636" s="16"/>
      <c r="AG1636" s="86"/>
      <c r="AH1636" s="87"/>
      <c r="AI1636" s="87"/>
      <c r="AJ1636" s="87"/>
      <c r="AK1636" s="87"/>
      <c r="AL1636" s="87"/>
      <c r="AM1636" s="87"/>
      <c r="AN1636" s="87"/>
      <c r="AO1636" s="87"/>
    </row>
    <row r="1637" spans="1:41" s="17" customFormat="1" ht="18" customHeight="1" x14ac:dyDescent="0.2">
      <c r="A1637" s="20" t="s">
        <v>38</v>
      </c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>
        <f t="shared" si="1187"/>
        <v>0</v>
      </c>
      <c r="AA1637" s="15">
        <f t="shared" si="1188"/>
        <v>0</v>
      </c>
      <c r="AB1637" s="22"/>
      <c r="AC1637" s="16"/>
      <c r="AG1637" s="86"/>
      <c r="AH1637" s="87"/>
      <c r="AI1637" s="87"/>
      <c r="AJ1637" s="87"/>
      <c r="AK1637" s="87"/>
      <c r="AL1637" s="87"/>
      <c r="AM1637" s="87"/>
      <c r="AN1637" s="87"/>
      <c r="AO1637" s="87"/>
    </row>
    <row r="1638" spans="1:41" s="17" customFormat="1" ht="18" customHeight="1" x14ac:dyDescent="0.2">
      <c r="A1638" s="20" t="s">
        <v>39</v>
      </c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>
        <f t="shared" si="1187"/>
        <v>0</v>
      </c>
      <c r="AA1638" s="15">
        <f t="shared" si="1188"/>
        <v>0</v>
      </c>
      <c r="AB1638" s="22"/>
      <c r="AC1638" s="16"/>
      <c r="AG1638" s="86"/>
      <c r="AH1638" s="87"/>
      <c r="AI1638" s="87"/>
      <c r="AJ1638" s="87"/>
      <c r="AK1638" s="87"/>
      <c r="AL1638" s="87"/>
      <c r="AM1638" s="87"/>
      <c r="AN1638" s="87"/>
      <c r="AO1638" s="87"/>
    </row>
    <row r="1639" spans="1:41" s="17" customFormat="1" ht="18" customHeight="1" x14ac:dyDescent="0.25">
      <c r="A1639" s="23" t="s">
        <v>40</v>
      </c>
      <c r="B1639" s="24">
        <f>SUM(B1635:B1638)</f>
        <v>1558800</v>
      </c>
      <c r="C1639" s="24">
        <f t="shared" ref="C1639:AA1639" si="1190">SUM(C1635:C1638)</f>
        <v>0</v>
      </c>
      <c r="D1639" s="24">
        <f t="shared" si="1190"/>
        <v>0</v>
      </c>
      <c r="E1639" s="24">
        <f t="shared" si="1190"/>
        <v>0</v>
      </c>
      <c r="F1639" s="24">
        <f t="shared" si="1190"/>
        <v>0</v>
      </c>
      <c r="G1639" s="24">
        <f t="shared" si="1190"/>
        <v>0</v>
      </c>
      <c r="H1639" s="24">
        <f t="shared" si="1190"/>
        <v>1329000</v>
      </c>
      <c r="I1639" s="24">
        <f t="shared" si="1190"/>
        <v>0</v>
      </c>
      <c r="J1639" s="24">
        <f t="shared" si="1190"/>
        <v>0</v>
      </c>
      <c r="K1639" s="24">
        <f t="shared" si="1190"/>
        <v>0</v>
      </c>
      <c r="L1639" s="24">
        <f t="shared" si="1190"/>
        <v>0</v>
      </c>
      <c r="M1639" s="24">
        <f t="shared" si="1190"/>
        <v>0</v>
      </c>
      <c r="N1639" s="24">
        <f t="shared" si="1190"/>
        <v>0</v>
      </c>
      <c r="O1639" s="24">
        <f t="shared" si="1190"/>
        <v>0</v>
      </c>
      <c r="P1639" s="24">
        <f t="shared" si="1190"/>
        <v>0</v>
      </c>
      <c r="Q1639" s="24">
        <f t="shared" si="1190"/>
        <v>0</v>
      </c>
      <c r="R1639" s="24">
        <f t="shared" si="1190"/>
        <v>0</v>
      </c>
      <c r="S1639" s="24">
        <f t="shared" si="1190"/>
        <v>0</v>
      </c>
      <c r="T1639" s="24">
        <f t="shared" si="1190"/>
        <v>0</v>
      </c>
      <c r="U1639" s="24">
        <f t="shared" si="1190"/>
        <v>0</v>
      </c>
      <c r="V1639" s="24">
        <f t="shared" si="1190"/>
        <v>0</v>
      </c>
      <c r="W1639" s="24">
        <f t="shared" si="1190"/>
        <v>0</v>
      </c>
      <c r="X1639" s="24">
        <f t="shared" si="1190"/>
        <v>0</v>
      </c>
      <c r="Y1639" s="24">
        <f t="shared" si="1190"/>
        <v>1329000</v>
      </c>
      <c r="Z1639" s="24">
        <f t="shared" si="1190"/>
        <v>1329000</v>
      </c>
      <c r="AA1639" s="24">
        <f t="shared" si="1190"/>
        <v>229800</v>
      </c>
      <c r="AB1639" s="25">
        <f t="shared" ref="AB1639" si="1191">Z1639/B1639</f>
        <v>0.85257890685142412</v>
      </c>
      <c r="AC1639" s="16"/>
      <c r="AG1639" s="86"/>
      <c r="AH1639" s="87"/>
      <c r="AI1639" s="87"/>
      <c r="AJ1639" s="87"/>
      <c r="AK1639" s="87"/>
      <c r="AL1639" s="87"/>
      <c r="AM1639" s="87"/>
      <c r="AN1639" s="87"/>
      <c r="AO1639" s="87"/>
    </row>
    <row r="1640" spans="1:41" s="17" customFormat="1" ht="25.15" customHeight="1" x14ac:dyDescent="0.25">
      <c r="A1640" s="26" t="s">
        <v>41</v>
      </c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>
        <f t="shared" ref="Z1640" si="1192">SUM(M1640:Y1640)</f>
        <v>0</v>
      </c>
      <c r="AA1640" s="15">
        <f t="shared" ref="AA1640" si="1193">B1640-Z1640</f>
        <v>0</v>
      </c>
      <c r="AB1640" s="22"/>
      <c r="AC1640" s="16"/>
      <c r="AG1640" s="86"/>
      <c r="AH1640" s="87"/>
      <c r="AI1640" s="87"/>
      <c r="AJ1640" s="87"/>
      <c r="AK1640" s="87"/>
      <c r="AL1640" s="87"/>
      <c r="AM1640" s="87"/>
      <c r="AN1640" s="87"/>
      <c r="AO1640" s="87"/>
    </row>
    <row r="1641" spans="1:41" s="17" customFormat="1" ht="18" customHeight="1" x14ac:dyDescent="0.25">
      <c r="A1641" s="23" t="s">
        <v>42</v>
      </c>
      <c r="B1641" s="24">
        <f>B1640+B1639</f>
        <v>1558800</v>
      </c>
      <c r="C1641" s="24">
        <f t="shared" ref="C1641:AA1641" si="1194">C1640+C1639</f>
        <v>0</v>
      </c>
      <c r="D1641" s="24">
        <f t="shared" si="1194"/>
        <v>0</v>
      </c>
      <c r="E1641" s="24">
        <f t="shared" si="1194"/>
        <v>0</v>
      </c>
      <c r="F1641" s="24">
        <f t="shared" si="1194"/>
        <v>0</v>
      </c>
      <c r="G1641" s="24">
        <f t="shared" si="1194"/>
        <v>0</v>
      </c>
      <c r="H1641" s="24">
        <f t="shared" si="1194"/>
        <v>1329000</v>
      </c>
      <c r="I1641" s="24">
        <f t="shared" si="1194"/>
        <v>0</v>
      </c>
      <c r="J1641" s="24">
        <f t="shared" si="1194"/>
        <v>0</v>
      </c>
      <c r="K1641" s="24">
        <f t="shared" si="1194"/>
        <v>0</v>
      </c>
      <c r="L1641" s="24">
        <f t="shared" si="1194"/>
        <v>0</v>
      </c>
      <c r="M1641" s="24">
        <f t="shared" si="1194"/>
        <v>0</v>
      </c>
      <c r="N1641" s="24">
        <f t="shared" si="1194"/>
        <v>0</v>
      </c>
      <c r="O1641" s="24">
        <f t="shared" si="1194"/>
        <v>0</v>
      </c>
      <c r="P1641" s="24">
        <f t="shared" si="1194"/>
        <v>0</v>
      </c>
      <c r="Q1641" s="24">
        <f t="shared" si="1194"/>
        <v>0</v>
      </c>
      <c r="R1641" s="24">
        <f t="shared" si="1194"/>
        <v>0</v>
      </c>
      <c r="S1641" s="24">
        <f t="shared" si="1194"/>
        <v>0</v>
      </c>
      <c r="T1641" s="24">
        <f t="shared" si="1194"/>
        <v>0</v>
      </c>
      <c r="U1641" s="24">
        <f t="shared" si="1194"/>
        <v>0</v>
      </c>
      <c r="V1641" s="24">
        <f t="shared" si="1194"/>
        <v>0</v>
      </c>
      <c r="W1641" s="24">
        <f t="shared" si="1194"/>
        <v>0</v>
      </c>
      <c r="X1641" s="24">
        <f t="shared" si="1194"/>
        <v>0</v>
      </c>
      <c r="Y1641" s="24">
        <f t="shared" si="1194"/>
        <v>1329000</v>
      </c>
      <c r="Z1641" s="24">
        <f t="shared" si="1194"/>
        <v>1329000</v>
      </c>
      <c r="AA1641" s="24">
        <f t="shared" si="1194"/>
        <v>229800</v>
      </c>
      <c r="AB1641" s="25">
        <f t="shared" ref="AB1641" si="1195">Z1641/B1641</f>
        <v>0.85257890685142412</v>
      </c>
      <c r="AC1641" s="27"/>
      <c r="AG1641" s="86"/>
      <c r="AH1641" s="87"/>
      <c r="AI1641" s="87"/>
      <c r="AJ1641" s="87"/>
      <c r="AK1641" s="87"/>
      <c r="AL1641" s="87"/>
      <c r="AM1641" s="87"/>
      <c r="AN1641" s="87"/>
      <c r="AO1641" s="87"/>
    </row>
    <row r="1642" spans="1:41" s="17" customFormat="1" ht="15" customHeight="1" x14ac:dyDescent="0.25">
      <c r="A1642" s="14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6"/>
      <c r="AG1642" s="86"/>
      <c r="AH1642" s="87"/>
      <c r="AI1642" s="87"/>
      <c r="AJ1642" s="87"/>
      <c r="AK1642" s="87"/>
      <c r="AL1642" s="87"/>
      <c r="AM1642" s="87"/>
      <c r="AN1642" s="87"/>
      <c r="AO1642" s="87"/>
    </row>
    <row r="1643" spans="1:41" s="17" customFormat="1" ht="15" customHeight="1" x14ac:dyDescent="0.25">
      <c r="A1643" s="14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6"/>
      <c r="AG1643" s="86"/>
      <c r="AH1643" s="87"/>
      <c r="AI1643" s="87"/>
      <c r="AJ1643" s="87"/>
      <c r="AK1643" s="87"/>
      <c r="AL1643" s="87"/>
      <c r="AM1643" s="87"/>
      <c r="AN1643" s="87"/>
      <c r="AO1643" s="87"/>
    </row>
    <row r="1644" spans="1:41" s="17" customFormat="1" ht="15" customHeight="1" x14ac:dyDescent="0.25">
      <c r="A1644" s="19" t="s">
        <v>66</v>
      </c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6"/>
      <c r="AG1644" s="86"/>
      <c r="AH1644" s="87"/>
      <c r="AI1644" s="87"/>
      <c r="AJ1644" s="87"/>
      <c r="AK1644" s="87"/>
      <c r="AL1644" s="87"/>
      <c r="AM1644" s="87"/>
      <c r="AN1644" s="87"/>
      <c r="AO1644" s="87"/>
    </row>
    <row r="1645" spans="1:41" s="17" customFormat="1" ht="18" customHeight="1" x14ac:dyDescent="0.2">
      <c r="A1645" s="20" t="s">
        <v>36</v>
      </c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>
        <f>SUM(M1645:Y1645)</f>
        <v>0</v>
      </c>
      <c r="AA1645" s="15">
        <f>B1645-Z1645</f>
        <v>0</v>
      </c>
      <c r="AB1645" s="22"/>
      <c r="AC1645" s="16"/>
      <c r="AG1645" s="86"/>
      <c r="AH1645" s="87"/>
      <c r="AI1645" s="87"/>
      <c r="AJ1645" s="87"/>
      <c r="AK1645" s="87"/>
      <c r="AL1645" s="87"/>
      <c r="AM1645" s="87"/>
      <c r="AN1645" s="87"/>
      <c r="AO1645" s="87"/>
    </row>
    <row r="1646" spans="1:41" s="17" customFormat="1" ht="18" customHeight="1" x14ac:dyDescent="0.2">
      <c r="A1646" s="20" t="s">
        <v>37</v>
      </c>
      <c r="B1646" s="15">
        <f>[1]consoCURRENT!E33645</f>
        <v>390597</v>
      </c>
      <c r="C1646" s="15">
        <f>[1]consoCURRENT!F33645</f>
        <v>0</v>
      </c>
      <c r="D1646" s="15">
        <f>[1]consoCURRENT!G33645</f>
        <v>0</v>
      </c>
      <c r="E1646" s="15">
        <f>[1]consoCURRENT!H33645</f>
        <v>0</v>
      </c>
      <c r="F1646" s="15">
        <f>[1]consoCURRENT!I33645</f>
        <v>166500</v>
      </c>
      <c r="G1646" s="15">
        <f>[1]consoCURRENT!J33645</f>
        <v>174119.5</v>
      </c>
      <c r="H1646" s="15">
        <f>[1]consoCURRENT!K33645</f>
        <v>49977.5</v>
      </c>
      <c r="I1646" s="15">
        <f>[1]consoCURRENT!L33645</f>
        <v>0</v>
      </c>
      <c r="J1646" s="15">
        <f>[1]consoCURRENT!M33645</f>
        <v>0</v>
      </c>
      <c r="K1646" s="15">
        <f>[1]consoCURRENT!N33645</f>
        <v>0</v>
      </c>
      <c r="L1646" s="15">
        <f>[1]consoCURRENT!O33645</f>
        <v>0</v>
      </c>
      <c r="M1646" s="15">
        <f>[1]consoCURRENT!P33645</f>
        <v>0</v>
      </c>
      <c r="N1646" s="15">
        <f>[1]consoCURRENT!Q33645</f>
        <v>0</v>
      </c>
      <c r="O1646" s="15">
        <f>[1]consoCURRENT!R33645</f>
        <v>0</v>
      </c>
      <c r="P1646" s="15">
        <f>[1]consoCURRENT!S33645</f>
        <v>0</v>
      </c>
      <c r="Q1646" s="15">
        <f>[1]consoCURRENT!T33645</f>
        <v>0</v>
      </c>
      <c r="R1646" s="15">
        <f>[1]consoCURRENT!U33645</f>
        <v>0</v>
      </c>
      <c r="S1646" s="15">
        <f>[1]consoCURRENT!V33645</f>
        <v>166500</v>
      </c>
      <c r="T1646" s="15">
        <f>[1]consoCURRENT!W33645</f>
        <v>138337.5</v>
      </c>
      <c r="U1646" s="15">
        <f>[1]consoCURRENT!X33645</f>
        <v>0</v>
      </c>
      <c r="V1646" s="15">
        <f>[1]consoCURRENT!Y33645</f>
        <v>35782</v>
      </c>
      <c r="W1646" s="15">
        <f>[1]consoCURRENT!Z33645</f>
        <v>0</v>
      </c>
      <c r="X1646" s="15">
        <f>[1]consoCURRENT!AA33645</f>
        <v>0</v>
      </c>
      <c r="Y1646" s="15">
        <f>[1]consoCURRENT!AB33645</f>
        <v>49977.5</v>
      </c>
      <c r="Z1646" s="15">
        <f t="shared" ref="Z1646:Z1648" si="1196">SUM(M1646:Y1646)</f>
        <v>390597</v>
      </c>
      <c r="AA1646" s="15">
        <f t="shared" ref="AA1646:AA1648" si="1197">B1646-Z1646</f>
        <v>0</v>
      </c>
      <c r="AB1646" s="22">
        <f t="shared" ref="AB1646" si="1198">Z1646/B1646</f>
        <v>1</v>
      </c>
      <c r="AC1646" s="16"/>
      <c r="AG1646" s="86"/>
      <c r="AH1646" s="87"/>
      <c r="AI1646" s="87"/>
      <c r="AJ1646" s="87"/>
      <c r="AK1646" s="87"/>
      <c r="AL1646" s="87"/>
      <c r="AM1646" s="87"/>
      <c r="AN1646" s="87"/>
      <c r="AO1646" s="87"/>
    </row>
    <row r="1647" spans="1:41" s="17" customFormat="1" ht="18" customHeight="1" x14ac:dyDescent="0.2">
      <c r="A1647" s="20" t="s">
        <v>38</v>
      </c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>
        <f t="shared" si="1196"/>
        <v>0</v>
      </c>
      <c r="AA1647" s="15">
        <f t="shared" si="1197"/>
        <v>0</v>
      </c>
      <c r="AB1647" s="22"/>
      <c r="AC1647" s="16"/>
      <c r="AG1647" s="86"/>
      <c r="AH1647" s="87"/>
      <c r="AI1647" s="87"/>
      <c r="AJ1647" s="87"/>
      <c r="AK1647" s="87"/>
      <c r="AL1647" s="87"/>
      <c r="AM1647" s="87"/>
      <c r="AN1647" s="87"/>
      <c r="AO1647" s="87"/>
    </row>
    <row r="1648" spans="1:41" s="17" customFormat="1" ht="18" customHeight="1" x14ac:dyDescent="0.2">
      <c r="A1648" s="20" t="s">
        <v>39</v>
      </c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>
        <f t="shared" si="1196"/>
        <v>0</v>
      </c>
      <c r="AA1648" s="15">
        <f t="shared" si="1197"/>
        <v>0</v>
      </c>
      <c r="AB1648" s="22"/>
      <c r="AC1648" s="16"/>
      <c r="AG1648" s="86"/>
      <c r="AH1648" s="87"/>
      <c r="AI1648" s="87"/>
      <c r="AJ1648" s="87"/>
      <c r="AK1648" s="87"/>
      <c r="AL1648" s="87"/>
      <c r="AM1648" s="87"/>
      <c r="AN1648" s="87"/>
      <c r="AO1648" s="87"/>
    </row>
    <row r="1649" spans="1:41" s="17" customFormat="1" ht="18" customHeight="1" x14ac:dyDescent="0.25">
      <c r="A1649" s="23" t="s">
        <v>40</v>
      </c>
      <c r="B1649" s="24">
        <f>SUM(B1645:B1648)</f>
        <v>390597</v>
      </c>
      <c r="C1649" s="24">
        <f t="shared" ref="C1649:AA1649" si="1199">SUM(C1645:C1648)</f>
        <v>0</v>
      </c>
      <c r="D1649" s="24">
        <f t="shared" si="1199"/>
        <v>0</v>
      </c>
      <c r="E1649" s="24">
        <f t="shared" si="1199"/>
        <v>0</v>
      </c>
      <c r="F1649" s="24">
        <f t="shared" si="1199"/>
        <v>166500</v>
      </c>
      <c r="G1649" s="24">
        <f t="shared" si="1199"/>
        <v>174119.5</v>
      </c>
      <c r="H1649" s="24">
        <f t="shared" si="1199"/>
        <v>49977.5</v>
      </c>
      <c r="I1649" s="24">
        <f t="shared" si="1199"/>
        <v>0</v>
      </c>
      <c r="J1649" s="24">
        <f t="shared" si="1199"/>
        <v>0</v>
      </c>
      <c r="K1649" s="24">
        <f t="shared" si="1199"/>
        <v>0</v>
      </c>
      <c r="L1649" s="24">
        <f t="shared" si="1199"/>
        <v>0</v>
      </c>
      <c r="M1649" s="24">
        <f t="shared" si="1199"/>
        <v>0</v>
      </c>
      <c r="N1649" s="24">
        <f t="shared" si="1199"/>
        <v>0</v>
      </c>
      <c r="O1649" s="24">
        <f t="shared" si="1199"/>
        <v>0</v>
      </c>
      <c r="P1649" s="24">
        <f t="shared" si="1199"/>
        <v>0</v>
      </c>
      <c r="Q1649" s="24">
        <f t="shared" si="1199"/>
        <v>0</v>
      </c>
      <c r="R1649" s="24">
        <f t="shared" si="1199"/>
        <v>0</v>
      </c>
      <c r="S1649" s="24">
        <f t="shared" si="1199"/>
        <v>166500</v>
      </c>
      <c r="T1649" s="24">
        <f t="shared" si="1199"/>
        <v>138337.5</v>
      </c>
      <c r="U1649" s="24">
        <f t="shared" si="1199"/>
        <v>0</v>
      </c>
      <c r="V1649" s="24">
        <f t="shared" si="1199"/>
        <v>35782</v>
      </c>
      <c r="W1649" s="24">
        <f t="shared" si="1199"/>
        <v>0</v>
      </c>
      <c r="X1649" s="24">
        <f t="shared" si="1199"/>
        <v>0</v>
      </c>
      <c r="Y1649" s="24">
        <f t="shared" si="1199"/>
        <v>49977.5</v>
      </c>
      <c r="Z1649" s="24">
        <f t="shared" si="1199"/>
        <v>390597</v>
      </c>
      <c r="AA1649" s="24">
        <f t="shared" si="1199"/>
        <v>0</v>
      </c>
      <c r="AB1649" s="25">
        <f t="shared" ref="AB1649" si="1200">Z1649/B1649</f>
        <v>1</v>
      </c>
      <c r="AC1649" s="16"/>
      <c r="AG1649" s="86"/>
      <c r="AH1649" s="87"/>
      <c r="AI1649" s="87"/>
      <c r="AJ1649" s="87"/>
      <c r="AK1649" s="87"/>
      <c r="AL1649" s="87"/>
      <c r="AM1649" s="87"/>
      <c r="AN1649" s="87"/>
      <c r="AO1649" s="87"/>
    </row>
    <row r="1650" spans="1:41" s="17" customFormat="1" ht="22.9" customHeight="1" x14ac:dyDescent="0.25">
      <c r="A1650" s="26" t="s">
        <v>41</v>
      </c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>
        <f t="shared" ref="Z1650" si="1201">SUM(M1650:Y1650)</f>
        <v>0</v>
      </c>
      <c r="AA1650" s="15">
        <f t="shared" ref="AA1650" si="1202">B1650-Z1650</f>
        <v>0</v>
      </c>
      <c r="AB1650" s="22"/>
      <c r="AC1650" s="16"/>
      <c r="AG1650" s="86"/>
      <c r="AH1650" s="87"/>
      <c r="AI1650" s="87"/>
      <c r="AJ1650" s="87"/>
      <c r="AK1650" s="87"/>
      <c r="AL1650" s="87"/>
      <c r="AM1650" s="87"/>
      <c r="AN1650" s="87"/>
      <c r="AO1650" s="87"/>
    </row>
    <row r="1651" spans="1:41" s="17" customFormat="1" ht="18" customHeight="1" x14ac:dyDescent="0.25">
      <c r="A1651" s="23" t="s">
        <v>42</v>
      </c>
      <c r="B1651" s="24">
        <f>B1650+B1649</f>
        <v>390597</v>
      </c>
      <c r="C1651" s="24">
        <f t="shared" ref="C1651:AA1651" si="1203">C1650+C1649</f>
        <v>0</v>
      </c>
      <c r="D1651" s="24">
        <f t="shared" si="1203"/>
        <v>0</v>
      </c>
      <c r="E1651" s="24">
        <f t="shared" si="1203"/>
        <v>0</v>
      </c>
      <c r="F1651" s="24">
        <f t="shared" si="1203"/>
        <v>166500</v>
      </c>
      <c r="G1651" s="24">
        <f t="shared" si="1203"/>
        <v>174119.5</v>
      </c>
      <c r="H1651" s="24">
        <f t="shared" si="1203"/>
        <v>49977.5</v>
      </c>
      <c r="I1651" s="24">
        <f t="shared" si="1203"/>
        <v>0</v>
      </c>
      <c r="J1651" s="24">
        <f t="shared" si="1203"/>
        <v>0</v>
      </c>
      <c r="K1651" s="24">
        <f t="shared" si="1203"/>
        <v>0</v>
      </c>
      <c r="L1651" s="24">
        <f t="shared" si="1203"/>
        <v>0</v>
      </c>
      <c r="M1651" s="24">
        <f t="shared" si="1203"/>
        <v>0</v>
      </c>
      <c r="N1651" s="24">
        <f t="shared" si="1203"/>
        <v>0</v>
      </c>
      <c r="O1651" s="24">
        <f t="shared" si="1203"/>
        <v>0</v>
      </c>
      <c r="P1651" s="24">
        <f t="shared" si="1203"/>
        <v>0</v>
      </c>
      <c r="Q1651" s="24">
        <f t="shared" si="1203"/>
        <v>0</v>
      </c>
      <c r="R1651" s="24">
        <f t="shared" si="1203"/>
        <v>0</v>
      </c>
      <c r="S1651" s="24">
        <f t="shared" si="1203"/>
        <v>166500</v>
      </c>
      <c r="T1651" s="24">
        <f t="shared" si="1203"/>
        <v>138337.5</v>
      </c>
      <c r="U1651" s="24">
        <f t="shared" si="1203"/>
        <v>0</v>
      </c>
      <c r="V1651" s="24">
        <f t="shared" si="1203"/>
        <v>35782</v>
      </c>
      <c r="W1651" s="24">
        <f t="shared" si="1203"/>
        <v>0</v>
      </c>
      <c r="X1651" s="24">
        <f t="shared" si="1203"/>
        <v>0</v>
      </c>
      <c r="Y1651" s="24">
        <f t="shared" si="1203"/>
        <v>49977.5</v>
      </c>
      <c r="Z1651" s="24">
        <f t="shared" si="1203"/>
        <v>390597</v>
      </c>
      <c r="AA1651" s="24">
        <f t="shared" si="1203"/>
        <v>0</v>
      </c>
      <c r="AB1651" s="25">
        <f t="shared" ref="AB1651" si="1204">Z1651/B1651</f>
        <v>1</v>
      </c>
      <c r="AC1651" s="27"/>
      <c r="AG1651" s="86"/>
      <c r="AH1651" s="87"/>
      <c r="AI1651" s="87"/>
      <c r="AJ1651" s="87"/>
      <c r="AK1651" s="87"/>
      <c r="AL1651" s="87"/>
      <c r="AM1651" s="87"/>
      <c r="AN1651" s="87"/>
      <c r="AO1651" s="87"/>
    </row>
    <row r="1652" spans="1:41" s="17" customFormat="1" ht="15" customHeight="1" x14ac:dyDescent="0.25">
      <c r="A1652" s="14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6"/>
      <c r="AG1652" s="86"/>
      <c r="AH1652" s="87"/>
      <c r="AI1652" s="87"/>
      <c r="AJ1652" s="87"/>
      <c r="AK1652" s="87"/>
      <c r="AL1652" s="87"/>
      <c r="AM1652" s="87"/>
      <c r="AN1652" s="87"/>
      <c r="AO1652" s="87"/>
    </row>
    <row r="1653" spans="1:41" s="17" customFormat="1" ht="15" customHeight="1" x14ac:dyDescent="0.25">
      <c r="A1653" s="14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6"/>
      <c r="AG1653" s="86"/>
      <c r="AH1653" s="87"/>
      <c r="AI1653" s="87"/>
      <c r="AJ1653" s="87"/>
      <c r="AK1653" s="87"/>
      <c r="AL1653" s="87"/>
      <c r="AM1653" s="87"/>
      <c r="AN1653" s="87"/>
      <c r="AO1653" s="87"/>
    </row>
    <row r="1654" spans="1:41" s="17" customFormat="1" ht="15" customHeight="1" x14ac:dyDescent="0.25">
      <c r="A1654" s="19" t="s">
        <v>67</v>
      </c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6"/>
      <c r="AG1654" s="86"/>
      <c r="AH1654" s="87"/>
      <c r="AI1654" s="87"/>
      <c r="AJ1654" s="87"/>
      <c r="AK1654" s="87"/>
      <c r="AL1654" s="87"/>
      <c r="AM1654" s="87"/>
      <c r="AN1654" s="87"/>
      <c r="AO1654" s="87"/>
    </row>
    <row r="1655" spans="1:41" s="17" customFormat="1" ht="18" customHeight="1" x14ac:dyDescent="0.2">
      <c r="A1655" s="20" t="s">
        <v>36</v>
      </c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>
        <f>SUM(M1655:Y1655)</f>
        <v>0</v>
      </c>
      <c r="AA1655" s="15">
        <f>B1655-Z1655</f>
        <v>0</v>
      </c>
      <c r="AB1655" s="22"/>
      <c r="AC1655" s="16"/>
      <c r="AG1655" s="86"/>
      <c r="AH1655" s="87"/>
      <c r="AI1655" s="87"/>
      <c r="AJ1655" s="87"/>
      <c r="AK1655" s="87"/>
      <c r="AL1655" s="87"/>
      <c r="AM1655" s="87"/>
      <c r="AN1655" s="87"/>
      <c r="AO1655" s="87"/>
    </row>
    <row r="1656" spans="1:41" s="17" customFormat="1" ht="18" customHeight="1" x14ac:dyDescent="0.2">
      <c r="A1656" s="20" t="s">
        <v>37</v>
      </c>
      <c r="B1656" s="15">
        <f>[1]consoCURRENT!E33832</f>
        <v>2560</v>
      </c>
      <c r="C1656" s="15">
        <f>[1]consoCURRENT!F33832</f>
        <v>0</v>
      </c>
      <c r="D1656" s="15">
        <f>[1]consoCURRENT!G33832</f>
        <v>0</v>
      </c>
      <c r="E1656" s="15">
        <f>[1]consoCURRENT!H33832</f>
        <v>0</v>
      </c>
      <c r="F1656" s="15">
        <f>[1]consoCURRENT!I33832</f>
        <v>0</v>
      </c>
      <c r="G1656" s="15">
        <f>[1]consoCURRENT!J33832</f>
        <v>2560</v>
      </c>
      <c r="H1656" s="15">
        <f>[1]consoCURRENT!K33832</f>
        <v>0</v>
      </c>
      <c r="I1656" s="15">
        <f>[1]consoCURRENT!L33832</f>
        <v>0</v>
      </c>
      <c r="J1656" s="15">
        <f>[1]consoCURRENT!M33832</f>
        <v>0</v>
      </c>
      <c r="K1656" s="15">
        <f>[1]consoCURRENT!N33832</f>
        <v>0</v>
      </c>
      <c r="L1656" s="15">
        <f>[1]consoCURRENT!O33832</f>
        <v>0</v>
      </c>
      <c r="M1656" s="15">
        <f>[1]consoCURRENT!P33832</f>
        <v>0</v>
      </c>
      <c r="N1656" s="15">
        <f>[1]consoCURRENT!Q33832</f>
        <v>0</v>
      </c>
      <c r="O1656" s="15">
        <f>[1]consoCURRENT!R33832</f>
        <v>0</v>
      </c>
      <c r="P1656" s="15">
        <f>[1]consoCURRENT!S33832</f>
        <v>0</v>
      </c>
      <c r="Q1656" s="15">
        <f>[1]consoCURRENT!T33832</f>
        <v>0</v>
      </c>
      <c r="R1656" s="15">
        <f>[1]consoCURRENT!U33832</f>
        <v>0</v>
      </c>
      <c r="S1656" s="15">
        <f>[1]consoCURRENT!V33832</f>
        <v>0</v>
      </c>
      <c r="T1656" s="15">
        <f>[1]consoCURRENT!W33832</f>
        <v>0</v>
      </c>
      <c r="U1656" s="15">
        <f>[1]consoCURRENT!X33832</f>
        <v>2560</v>
      </c>
      <c r="V1656" s="15">
        <f>[1]consoCURRENT!Y33832</f>
        <v>0</v>
      </c>
      <c r="W1656" s="15">
        <f>[1]consoCURRENT!Z33832</f>
        <v>0</v>
      </c>
      <c r="X1656" s="15">
        <f>[1]consoCURRENT!AA33832</f>
        <v>0</v>
      </c>
      <c r="Y1656" s="15">
        <f>[1]consoCURRENT!AB33832</f>
        <v>0</v>
      </c>
      <c r="Z1656" s="15">
        <f t="shared" ref="Z1656:Z1658" si="1205">SUM(M1656:Y1656)</f>
        <v>2560</v>
      </c>
      <c r="AA1656" s="15">
        <f t="shared" ref="AA1656:AA1658" si="1206">B1656-Z1656</f>
        <v>0</v>
      </c>
      <c r="AB1656" s="22">
        <f t="shared" ref="AB1656" si="1207">Z1656/B1656</f>
        <v>1</v>
      </c>
      <c r="AC1656" s="16"/>
      <c r="AG1656" s="86"/>
      <c r="AH1656" s="87"/>
      <c r="AI1656" s="87"/>
      <c r="AJ1656" s="87"/>
      <c r="AK1656" s="87"/>
      <c r="AL1656" s="87"/>
      <c r="AM1656" s="87"/>
      <c r="AN1656" s="87"/>
      <c r="AO1656" s="87"/>
    </row>
    <row r="1657" spans="1:41" s="17" customFormat="1" ht="18" customHeight="1" x14ac:dyDescent="0.2">
      <c r="A1657" s="20" t="s">
        <v>38</v>
      </c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>
        <f t="shared" si="1205"/>
        <v>0</v>
      </c>
      <c r="AA1657" s="15">
        <f t="shared" si="1206"/>
        <v>0</v>
      </c>
      <c r="AB1657" s="22"/>
      <c r="AC1657" s="16"/>
      <c r="AG1657" s="86"/>
      <c r="AH1657" s="87"/>
      <c r="AI1657" s="87"/>
      <c r="AJ1657" s="87"/>
      <c r="AK1657" s="87"/>
      <c r="AL1657" s="87"/>
      <c r="AM1657" s="87"/>
      <c r="AN1657" s="87"/>
      <c r="AO1657" s="87"/>
    </row>
    <row r="1658" spans="1:41" s="17" customFormat="1" ht="18" customHeight="1" x14ac:dyDescent="0.2">
      <c r="A1658" s="20" t="s">
        <v>39</v>
      </c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>
        <f t="shared" si="1205"/>
        <v>0</v>
      </c>
      <c r="AA1658" s="15">
        <f t="shared" si="1206"/>
        <v>0</v>
      </c>
      <c r="AB1658" s="22"/>
      <c r="AC1658" s="16"/>
      <c r="AG1658" s="86"/>
      <c r="AH1658" s="87"/>
      <c r="AI1658" s="87"/>
      <c r="AJ1658" s="87"/>
      <c r="AK1658" s="87"/>
      <c r="AL1658" s="87"/>
      <c r="AM1658" s="87"/>
      <c r="AN1658" s="87"/>
      <c r="AO1658" s="87"/>
    </row>
    <row r="1659" spans="1:41" s="17" customFormat="1" ht="22.15" customHeight="1" x14ac:dyDescent="0.25">
      <c r="A1659" s="23" t="s">
        <v>40</v>
      </c>
      <c r="B1659" s="24">
        <f>SUM(B1655:B1658)</f>
        <v>2560</v>
      </c>
      <c r="C1659" s="24">
        <f t="shared" ref="C1659:AA1659" si="1208">SUM(C1655:C1658)</f>
        <v>0</v>
      </c>
      <c r="D1659" s="24">
        <f t="shared" si="1208"/>
        <v>0</v>
      </c>
      <c r="E1659" s="24">
        <f t="shared" si="1208"/>
        <v>0</v>
      </c>
      <c r="F1659" s="24">
        <f t="shared" si="1208"/>
        <v>0</v>
      </c>
      <c r="G1659" s="24">
        <f t="shared" si="1208"/>
        <v>2560</v>
      </c>
      <c r="H1659" s="24">
        <f t="shared" si="1208"/>
        <v>0</v>
      </c>
      <c r="I1659" s="24">
        <f t="shared" si="1208"/>
        <v>0</v>
      </c>
      <c r="J1659" s="24">
        <f t="shared" si="1208"/>
        <v>0</v>
      </c>
      <c r="K1659" s="24">
        <f t="shared" si="1208"/>
        <v>0</v>
      </c>
      <c r="L1659" s="24">
        <f t="shared" si="1208"/>
        <v>0</v>
      </c>
      <c r="M1659" s="24">
        <f t="shared" si="1208"/>
        <v>0</v>
      </c>
      <c r="N1659" s="24">
        <f t="shared" si="1208"/>
        <v>0</v>
      </c>
      <c r="O1659" s="24">
        <f t="shared" si="1208"/>
        <v>0</v>
      </c>
      <c r="P1659" s="24">
        <f t="shared" si="1208"/>
        <v>0</v>
      </c>
      <c r="Q1659" s="24">
        <f t="shared" si="1208"/>
        <v>0</v>
      </c>
      <c r="R1659" s="24">
        <f t="shared" si="1208"/>
        <v>0</v>
      </c>
      <c r="S1659" s="24">
        <f t="shared" si="1208"/>
        <v>0</v>
      </c>
      <c r="T1659" s="24">
        <f t="shared" si="1208"/>
        <v>0</v>
      </c>
      <c r="U1659" s="24">
        <f t="shared" si="1208"/>
        <v>2560</v>
      </c>
      <c r="V1659" s="24">
        <f t="shared" si="1208"/>
        <v>0</v>
      </c>
      <c r="W1659" s="24">
        <f t="shared" si="1208"/>
        <v>0</v>
      </c>
      <c r="X1659" s="24">
        <f t="shared" si="1208"/>
        <v>0</v>
      </c>
      <c r="Y1659" s="24">
        <f t="shared" si="1208"/>
        <v>0</v>
      </c>
      <c r="Z1659" s="24">
        <f t="shared" si="1208"/>
        <v>2560</v>
      </c>
      <c r="AA1659" s="24">
        <f t="shared" si="1208"/>
        <v>0</v>
      </c>
      <c r="AB1659" s="25">
        <f t="shared" ref="AB1659" si="1209">Z1659/B1659</f>
        <v>1</v>
      </c>
      <c r="AC1659" s="16"/>
      <c r="AG1659" s="86"/>
      <c r="AH1659" s="87"/>
      <c r="AI1659" s="87"/>
      <c r="AJ1659" s="87"/>
      <c r="AK1659" s="87"/>
      <c r="AL1659" s="87"/>
      <c r="AM1659" s="87"/>
      <c r="AN1659" s="87"/>
      <c r="AO1659" s="87"/>
    </row>
    <row r="1660" spans="1:41" s="17" customFormat="1" ht="21" customHeight="1" x14ac:dyDescent="0.25">
      <c r="A1660" s="26" t="s">
        <v>41</v>
      </c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>
        <f t="shared" ref="Z1660" si="1210">SUM(M1660:Y1660)</f>
        <v>0</v>
      </c>
      <c r="AA1660" s="15">
        <f t="shared" ref="AA1660" si="1211">B1660-Z1660</f>
        <v>0</v>
      </c>
      <c r="AB1660" s="22"/>
      <c r="AC1660" s="16"/>
      <c r="AG1660" s="86"/>
      <c r="AH1660" s="87"/>
      <c r="AI1660" s="87"/>
      <c r="AJ1660" s="87"/>
      <c r="AK1660" s="87"/>
      <c r="AL1660" s="87"/>
      <c r="AM1660" s="87"/>
      <c r="AN1660" s="87"/>
      <c r="AO1660" s="87"/>
    </row>
    <row r="1661" spans="1:41" s="17" customFormat="1" ht="18" customHeight="1" x14ac:dyDescent="0.25">
      <c r="A1661" s="23" t="s">
        <v>42</v>
      </c>
      <c r="B1661" s="24">
        <f>B1660+B1659</f>
        <v>2560</v>
      </c>
      <c r="C1661" s="24">
        <f t="shared" ref="C1661:AA1661" si="1212">C1660+C1659</f>
        <v>0</v>
      </c>
      <c r="D1661" s="24">
        <f t="shared" si="1212"/>
        <v>0</v>
      </c>
      <c r="E1661" s="24">
        <f t="shared" si="1212"/>
        <v>0</v>
      </c>
      <c r="F1661" s="24">
        <f t="shared" si="1212"/>
        <v>0</v>
      </c>
      <c r="G1661" s="24">
        <f t="shared" si="1212"/>
        <v>2560</v>
      </c>
      <c r="H1661" s="24">
        <f t="shared" si="1212"/>
        <v>0</v>
      </c>
      <c r="I1661" s="24">
        <f t="shared" si="1212"/>
        <v>0</v>
      </c>
      <c r="J1661" s="24">
        <f t="shared" si="1212"/>
        <v>0</v>
      </c>
      <c r="K1661" s="24">
        <f t="shared" si="1212"/>
        <v>0</v>
      </c>
      <c r="L1661" s="24">
        <f t="shared" si="1212"/>
        <v>0</v>
      </c>
      <c r="M1661" s="24">
        <f t="shared" si="1212"/>
        <v>0</v>
      </c>
      <c r="N1661" s="24">
        <f t="shared" si="1212"/>
        <v>0</v>
      </c>
      <c r="O1661" s="24">
        <f t="shared" si="1212"/>
        <v>0</v>
      </c>
      <c r="P1661" s="24">
        <f t="shared" si="1212"/>
        <v>0</v>
      </c>
      <c r="Q1661" s="24">
        <f t="shared" si="1212"/>
        <v>0</v>
      </c>
      <c r="R1661" s="24">
        <f t="shared" si="1212"/>
        <v>0</v>
      </c>
      <c r="S1661" s="24">
        <f t="shared" si="1212"/>
        <v>0</v>
      </c>
      <c r="T1661" s="24">
        <f t="shared" si="1212"/>
        <v>0</v>
      </c>
      <c r="U1661" s="24">
        <f t="shared" si="1212"/>
        <v>2560</v>
      </c>
      <c r="V1661" s="24">
        <f t="shared" si="1212"/>
        <v>0</v>
      </c>
      <c r="W1661" s="24">
        <f t="shared" si="1212"/>
        <v>0</v>
      </c>
      <c r="X1661" s="24">
        <f t="shared" si="1212"/>
        <v>0</v>
      </c>
      <c r="Y1661" s="24">
        <f t="shared" si="1212"/>
        <v>0</v>
      </c>
      <c r="Z1661" s="24">
        <f t="shared" si="1212"/>
        <v>2560</v>
      </c>
      <c r="AA1661" s="24">
        <f t="shared" si="1212"/>
        <v>0</v>
      </c>
      <c r="AB1661" s="25">
        <f t="shared" ref="AB1661" si="1213">Z1661/B1661</f>
        <v>1</v>
      </c>
      <c r="AC1661" s="27"/>
      <c r="AG1661" s="86"/>
      <c r="AH1661" s="87"/>
      <c r="AI1661" s="87"/>
      <c r="AJ1661" s="87"/>
      <c r="AK1661" s="87"/>
      <c r="AL1661" s="87"/>
      <c r="AM1661" s="87"/>
      <c r="AN1661" s="87"/>
      <c r="AO1661" s="87"/>
    </row>
    <row r="1662" spans="1:41" s="17" customFormat="1" ht="15" customHeight="1" x14ac:dyDescent="0.25">
      <c r="A1662" s="14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6"/>
      <c r="AG1662" s="86"/>
      <c r="AH1662" s="87"/>
      <c r="AI1662" s="87"/>
      <c r="AJ1662" s="87"/>
      <c r="AK1662" s="87"/>
      <c r="AL1662" s="87"/>
      <c r="AM1662" s="87"/>
      <c r="AN1662" s="87"/>
      <c r="AO1662" s="87"/>
    </row>
    <row r="1663" spans="1:41" s="17" customFormat="1" ht="15" customHeight="1" x14ac:dyDescent="0.25">
      <c r="A1663" s="14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6"/>
      <c r="AG1663" s="86"/>
      <c r="AH1663" s="87"/>
      <c r="AI1663" s="87"/>
      <c r="AJ1663" s="87"/>
      <c r="AK1663" s="87"/>
      <c r="AL1663" s="87"/>
      <c r="AM1663" s="87"/>
      <c r="AN1663" s="87"/>
      <c r="AO1663" s="87"/>
    </row>
    <row r="1664" spans="1:41" s="17" customFormat="1" ht="15" hidden="1" customHeight="1" x14ac:dyDescent="0.25">
      <c r="A1664" s="19" t="s">
        <v>68</v>
      </c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6"/>
      <c r="AG1664" s="86"/>
      <c r="AH1664" s="87"/>
      <c r="AI1664" s="87"/>
      <c r="AJ1664" s="87"/>
      <c r="AK1664" s="87"/>
      <c r="AL1664" s="87"/>
      <c r="AM1664" s="87"/>
      <c r="AN1664" s="87"/>
      <c r="AO1664" s="87"/>
    </row>
    <row r="1665" spans="1:41" s="17" customFormat="1" ht="18" hidden="1" customHeight="1" x14ac:dyDescent="0.2">
      <c r="A1665" s="20" t="s">
        <v>36</v>
      </c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>
        <f>SUM(M1665:Y1665)</f>
        <v>0</v>
      </c>
      <c r="AA1665" s="15">
        <f>B1665-Z1665</f>
        <v>0</v>
      </c>
      <c r="AB1665" s="22" t="e">
        <f>Z1665/B1665</f>
        <v>#DIV/0!</v>
      </c>
      <c r="AC1665" s="16"/>
      <c r="AG1665" s="86"/>
      <c r="AH1665" s="87"/>
      <c r="AI1665" s="87"/>
      <c r="AJ1665" s="87"/>
      <c r="AK1665" s="87"/>
      <c r="AL1665" s="87"/>
      <c r="AM1665" s="87"/>
      <c r="AN1665" s="87"/>
      <c r="AO1665" s="87"/>
    </row>
    <row r="1666" spans="1:41" s="17" customFormat="1" ht="18" hidden="1" customHeight="1" x14ac:dyDescent="0.2">
      <c r="A1666" s="20" t="s">
        <v>37</v>
      </c>
      <c r="B1666" s="15">
        <f>[1]consoCURRENT!E34019</f>
        <v>0</v>
      </c>
      <c r="C1666" s="15">
        <f>[1]consoCURRENT!F34019</f>
        <v>0</v>
      </c>
      <c r="D1666" s="15">
        <f>[1]consoCURRENT!G34019</f>
        <v>0</v>
      </c>
      <c r="E1666" s="15">
        <f>[1]consoCURRENT!H34019</f>
        <v>0</v>
      </c>
      <c r="F1666" s="15">
        <f>[1]consoCURRENT!I34019</f>
        <v>0</v>
      </c>
      <c r="G1666" s="15">
        <f>[1]consoCURRENT!J34019</f>
        <v>0</v>
      </c>
      <c r="H1666" s="15">
        <f>[1]consoCURRENT!K34019</f>
        <v>0</v>
      </c>
      <c r="I1666" s="15">
        <f>[1]consoCURRENT!L34019</f>
        <v>0</v>
      </c>
      <c r="J1666" s="15">
        <f>[1]consoCURRENT!M34019</f>
        <v>0</v>
      </c>
      <c r="K1666" s="15">
        <f>[1]consoCURRENT!N34019</f>
        <v>0</v>
      </c>
      <c r="L1666" s="15">
        <f>[1]consoCURRENT!O34019</f>
        <v>0</v>
      </c>
      <c r="M1666" s="15">
        <f>[1]consoCURRENT!P34019</f>
        <v>0</v>
      </c>
      <c r="N1666" s="15">
        <f>[1]consoCURRENT!Q34019</f>
        <v>0</v>
      </c>
      <c r="O1666" s="15">
        <f>[1]consoCURRENT!R34019</f>
        <v>0</v>
      </c>
      <c r="P1666" s="15">
        <f>[1]consoCURRENT!S34019</f>
        <v>0</v>
      </c>
      <c r="Q1666" s="15">
        <f>[1]consoCURRENT!T34019</f>
        <v>0</v>
      </c>
      <c r="R1666" s="15">
        <f>[1]consoCURRENT!U34019</f>
        <v>0</v>
      </c>
      <c r="S1666" s="15">
        <f>[1]consoCURRENT!V34019</f>
        <v>0</v>
      </c>
      <c r="T1666" s="15">
        <f>[1]consoCURRENT!W34019</f>
        <v>0</v>
      </c>
      <c r="U1666" s="15">
        <f>[1]consoCURRENT!X34019</f>
        <v>0</v>
      </c>
      <c r="V1666" s="15">
        <f>[1]consoCURRENT!Y34019</f>
        <v>0</v>
      </c>
      <c r="W1666" s="15">
        <f>[1]consoCURRENT!Z34019</f>
        <v>0</v>
      </c>
      <c r="X1666" s="15">
        <f>[1]consoCURRENT!AA34019</f>
        <v>0</v>
      </c>
      <c r="Y1666" s="15">
        <f>[1]consoCURRENT!AB34019</f>
        <v>0</v>
      </c>
      <c r="Z1666" s="15">
        <f t="shared" ref="Z1666:Z1668" si="1214">SUM(M1666:Y1666)</f>
        <v>0</v>
      </c>
      <c r="AA1666" s="15">
        <f t="shared" ref="AA1666:AA1668" si="1215">B1666-Z1666</f>
        <v>0</v>
      </c>
      <c r="AB1666" s="22" t="e">
        <f t="shared" ref="AB1666" si="1216">Z1666/B1666</f>
        <v>#DIV/0!</v>
      </c>
      <c r="AC1666" s="16"/>
      <c r="AG1666" s="86"/>
      <c r="AH1666" s="87"/>
      <c r="AI1666" s="87"/>
      <c r="AJ1666" s="87"/>
      <c r="AK1666" s="87"/>
      <c r="AL1666" s="87"/>
      <c r="AM1666" s="87"/>
      <c r="AN1666" s="87"/>
      <c r="AO1666" s="87"/>
    </row>
    <row r="1667" spans="1:41" s="17" customFormat="1" ht="18" hidden="1" customHeight="1" x14ac:dyDescent="0.2">
      <c r="A1667" s="20" t="s">
        <v>38</v>
      </c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>
        <f t="shared" si="1214"/>
        <v>0</v>
      </c>
      <c r="AA1667" s="15">
        <f t="shared" si="1215"/>
        <v>0</v>
      </c>
      <c r="AB1667" s="22"/>
      <c r="AC1667" s="16"/>
      <c r="AG1667" s="86"/>
      <c r="AH1667" s="87"/>
      <c r="AI1667" s="87"/>
      <c r="AJ1667" s="87"/>
      <c r="AK1667" s="87"/>
      <c r="AL1667" s="87"/>
      <c r="AM1667" s="87"/>
      <c r="AN1667" s="87"/>
      <c r="AO1667" s="87"/>
    </row>
    <row r="1668" spans="1:41" s="17" customFormat="1" ht="18" hidden="1" customHeight="1" x14ac:dyDescent="0.2">
      <c r="A1668" s="20" t="s">
        <v>39</v>
      </c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>
        <f t="shared" si="1214"/>
        <v>0</v>
      </c>
      <c r="AA1668" s="15">
        <f t="shared" si="1215"/>
        <v>0</v>
      </c>
      <c r="AB1668" s="22"/>
      <c r="AC1668" s="16"/>
      <c r="AG1668" s="86"/>
      <c r="AH1668" s="87"/>
      <c r="AI1668" s="87"/>
      <c r="AJ1668" s="87"/>
      <c r="AK1668" s="87"/>
      <c r="AL1668" s="87"/>
      <c r="AM1668" s="87"/>
      <c r="AN1668" s="87"/>
      <c r="AO1668" s="87"/>
    </row>
    <row r="1669" spans="1:41" s="17" customFormat="1" ht="18" hidden="1" customHeight="1" x14ac:dyDescent="0.25">
      <c r="A1669" s="23" t="s">
        <v>40</v>
      </c>
      <c r="B1669" s="24">
        <f>SUM(B1665:B1668)</f>
        <v>0</v>
      </c>
      <c r="C1669" s="24">
        <f t="shared" ref="C1669:AA1669" si="1217">SUM(C1665:C1668)</f>
        <v>0</v>
      </c>
      <c r="D1669" s="24">
        <f t="shared" si="1217"/>
        <v>0</v>
      </c>
      <c r="E1669" s="24">
        <f t="shared" si="1217"/>
        <v>0</v>
      </c>
      <c r="F1669" s="24">
        <f t="shared" si="1217"/>
        <v>0</v>
      </c>
      <c r="G1669" s="24">
        <f t="shared" si="1217"/>
        <v>0</v>
      </c>
      <c r="H1669" s="24">
        <f t="shared" si="1217"/>
        <v>0</v>
      </c>
      <c r="I1669" s="24">
        <f t="shared" si="1217"/>
        <v>0</v>
      </c>
      <c r="J1669" s="24">
        <f t="shared" si="1217"/>
        <v>0</v>
      </c>
      <c r="K1669" s="24">
        <f t="shared" si="1217"/>
        <v>0</v>
      </c>
      <c r="L1669" s="24">
        <f t="shared" si="1217"/>
        <v>0</v>
      </c>
      <c r="M1669" s="24">
        <f t="shared" si="1217"/>
        <v>0</v>
      </c>
      <c r="N1669" s="24">
        <f t="shared" si="1217"/>
        <v>0</v>
      </c>
      <c r="O1669" s="24">
        <f t="shared" si="1217"/>
        <v>0</v>
      </c>
      <c r="P1669" s="24">
        <f t="shared" si="1217"/>
        <v>0</v>
      </c>
      <c r="Q1669" s="24">
        <f t="shared" si="1217"/>
        <v>0</v>
      </c>
      <c r="R1669" s="24">
        <f t="shared" si="1217"/>
        <v>0</v>
      </c>
      <c r="S1669" s="24">
        <f t="shared" si="1217"/>
        <v>0</v>
      </c>
      <c r="T1669" s="24">
        <f t="shared" si="1217"/>
        <v>0</v>
      </c>
      <c r="U1669" s="24">
        <f t="shared" si="1217"/>
        <v>0</v>
      </c>
      <c r="V1669" s="24">
        <f t="shared" si="1217"/>
        <v>0</v>
      </c>
      <c r="W1669" s="24">
        <f t="shared" si="1217"/>
        <v>0</v>
      </c>
      <c r="X1669" s="24">
        <f t="shared" si="1217"/>
        <v>0</v>
      </c>
      <c r="Y1669" s="24">
        <f t="shared" si="1217"/>
        <v>0</v>
      </c>
      <c r="Z1669" s="24">
        <f t="shared" si="1217"/>
        <v>0</v>
      </c>
      <c r="AA1669" s="24">
        <f t="shared" si="1217"/>
        <v>0</v>
      </c>
      <c r="AB1669" s="25" t="e">
        <f t="shared" ref="AB1669" si="1218">Z1669/B1669</f>
        <v>#DIV/0!</v>
      </c>
      <c r="AC1669" s="16"/>
      <c r="AG1669" s="86"/>
      <c r="AH1669" s="87"/>
      <c r="AI1669" s="87"/>
      <c r="AJ1669" s="87"/>
      <c r="AK1669" s="87"/>
      <c r="AL1669" s="87"/>
      <c r="AM1669" s="87"/>
      <c r="AN1669" s="87"/>
      <c r="AO1669" s="87"/>
    </row>
    <row r="1670" spans="1:41" s="17" customFormat="1" ht="18" hidden="1" customHeight="1" x14ac:dyDescent="0.25">
      <c r="A1670" s="26" t="s">
        <v>41</v>
      </c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>
        <f t="shared" ref="Z1670" si="1219">SUM(M1670:Y1670)</f>
        <v>0</v>
      </c>
      <c r="AA1670" s="15">
        <f t="shared" ref="AA1670" si="1220">B1670-Z1670</f>
        <v>0</v>
      </c>
      <c r="AB1670" s="22"/>
      <c r="AC1670" s="16"/>
      <c r="AG1670" s="86"/>
      <c r="AH1670" s="87"/>
      <c r="AI1670" s="87"/>
      <c r="AJ1670" s="87"/>
      <c r="AK1670" s="87"/>
      <c r="AL1670" s="87"/>
      <c r="AM1670" s="87"/>
      <c r="AN1670" s="87"/>
      <c r="AO1670" s="87"/>
    </row>
    <row r="1671" spans="1:41" s="17" customFormat="1" ht="18" hidden="1" customHeight="1" x14ac:dyDescent="0.25">
      <c r="A1671" s="23" t="s">
        <v>42</v>
      </c>
      <c r="B1671" s="24">
        <f>B1670+B1669</f>
        <v>0</v>
      </c>
      <c r="C1671" s="24">
        <f t="shared" ref="C1671:AA1671" si="1221">C1670+C1669</f>
        <v>0</v>
      </c>
      <c r="D1671" s="24">
        <f t="shared" si="1221"/>
        <v>0</v>
      </c>
      <c r="E1671" s="24">
        <f t="shared" si="1221"/>
        <v>0</v>
      </c>
      <c r="F1671" s="24">
        <f t="shared" si="1221"/>
        <v>0</v>
      </c>
      <c r="G1671" s="24">
        <f t="shared" si="1221"/>
        <v>0</v>
      </c>
      <c r="H1671" s="24">
        <f t="shared" si="1221"/>
        <v>0</v>
      </c>
      <c r="I1671" s="24">
        <f t="shared" si="1221"/>
        <v>0</v>
      </c>
      <c r="J1671" s="24">
        <f t="shared" si="1221"/>
        <v>0</v>
      </c>
      <c r="K1671" s="24">
        <f t="shared" si="1221"/>
        <v>0</v>
      </c>
      <c r="L1671" s="24">
        <f t="shared" si="1221"/>
        <v>0</v>
      </c>
      <c r="M1671" s="24">
        <f t="shared" si="1221"/>
        <v>0</v>
      </c>
      <c r="N1671" s="24">
        <f t="shared" si="1221"/>
        <v>0</v>
      </c>
      <c r="O1671" s="24">
        <f t="shared" si="1221"/>
        <v>0</v>
      </c>
      <c r="P1671" s="24">
        <f t="shared" si="1221"/>
        <v>0</v>
      </c>
      <c r="Q1671" s="24">
        <f t="shared" si="1221"/>
        <v>0</v>
      </c>
      <c r="R1671" s="24">
        <f t="shared" si="1221"/>
        <v>0</v>
      </c>
      <c r="S1671" s="24">
        <f t="shared" si="1221"/>
        <v>0</v>
      </c>
      <c r="T1671" s="24">
        <f t="shared" si="1221"/>
        <v>0</v>
      </c>
      <c r="U1671" s="24">
        <f t="shared" si="1221"/>
        <v>0</v>
      </c>
      <c r="V1671" s="24">
        <f t="shared" si="1221"/>
        <v>0</v>
      </c>
      <c r="W1671" s="24">
        <f t="shared" si="1221"/>
        <v>0</v>
      </c>
      <c r="X1671" s="24">
        <f t="shared" si="1221"/>
        <v>0</v>
      </c>
      <c r="Y1671" s="24">
        <f t="shared" si="1221"/>
        <v>0</v>
      </c>
      <c r="Z1671" s="24">
        <f t="shared" si="1221"/>
        <v>0</v>
      </c>
      <c r="AA1671" s="24">
        <f t="shared" si="1221"/>
        <v>0</v>
      </c>
      <c r="AB1671" s="25" t="e">
        <f t="shared" ref="AB1671" si="1222">Z1671/B1671</f>
        <v>#DIV/0!</v>
      </c>
      <c r="AC1671" s="27"/>
      <c r="AG1671" s="86"/>
      <c r="AH1671" s="87"/>
      <c r="AI1671" s="87"/>
      <c r="AJ1671" s="87"/>
      <c r="AK1671" s="87"/>
      <c r="AL1671" s="87"/>
      <c r="AM1671" s="87"/>
      <c r="AN1671" s="87"/>
      <c r="AO1671" s="87"/>
    </row>
    <row r="1672" spans="1:41" s="17" customFormat="1" ht="15" hidden="1" customHeight="1" x14ac:dyDescent="0.25">
      <c r="A1672" s="14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6"/>
      <c r="AG1672" s="86"/>
      <c r="AH1672" s="87"/>
      <c r="AI1672" s="87"/>
      <c r="AJ1672" s="87"/>
      <c r="AK1672" s="87"/>
      <c r="AL1672" s="87"/>
      <c r="AM1672" s="87"/>
      <c r="AN1672" s="87"/>
      <c r="AO1672" s="87"/>
    </row>
    <row r="1673" spans="1:41" s="17" customFormat="1" ht="15" hidden="1" customHeight="1" x14ac:dyDescent="0.25">
      <c r="A1673" s="14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6"/>
      <c r="AG1673" s="86"/>
      <c r="AH1673" s="87"/>
      <c r="AI1673" s="87"/>
      <c r="AJ1673" s="87"/>
      <c r="AK1673" s="87"/>
      <c r="AL1673" s="87"/>
      <c r="AM1673" s="87"/>
      <c r="AN1673" s="87"/>
      <c r="AO1673" s="87"/>
    </row>
    <row r="1674" spans="1:41" s="17" customFormat="1" ht="15" customHeight="1" x14ac:dyDescent="0.25">
      <c r="A1674" s="19" t="s">
        <v>69</v>
      </c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6"/>
      <c r="AG1674" s="86"/>
      <c r="AH1674" s="87"/>
      <c r="AI1674" s="87"/>
      <c r="AJ1674" s="87"/>
      <c r="AK1674" s="87"/>
      <c r="AL1674" s="87"/>
      <c r="AM1674" s="87"/>
      <c r="AN1674" s="87"/>
      <c r="AO1674" s="87"/>
    </row>
    <row r="1675" spans="1:41" s="17" customFormat="1" ht="18" customHeight="1" x14ac:dyDescent="0.2">
      <c r="A1675" s="20" t="s">
        <v>36</v>
      </c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>
        <f>SUM(M1675:Y1675)</f>
        <v>0</v>
      </c>
      <c r="AA1675" s="15">
        <f>B1675-Z1675</f>
        <v>0</v>
      </c>
      <c r="AB1675" s="22"/>
      <c r="AC1675" s="16"/>
      <c r="AG1675" s="86"/>
      <c r="AH1675" s="87"/>
      <c r="AI1675" s="87"/>
      <c r="AJ1675" s="87"/>
      <c r="AK1675" s="87"/>
      <c r="AL1675" s="87"/>
      <c r="AM1675" s="87"/>
      <c r="AN1675" s="87"/>
      <c r="AO1675" s="87"/>
    </row>
    <row r="1676" spans="1:41" s="17" customFormat="1" ht="18" customHeight="1" x14ac:dyDescent="0.2">
      <c r="A1676" s="20" t="s">
        <v>37</v>
      </c>
      <c r="B1676" s="15">
        <f>[1]consoCURRENT!E34206</f>
        <v>500800</v>
      </c>
      <c r="C1676" s="15">
        <f>[1]consoCURRENT!F34206</f>
        <v>0</v>
      </c>
      <c r="D1676" s="15">
        <f>[1]consoCURRENT!G34206</f>
        <v>0</v>
      </c>
      <c r="E1676" s="15">
        <f>[1]consoCURRENT!H34206</f>
        <v>0</v>
      </c>
      <c r="F1676" s="15">
        <f>[1]consoCURRENT!I34206</f>
        <v>0</v>
      </c>
      <c r="G1676" s="15">
        <f>[1]consoCURRENT!J34206</f>
        <v>500800</v>
      </c>
      <c r="H1676" s="15">
        <f>[1]consoCURRENT!K34206</f>
        <v>0</v>
      </c>
      <c r="I1676" s="15">
        <f>[1]consoCURRENT!L34206</f>
        <v>0</v>
      </c>
      <c r="J1676" s="15">
        <f>[1]consoCURRENT!M34206</f>
        <v>0</v>
      </c>
      <c r="K1676" s="15">
        <f>[1]consoCURRENT!N34206</f>
        <v>0</v>
      </c>
      <c r="L1676" s="15">
        <f>[1]consoCURRENT!O34206</f>
        <v>0</v>
      </c>
      <c r="M1676" s="15">
        <f>[1]consoCURRENT!P34206</f>
        <v>0</v>
      </c>
      <c r="N1676" s="15">
        <f>[1]consoCURRENT!Q34206</f>
        <v>0</v>
      </c>
      <c r="O1676" s="15">
        <f>[1]consoCURRENT!R34206</f>
        <v>0</v>
      </c>
      <c r="P1676" s="15">
        <f>[1]consoCURRENT!S34206</f>
        <v>0</v>
      </c>
      <c r="Q1676" s="15">
        <f>[1]consoCURRENT!T34206</f>
        <v>0</v>
      </c>
      <c r="R1676" s="15">
        <f>[1]consoCURRENT!U34206</f>
        <v>0</v>
      </c>
      <c r="S1676" s="15">
        <f>[1]consoCURRENT!V34206</f>
        <v>0</v>
      </c>
      <c r="T1676" s="15">
        <f>[1]consoCURRENT!W34206</f>
        <v>0</v>
      </c>
      <c r="U1676" s="15">
        <f>[1]consoCURRENT!X34206</f>
        <v>500800</v>
      </c>
      <c r="V1676" s="15">
        <f>[1]consoCURRENT!Y34206</f>
        <v>0</v>
      </c>
      <c r="W1676" s="15">
        <f>[1]consoCURRENT!Z34206</f>
        <v>0</v>
      </c>
      <c r="X1676" s="15">
        <f>[1]consoCURRENT!AA34206</f>
        <v>0</v>
      </c>
      <c r="Y1676" s="15">
        <f>[1]consoCURRENT!AB34206</f>
        <v>0</v>
      </c>
      <c r="Z1676" s="15">
        <f t="shared" ref="Z1676:Z1678" si="1223">SUM(M1676:Y1676)</f>
        <v>500800</v>
      </c>
      <c r="AA1676" s="15">
        <f t="shared" ref="AA1676:AA1678" si="1224">B1676-Z1676</f>
        <v>0</v>
      </c>
      <c r="AB1676" s="22">
        <f t="shared" ref="AB1676" si="1225">Z1676/B1676</f>
        <v>1</v>
      </c>
      <c r="AC1676" s="16"/>
      <c r="AG1676" s="86"/>
      <c r="AH1676" s="87"/>
      <c r="AI1676" s="87"/>
      <c r="AJ1676" s="87"/>
      <c r="AK1676" s="87"/>
      <c r="AL1676" s="87"/>
      <c r="AM1676" s="87"/>
      <c r="AN1676" s="87"/>
      <c r="AO1676" s="87"/>
    </row>
    <row r="1677" spans="1:41" s="17" customFormat="1" ht="18" customHeight="1" x14ac:dyDescent="0.2">
      <c r="A1677" s="20" t="s">
        <v>38</v>
      </c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>
        <f t="shared" si="1223"/>
        <v>0</v>
      </c>
      <c r="AA1677" s="15">
        <f t="shared" si="1224"/>
        <v>0</v>
      </c>
      <c r="AB1677" s="22"/>
      <c r="AC1677" s="16"/>
      <c r="AG1677" s="86"/>
      <c r="AH1677" s="87"/>
      <c r="AI1677" s="87"/>
      <c r="AJ1677" s="87"/>
      <c r="AK1677" s="87"/>
      <c r="AL1677" s="87"/>
      <c r="AM1677" s="87"/>
      <c r="AN1677" s="87"/>
      <c r="AO1677" s="87"/>
    </row>
    <row r="1678" spans="1:41" s="17" customFormat="1" ht="18" customHeight="1" x14ac:dyDescent="0.2">
      <c r="A1678" s="20" t="s">
        <v>39</v>
      </c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>
        <f t="shared" si="1223"/>
        <v>0</v>
      </c>
      <c r="AA1678" s="15">
        <f t="shared" si="1224"/>
        <v>0</v>
      </c>
      <c r="AB1678" s="22"/>
      <c r="AC1678" s="16"/>
      <c r="AG1678" s="86"/>
      <c r="AH1678" s="87"/>
      <c r="AI1678" s="87"/>
      <c r="AJ1678" s="87"/>
      <c r="AK1678" s="87"/>
      <c r="AL1678" s="87"/>
      <c r="AM1678" s="87"/>
      <c r="AN1678" s="87"/>
      <c r="AO1678" s="87"/>
    </row>
    <row r="1679" spans="1:41" s="17" customFormat="1" ht="18" customHeight="1" x14ac:dyDescent="0.25">
      <c r="A1679" s="23" t="s">
        <v>40</v>
      </c>
      <c r="B1679" s="24">
        <f>SUM(B1675:B1678)</f>
        <v>500800</v>
      </c>
      <c r="C1679" s="24">
        <f t="shared" ref="C1679:AA1679" si="1226">SUM(C1675:C1678)</f>
        <v>0</v>
      </c>
      <c r="D1679" s="24">
        <f t="shared" si="1226"/>
        <v>0</v>
      </c>
      <c r="E1679" s="24">
        <f t="shared" si="1226"/>
        <v>0</v>
      </c>
      <c r="F1679" s="24">
        <f t="shared" si="1226"/>
        <v>0</v>
      </c>
      <c r="G1679" s="24">
        <f t="shared" si="1226"/>
        <v>500800</v>
      </c>
      <c r="H1679" s="24">
        <f t="shared" si="1226"/>
        <v>0</v>
      </c>
      <c r="I1679" s="24">
        <f t="shared" si="1226"/>
        <v>0</v>
      </c>
      <c r="J1679" s="24">
        <f t="shared" si="1226"/>
        <v>0</v>
      </c>
      <c r="K1679" s="24">
        <f t="shared" si="1226"/>
        <v>0</v>
      </c>
      <c r="L1679" s="24">
        <f t="shared" si="1226"/>
        <v>0</v>
      </c>
      <c r="M1679" s="24">
        <f t="shared" si="1226"/>
        <v>0</v>
      </c>
      <c r="N1679" s="24">
        <f t="shared" si="1226"/>
        <v>0</v>
      </c>
      <c r="O1679" s="24">
        <f t="shared" si="1226"/>
        <v>0</v>
      </c>
      <c r="P1679" s="24">
        <f t="shared" si="1226"/>
        <v>0</v>
      </c>
      <c r="Q1679" s="24">
        <f t="shared" si="1226"/>
        <v>0</v>
      </c>
      <c r="R1679" s="24">
        <f t="shared" si="1226"/>
        <v>0</v>
      </c>
      <c r="S1679" s="24">
        <f t="shared" si="1226"/>
        <v>0</v>
      </c>
      <c r="T1679" s="24">
        <f t="shared" si="1226"/>
        <v>0</v>
      </c>
      <c r="U1679" s="24">
        <f t="shared" si="1226"/>
        <v>500800</v>
      </c>
      <c r="V1679" s="24">
        <f t="shared" si="1226"/>
        <v>0</v>
      </c>
      <c r="W1679" s="24">
        <f t="shared" si="1226"/>
        <v>0</v>
      </c>
      <c r="X1679" s="24">
        <f t="shared" si="1226"/>
        <v>0</v>
      </c>
      <c r="Y1679" s="24">
        <f t="shared" si="1226"/>
        <v>0</v>
      </c>
      <c r="Z1679" s="24">
        <f t="shared" si="1226"/>
        <v>500800</v>
      </c>
      <c r="AA1679" s="24">
        <f t="shared" si="1226"/>
        <v>0</v>
      </c>
      <c r="AB1679" s="25">
        <f t="shared" ref="AB1679" si="1227">Z1679/B1679</f>
        <v>1</v>
      </c>
      <c r="AC1679" s="16"/>
      <c r="AG1679" s="86"/>
      <c r="AH1679" s="87"/>
      <c r="AI1679" s="87"/>
      <c r="AJ1679" s="87"/>
      <c r="AK1679" s="87"/>
      <c r="AL1679" s="87"/>
      <c r="AM1679" s="87"/>
      <c r="AN1679" s="87"/>
      <c r="AO1679" s="87"/>
    </row>
    <row r="1680" spans="1:41" s="17" customFormat="1" ht="18" customHeight="1" x14ac:dyDescent="0.25">
      <c r="A1680" s="26" t="s">
        <v>41</v>
      </c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>
        <f t="shared" ref="Z1680" si="1228">SUM(M1680:Y1680)</f>
        <v>0</v>
      </c>
      <c r="AA1680" s="15">
        <f t="shared" ref="AA1680" si="1229">B1680-Z1680</f>
        <v>0</v>
      </c>
      <c r="AB1680" s="22"/>
      <c r="AC1680" s="16"/>
      <c r="AG1680" s="86"/>
      <c r="AH1680" s="87"/>
      <c r="AI1680" s="87"/>
      <c r="AJ1680" s="87"/>
      <c r="AK1680" s="87"/>
      <c r="AL1680" s="87"/>
      <c r="AM1680" s="87"/>
      <c r="AN1680" s="87"/>
      <c r="AO1680" s="87"/>
    </row>
    <row r="1681" spans="1:41" s="17" customFormat="1" ht="18" customHeight="1" x14ac:dyDescent="0.25">
      <c r="A1681" s="23" t="s">
        <v>42</v>
      </c>
      <c r="B1681" s="24">
        <f>B1680+B1679</f>
        <v>500800</v>
      </c>
      <c r="C1681" s="24">
        <f t="shared" ref="C1681:AA1681" si="1230">C1680+C1679</f>
        <v>0</v>
      </c>
      <c r="D1681" s="24">
        <f t="shared" si="1230"/>
        <v>0</v>
      </c>
      <c r="E1681" s="24">
        <f t="shared" si="1230"/>
        <v>0</v>
      </c>
      <c r="F1681" s="24">
        <f t="shared" si="1230"/>
        <v>0</v>
      </c>
      <c r="G1681" s="24">
        <f t="shared" si="1230"/>
        <v>500800</v>
      </c>
      <c r="H1681" s="24">
        <f t="shared" si="1230"/>
        <v>0</v>
      </c>
      <c r="I1681" s="24">
        <f t="shared" si="1230"/>
        <v>0</v>
      </c>
      <c r="J1681" s="24">
        <f t="shared" si="1230"/>
        <v>0</v>
      </c>
      <c r="K1681" s="24">
        <f t="shared" si="1230"/>
        <v>0</v>
      </c>
      <c r="L1681" s="24">
        <f t="shared" si="1230"/>
        <v>0</v>
      </c>
      <c r="M1681" s="24">
        <f t="shared" si="1230"/>
        <v>0</v>
      </c>
      <c r="N1681" s="24">
        <f t="shared" si="1230"/>
        <v>0</v>
      </c>
      <c r="O1681" s="24">
        <f t="shared" si="1230"/>
        <v>0</v>
      </c>
      <c r="P1681" s="24">
        <f t="shared" si="1230"/>
        <v>0</v>
      </c>
      <c r="Q1681" s="24">
        <f t="shared" si="1230"/>
        <v>0</v>
      </c>
      <c r="R1681" s="24">
        <f t="shared" si="1230"/>
        <v>0</v>
      </c>
      <c r="S1681" s="24">
        <f t="shared" si="1230"/>
        <v>0</v>
      </c>
      <c r="T1681" s="24">
        <f t="shared" si="1230"/>
        <v>0</v>
      </c>
      <c r="U1681" s="24">
        <f t="shared" si="1230"/>
        <v>500800</v>
      </c>
      <c r="V1681" s="24">
        <f t="shared" si="1230"/>
        <v>0</v>
      </c>
      <c r="W1681" s="24">
        <f t="shared" si="1230"/>
        <v>0</v>
      </c>
      <c r="X1681" s="24">
        <f t="shared" si="1230"/>
        <v>0</v>
      </c>
      <c r="Y1681" s="24">
        <f t="shared" si="1230"/>
        <v>0</v>
      </c>
      <c r="Z1681" s="24">
        <f t="shared" si="1230"/>
        <v>500800</v>
      </c>
      <c r="AA1681" s="24">
        <f t="shared" si="1230"/>
        <v>0</v>
      </c>
      <c r="AB1681" s="25">
        <f t="shared" ref="AB1681" si="1231">Z1681/B1681</f>
        <v>1</v>
      </c>
      <c r="AC1681" s="27"/>
      <c r="AG1681" s="86"/>
      <c r="AH1681" s="87"/>
      <c r="AI1681" s="87"/>
      <c r="AJ1681" s="87"/>
      <c r="AK1681" s="87"/>
      <c r="AL1681" s="87"/>
      <c r="AM1681" s="87"/>
      <c r="AN1681" s="87"/>
      <c r="AO1681" s="87"/>
    </row>
    <row r="1682" spans="1:41" s="17" customFormat="1" ht="15" customHeight="1" x14ac:dyDescent="0.25">
      <c r="A1682" s="14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6"/>
      <c r="AG1682" s="86"/>
      <c r="AH1682" s="87"/>
      <c r="AI1682" s="87"/>
      <c r="AJ1682" s="87"/>
      <c r="AK1682" s="87"/>
      <c r="AL1682" s="87"/>
      <c r="AM1682" s="87"/>
      <c r="AN1682" s="87"/>
      <c r="AO1682" s="87"/>
    </row>
    <row r="1683" spans="1:41" s="17" customFormat="1" ht="15" customHeight="1" x14ac:dyDescent="0.25">
      <c r="A1683" s="14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6"/>
      <c r="AG1683" s="86"/>
      <c r="AH1683" s="87"/>
      <c r="AI1683" s="87"/>
      <c r="AJ1683" s="87"/>
      <c r="AK1683" s="87"/>
      <c r="AL1683" s="87"/>
      <c r="AM1683" s="87"/>
      <c r="AN1683" s="87"/>
      <c r="AO1683" s="87"/>
    </row>
    <row r="1684" spans="1:41" s="17" customFormat="1" ht="15" customHeight="1" x14ac:dyDescent="0.25">
      <c r="A1684" s="19" t="s">
        <v>70</v>
      </c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6"/>
      <c r="AG1684" s="86"/>
      <c r="AH1684" s="87"/>
      <c r="AI1684" s="87"/>
      <c r="AJ1684" s="87"/>
      <c r="AK1684" s="87"/>
      <c r="AL1684" s="87"/>
      <c r="AM1684" s="87"/>
      <c r="AN1684" s="87"/>
      <c r="AO1684" s="87"/>
    </row>
    <row r="1685" spans="1:41" s="17" customFormat="1" ht="18" customHeight="1" x14ac:dyDescent="0.2">
      <c r="A1685" s="20" t="s">
        <v>36</v>
      </c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>
        <f>SUM(M1685:Y1685)</f>
        <v>0</v>
      </c>
      <c r="AA1685" s="15">
        <f>B1685-Z1685</f>
        <v>0</v>
      </c>
      <c r="AB1685" s="22"/>
      <c r="AC1685" s="16"/>
      <c r="AG1685" s="86"/>
      <c r="AH1685" s="87"/>
      <c r="AI1685" s="87"/>
      <c r="AJ1685" s="87"/>
      <c r="AK1685" s="87"/>
      <c r="AL1685" s="87"/>
      <c r="AM1685" s="87"/>
      <c r="AN1685" s="87"/>
      <c r="AO1685" s="87"/>
    </row>
    <row r="1686" spans="1:41" s="17" customFormat="1" ht="18" customHeight="1" x14ac:dyDescent="0.2">
      <c r="A1686" s="20" t="s">
        <v>37</v>
      </c>
      <c r="B1686" s="15">
        <f>[1]consoCURRENT!E34393</f>
        <v>63453934.75</v>
      </c>
      <c r="C1686" s="15">
        <f>[1]consoCURRENT!F34393</f>
        <v>0</v>
      </c>
      <c r="D1686" s="15">
        <f>[1]consoCURRENT!G34393</f>
        <v>0</v>
      </c>
      <c r="E1686" s="15">
        <f>[1]consoCURRENT!H34393</f>
        <v>5876230</v>
      </c>
      <c r="F1686" s="15">
        <f>[1]consoCURRENT!I34393</f>
        <v>23893892.100000001</v>
      </c>
      <c r="G1686" s="15">
        <f>[1]consoCURRENT!J34393</f>
        <v>33683812.649999999</v>
      </c>
      <c r="H1686" s="15">
        <f>[1]consoCURRENT!K34393</f>
        <v>0</v>
      </c>
      <c r="I1686" s="15">
        <f>[1]consoCURRENT!L34393</f>
        <v>0</v>
      </c>
      <c r="J1686" s="15">
        <f>[1]consoCURRENT!M34393</f>
        <v>0</v>
      </c>
      <c r="K1686" s="15">
        <f>[1]consoCURRENT!N34393</f>
        <v>0</v>
      </c>
      <c r="L1686" s="15">
        <f>[1]consoCURRENT!O34393</f>
        <v>0</v>
      </c>
      <c r="M1686" s="15">
        <f>[1]consoCURRENT!P34393</f>
        <v>0</v>
      </c>
      <c r="N1686" s="15">
        <f>[1]consoCURRENT!Q34393</f>
        <v>0</v>
      </c>
      <c r="O1686" s="15">
        <f>[1]consoCURRENT!R34393</f>
        <v>0</v>
      </c>
      <c r="P1686" s="15">
        <f>[1]consoCURRENT!S34393</f>
        <v>5876230</v>
      </c>
      <c r="Q1686" s="15">
        <f>[1]consoCURRENT!T34393</f>
        <v>26329379.100000001</v>
      </c>
      <c r="R1686" s="15">
        <f>[1]consoCURRENT!U34393</f>
        <v>-47487</v>
      </c>
      <c r="S1686" s="15">
        <f>[1]consoCURRENT!V34393</f>
        <v>-2388000</v>
      </c>
      <c r="T1686" s="15">
        <f>[1]consoCURRENT!W34393</f>
        <v>16500000</v>
      </c>
      <c r="U1686" s="15">
        <f>[1]consoCURRENT!X34393</f>
        <v>17183812.649999999</v>
      </c>
      <c r="V1686" s="15">
        <f>[1]consoCURRENT!Y34393</f>
        <v>0</v>
      </c>
      <c r="W1686" s="15">
        <f>[1]consoCURRENT!Z34393</f>
        <v>0</v>
      </c>
      <c r="X1686" s="15">
        <f>[1]consoCURRENT!AA34393</f>
        <v>0</v>
      </c>
      <c r="Y1686" s="15">
        <f>[1]consoCURRENT!AB34393</f>
        <v>0</v>
      </c>
      <c r="Z1686" s="15">
        <f t="shared" ref="Z1686:Z1688" si="1232">SUM(M1686:Y1686)</f>
        <v>63453934.75</v>
      </c>
      <c r="AA1686" s="15">
        <f t="shared" ref="AA1686:AA1688" si="1233">B1686-Z1686</f>
        <v>0</v>
      </c>
      <c r="AB1686" s="22">
        <f t="shared" ref="AB1686" si="1234">Z1686/B1686</f>
        <v>1</v>
      </c>
      <c r="AC1686" s="16"/>
      <c r="AG1686" s="86"/>
      <c r="AH1686" s="87"/>
      <c r="AI1686" s="87"/>
      <c r="AJ1686" s="87"/>
      <c r="AK1686" s="87"/>
      <c r="AL1686" s="87"/>
      <c r="AM1686" s="87"/>
      <c r="AN1686" s="87"/>
      <c r="AO1686" s="87"/>
    </row>
    <row r="1687" spans="1:41" s="17" customFormat="1" ht="18" customHeight="1" x14ac:dyDescent="0.2">
      <c r="A1687" s="20" t="s">
        <v>38</v>
      </c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>
        <f t="shared" si="1232"/>
        <v>0</v>
      </c>
      <c r="AA1687" s="15">
        <f t="shared" si="1233"/>
        <v>0</v>
      </c>
      <c r="AB1687" s="22"/>
      <c r="AC1687" s="16"/>
      <c r="AG1687" s="86"/>
      <c r="AH1687" s="87"/>
      <c r="AI1687" s="87"/>
      <c r="AJ1687" s="87"/>
      <c r="AK1687" s="87"/>
      <c r="AL1687" s="87"/>
      <c r="AM1687" s="87"/>
      <c r="AN1687" s="87"/>
      <c r="AO1687" s="87"/>
    </row>
    <row r="1688" spans="1:41" s="17" customFormat="1" ht="18" customHeight="1" x14ac:dyDescent="0.2">
      <c r="A1688" s="20" t="s">
        <v>39</v>
      </c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>
        <f t="shared" si="1232"/>
        <v>0</v>
      </c>
      <c r="AA1688" s="15">
        <f t="shared" si="1233"/>
        <v>0</v>
      </c>
      <c r="AB1688" s="22"/>
      <c r="AC1688" s="16"/>
      <c r="AG1688" s="86"/>
      <c r="AH1688" s="87"/>
      <c r="AI1688" s="87"/>
      <c r="AJ1688" s="87"/>
      <c r="AK1688" s="87"/>
      <c r="AL1688" s="87"/>
      <c r="AM1688" s="87"/>
      <c r="AN1688" s="87"/>
      <c r="AO1688" s="87"/>
    </row>
    <row r="1689" spans="1:41" s="17" customFormat="1" ht="18" customHeight="1" x14ac:dyDescent="0.25">
      <c r="A1689" s="23" t="s">
        <v>40</v>
      </c>
      <c r="B1689" s="24">
        <f>SUM(B1685:B1688)</f>
        <v>63453934.75</v>
      </c>
      <c r="C1689" s="24">
        <f t="shared" ref="C1689:AA1689" si="1235">SUM(C1685:C1688)</f>
        <v>0</v>
      </c>
      <c r="D1689" s="24">
        <f t="shared" si="1235"/>
        <v>0</v>
      </c>
      <c r="E1689" s="24">
        <f t="shared" si="1235"/>
        <v>5876230</v>
      </c>
      <c r="F1689" s="24">
        <f t="shared" si="1235"/>
        <v>23893892.100000001</v>
      </c>
      <c r="G1689" s="24">
        <f t="shared" si="1235"/>
        <v>33683812.649999999</v>
      </c>
      <c r="H1689" s="24">
        <f t="shared" si="1235"/>
        <v>0</v>
      </c>
      <c r="I1689" s="24">
        <f t="shared" si="1235"/>
        <v>0</v>
      </c>
      <c r="J1689" s="24">
        <f t="shared" si="1235"/>
        <v>0</v>
      </c>
      <c r="K1689" s="24">
        <f t="shared" si="1235"/>
        <v>0</v>
      </c>
      <c r="L1689" s="24">
        <f t="shared" si="1235"/>
        <v>0</v>
      </c>
      <c r="M1689" s="24">
        <f t="shared" si="1235"/>
        <v>0</v>
      </c>
      <c r="N1689" s="24">
        <f t="shared" si="1235"/>
        <v>0</v>
      </c>
      <c r="O1689" s="24">
        <f t="shared" si="1235"/>
        <v>0</v>
      </c>
      <c r="P1689" s="24">
        <f t="shared" si="1235"/>
        <v>5876230</v>
      </c>
      <c r="Q1689" s="24">
        <f t="shared" si="1235"/>
        <v>26329379.100000001</v>
      </c>
      <c r="R1689" s="24">
        <f t="shared" si="1235"/>
        <v>-47487</v>
      </c>
      <c r="S1689" s="24">
        <f t="shared" si="1235"/>
        <v>-2388000</v>
      </c>
      <c r="T1689" s="24">
        <f t="shared" si="1235"/>
        <v>16500000</v>
      </c>
      <c r="U1689" s="24">
        <f t="shared" si="1235"/>
        <v>17183812.649999999</v>
      </c>
      <c r="V1689" s="24">
        <f t="shared" si="1235"/>
        <v>0</v>
      </c>
      <c r="W1689" s="24">
        <f t="shared" si="1235"/>
        <v>0</v>
      </c>
      <c r="X1689" s="24">
        <f t="shared" si="1235"/>
        <v>0</v>
      </c>
      <c r="Y1689" s="24">
        <f t="shared" si="1235"/>
        <v>0</v>
      </c>
      <c r="Z1689" s="24">
        <f t="shared" si="1235"/>
        <v>63453934.75</v>
      </c>
      <c r="AA1689" s="24">
        <f t="shared" si="1235"/>
        <v>0</v>
      </c>
      <c r="AB1689" s="25">
        <f t="shared" ref="AB1689" si="1236">Z1689/B1689</f>
        <v>1</v>
      </c>
      <c r="AC1689" s="16"/>
      <c r="AG1689" s="86"/>
      <c r="AH1689" s="87"/>
      <c r="AI1689" s="87"/>
      <c r="AJ1689" s="87"/>
      <c r="AK1689" s="87"/>
      <c r="AL1689" s="87"/>
      <c r="AM1689" s="87"/>
      <c r="AN1689" s="87"/>
      <c r="AO1689" s="87"/>
    </row>
    <row r="1690" spans="1:41" s="17" customFormat="1" ht="19.149999999999999" customHeight="1" x14ac:dyDescent="0.25">
      <c r="A1690" s="26" t="s">
        <v>41</v>
      </c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>
        <f t="shared" ref="Z1690" si="1237">SUM(M1690:Y1690)</f>
        <v>0</v>
      </c>
      <c r="AA1690" s="15">
        <f t="shared" ref="AA1690" si="1238">B1690-Z1690</f>
        <v>0</v>
      </c>
      <c r="AB1690" s="22"/>
      <c r="AC1690" s="16"/>
      <c r="AG1690" s="86"/>
      <c r="AH1690" s="87"/>
      <c r="AI1690" s="87"/>
      <c r="AJ1690" s="87"/>
      <c r="AK1690" s="87"/>
      <c r="AL1690" s="87"/>
      <c r="AM1690" s="87"/>
      <c r="AN1690" s="87"/>
      <c r="AO1690" s="87"/>
    </row>
    <row r="1691" spans="1:41" s="17" customFormat="1" ht="22.9" customHeight="1" x14ac:dyDescent="0.25">
      <c r="A1691" s="23" t="s">
        <v>42</v>
      </c>
      <c r="B1691" s="24">
        <f>B1690+B1689</f>
        <v>63453934.75</v>
      </c>
      <c r="C1691" s="24">
        <f t="shared" ref="C1691:AA1691" si="1239">C1690+C1689</f>
        <v>0</v>
      </c>
      <c r="D1691" s="24">
        <f t="shared" si="1239"/>
        <v>0</v>
      </c>
      <c r="E1691" s="24">
        <f t="shared" si="1239"/>
        <v>5876230</v>
      </c>
      <c r="F1691" s="24">
        <f t="shared" si="1239"/>
        <v>23893892.100000001</v>
      </c>
      <c r="G1691" s="24">
        <f t="shared" si="1239"/>
        <v>33683812.649999999</v>
      </c>
      <c r="H1691" s="24">
        <f t="shared" si="1239"/>
        <v>0</v>
      </c>
      <c r="I1691" s="24">
        <f t="shared" si="1239"/>
        <v>0</v>
      </c>
      <c r="J1691" s="24">
        <f t="shared" si="1239"/>
        <v>0</v>
      </c>
      <c r="K1691" s="24">
        <f t="shared" si="1239"/>
        <v>0</v>
      </c>
      <c r="L1691" s="24">
        <f t="shared" si="1239"/>
        <v>0</v>
      </c>
      <c r="M1691" s="24">
        <f t="shared" si="1239"/>
        <v>0</v>
      </c>
      <c r="N1691" s="24">
        <f t="shared" si="1239"/>
        <v>0</v>
      </c>
      <c r="O1691" s="24">
        <f t="shared" si="1239"/>
        <v>0</v>
      </c>
      <c r="P1691" s="24">
        <f t="shared" si="1239"/>
        <v>5876230</v>
      </c>
      <c r="Q1691" s="24">
        <f t="shared" si="1239"/>
        <v>26329379.100000001</v>
      </c>
      <c r="R1691" s="24">
        <f t="shared" si="1239"/>
        <v>-47487</v>
      </c>
      <c r="S1691" s="24">
        <f t="shared" si="1239"/>
        <v>-2388000</v>
      </c>
      <c r="T1691" s="24">
        <f t="shared" si="1239"/>
        <v>16500000</v>
      </c>
      <c r="U1691" s="24">
        <f t="shared" si="1239"/>
        <v>17183812.649999999</v>
      </c>
      <c r="V1691" s="24">
        <f t="shared" si="1239"/>
        <v>0</v>
      </c>
      <c r="W1691" s="24">
        <f t="shared" si="1239"/>
        <v>0</v>
      </c>
      <c r="X1691" s="24">
        <f t="shared" si="1239"/>
        <v>0</v>
      </c>
      <c r="Y1691" s="24">
        <f t="shared" si="1239"/>
        <v>0</v>
      </c>
      <c r="Z1691" s="24">
        <f t="shared" si="1239"/>
        <v>63453934.75</v>
      </c>
      <c r="AA1691" s="24">
        <f t="shared" si="1239"/>
        <v>0</v>
      </c>
      <c r="AB1691" s="25">
        <f t="shared" ref="AB1691" si="1240">Z1691/B1691</f>
        <v>1</v>
      </c>
      <c r="AC1691" s="27"/>
      <c r="AG1691" s="86"/>
      <c r="AH1691" s="87"/>
      <c r="AI1691" s="87"/>
      <c r="AJ1691" s="87"/>
      <c r="AK1691" s="87"/>
      <c r="AL1691" s="87"/>
      <c r="AM1691" s="87"/>
      <c r="AN1691" s="87"/>
      <c r="AO1691" s="87"/>
    </row>
    <row r="1692" spans="1:41" s="17" customFormat="1" ht="15" customHeight="1" x14ac:dyDescent="0.25">
      <c r="A1692" s="14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6"/>
      <c r="AG1692" s="86"/>
      <c r="AH1692" s="87"/>
      <c r="AI1692" s="87"/>
      <c r="AJ1692" s="87"/>
      <c r="AK1692" s="87"/>
      <c r="AL1692" s="87"/>
      <c r="AM1692" s="87"/>
      <c r="AN1692" s="87"/>
      <c r="AO1692" s="87"/>
    </row>
    <row r="1693" spans="1:41" s="17" customFormat="1" ht="15" customHeight="1" x14ac:dyDescent="0.25">
      <c r="A1693" s="14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6"/>
      <c r="AG1693" s="86"/>
      <c r="AH1693" s="87"/>
      <c r="AI1693" s="87"/>
      <c r="AJ1693" s="87"/>
      <c r="AK1693" s="87"/>
      <c r="AL1693" s="87"/>
      <c r="AM1693" s="87"/>
      <c r="AN1693" s="87"/>
      <c r="AO1693" s="87"/>
    </row>
    <row r="1694" spans="1:41" s="17" customFormat="1" ht="15" customHeight="1" x14ac:dyDescent="0.25">
      <c r="A1694" s="19" t="s">
        <v>102</v>
      </c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6"/>
      <c r="AG1694" s="86"/>
      <c r="AH1694" s="87"/>
      <c r="AI1694" s="87"/>
      <c r="AJ1694" s="87"/>
      <c r="AK1694" s="87"/>
      <c r="AL1694" s="87"/>
      <c r="AM1694" s="87"/>
      <c r="AN1694" s="87"/>
      <c r="AO1694" s="87"/>
    </row>
    <row r="1695" spans="1:41" s="17" customFormat="1" ht="18" customHeight="1" x14ac:dyDescent="0.2">
      <c r="A1695" s="20" t="s">
        <v>36</v>
      </c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>
        <f>B1695-Z1695</f>
        <v>0</v>
      </c>
      <c r="AB1695" s="22"/>
      <c r="AC1695" s="16"/>
      <c r="AG1695" s="86"/>
      <c r="AH1695" s="87"/>
      <c r="AI1695" s="87"/>
      <c r="AJ1695" s="87"/>
      <c r="AK1695" s="87"/>
      <c r="AL1695" s="87"/>
      <c r="AM1695" s="87"/>
      <c r="AN1695" s="87"/>
      <c r="AO1695" s="87"/>
    </row>
    <row r="1696" spans="1:41" s="17" customFormat="1" ht="18" customHeight="1" x14ac:dyDescent="0.2">
      <c r="A1696" s="20" t="s">
        <v>37</v>
      </c>
      <c r="B1696" s="15">
        <f>[1]consoCURRENT!E34580</f>
        <v>945766705.91999996</v>
      </c>
      <c r="C1696" s="15">
        <f>[1]consoCURRENT!F34580</f>
        <v>941348905.91999996</v>
      </c>
      <c r="D1696" s="15">
        <f>[1]consoCURRENT!G34580</f>
        <v>-4417800</v>
      </c>
      <c r="E1696" s="15">
        <f>[1]consoCURRENT!H34580</f>
        <v>4417800</v>
      </c>
      <c r="F1696" s="15">
        <f>[1]consoCURRENT!I34580</f>
        <v>0</v>
      </c>
      <c r="G1696" s="15">
        <f>[1]consoCURRENT!J34580</f>
        <v>0</v>
      </c>
      <c r="H1696" s="15">
        <f>[1]consoCURRENT!K34580</f>
        <v>113650</v>
      </c>
      <c r="I1696" s="15">
        <f>[1]consoCURRENT!L34580</f>
        <v>4417800</v>
      </c>
      <c r="J1696" s="15">
        <f>[1]consoCURRENT!M34580</f>
        <v>0</v>
      </c>
      <c r="K1696" s="15">
        <f>[1]consoCURRENT!N34580</f>
        <v>0</v>
      </c>
      <c r="L1696" s="15">
        <f>[1]consoCURRENT!O34580</f>
        <v>113650</v>
      </c>
      <c r="M1696" s="15">
        <f>[1]consoCURRENT!P34580</f>
        <v>4531450</v>
      </c>
      <c r="N1696" s="15">
        <f>[1]consoCURRENT!Q34580</f>
        <v>0</v>
      </c>
      <c r="O1696" s="15">
        <f>[1]consoCURRENT!R34580</f>
        <v>0</v>
      </c>
      <c r="P1696" s="15">
        <f>[1]consoCURRENT!S34580</f>
        <v>0</v>
      </c>
      <c r="Q1696" s="15">
        <f>[1]consoCURRENT!T34580</f>
        <v>0</v>
      </c>
      <c r="R1696" s="15">
        <f>[1]consoCURRENT!U34580</f>
        <v>0</v>
      </c>
      <c r="S1696" s="15">
        <f>[1]consoCURRENT!V34580</f>
        <v>0</v>
      </c>
      <c r="T1696" s="15">
        <f>[1]consoCURRENT!W34580</f>
        <v>0</v>
      </c>
      <c r="U1696" s="15">
        <f>[1]consoCURRENT!X34580</f>
        <v>0</v>
      </c>
      <c r="V1696" s="15">
        <f>[1]consoCURRENT!Y34580</f>
        <v>0</v>
      </c>
      <c r="W1696" s="15">
        <f>[1]consoCURRENT!Z34580</f>
        <v>0</v>
      </c>
      <c r="X1696" s="15">
        <f>[1]consoCURRENT!AA34580</f>
        <v>0</v>
      </c>
      <c r="Y1696" s="15">
        <f>[1]consoCURRENT!AB34580</f>
        <v>0</v>
      </c>
      <c r="Z1696" s="15">
        <f t="shared" ref="Z1696" si="1241">SUM(M1696:Y1696)</f>
        <v>4531450</v>
      </c>
      <c r="AA1696" s="15">
        <f t="shared" ref="AA1696:AA1698" si="1242">B1696-Z1696</f>
        <v>941235255.91999996</v>
      </c>
      <c r="AB1696" s="22">
        <f t="shared" ref="AB1696" si="1243">Z1696/B1696</f>
        <v>4.7912978662026451E-3</v>
      </c>
      <c r="AC1696" s="16"/>
      <c r="AG1696" s="86"/>
      <c r="AH1696" s="87"/>
      <c r="AI1696" s="87"/>
      <c r="AJ1696" s="87"/>
      <c r="AK1696" s="87"/>
      <c r="AL1696" s="87"/>
      <c r="AM1696" s="87"/>
      <c r="AN1696" s="87"/>
      <c r="AO1696" s="87"/>
    </row>
    <row r="1697" spans="1:41" s="17" customFormat="1" ht="18" customHeight="1" x14ac:dyDescent="0.2">
      <c r="A1697" s="20" t="s">
        <v>38</v>
      </c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>
        <f t="shared" si="1242"/>
        <v>0</v>
      </c>
      <c r="AB1697" s="22"/>
      <c r="AC1697" s="16"/>
      <c r="AG1697" s="86"/>
      <c r="AH1697" s="87"/>
      <c r="AI1697" s="87"/>
      <c r="AJ1697" s="87"/>
      <c r="AK1697" s="87"/>
      <c r="AL1697" s="87"/>
      <c r="AM1697" s="87"/>
      <c r="AN1697" s="87"/>
      <c r="AO1697" s="87"/>
    </row>
    <row r="1698" spans="1:41" s="17" customFormat="1" ht="18" customHeight="1" x14ac:dyDescent="0.2">
      <c r="A1698" s="20" t="s">
        <v>39</v>
      </c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>
        <f t="shared" si="1242"/>
        <v>0</v>
      </c>
      <c r="AB1698" s="22"/>
      <c r="AC1698" s="16"/>
      <c r="AG1698" s="86"/>
      <c r="AH1698" s="87"/>
      <c r="AI1698" s="87"/>
      <c r="AJ1698" s="87"/>
      <c r="AK1698" s="87"/>
      <c r="AL1698" s="87"/>
      <c r="AM1698" s="87"/>
      <c r="AN1698" s="87"/>
      <c r="AO1698" s="87"/>
    </row>
    <row r="1699" spans="1:41" s="17" customFormat="1" ht="18" customHeight="1" x14ac:dyDescent="0.25">
      <c r="A1699" s="23" t="s">
        <v>40</v>
      </c>
      <c r="B1699" s="24">
        <f>SUM(B1695:B1698)</f>
        <v>945766705.91999996</v>
      </c>
      <c r="C1699" s="24">
        <f t="shared" ref="C1699:AA1699" si="1244">SUM(C1695:C1698)</f>
        <v>941348905.91999996</v>
      </c>
      <c r="D1699" s="24">
        <f t="shared" si="1244"/>
        <v>-4417800</v>
      </c>
      <c r="E1699" s="24">
        <f t="shared" si="1244"/>
        <v>4417800</v>
      </c>
      <c r="F1699" s="24">
        <f t="shared" si="1244"/>
        <v>0</v>
      </c>
      <c r="G1699" s="24">
        <f t="shared" si="1244"/>
        <v>0</v>
      </c>
      <c r="H1699" s="24">
        <f t="shared" si="1244"/>
        <v>113650</v>
      </c>
      <c r="I1699" s="24">
        <f t="shared" si="1244"/>
        <v>4417800</v>
      </c>
      <c r="J1699" s="24">
        <f t="shared" si="1244"/>
        <v>0</v>
      </c>
      <c r="K1699" s="24">
        <f t="shared" si="1244"/>
        <v>0</v>
      </c>
      <c r="L1699" s="24">
        <f t="shared" si="1244"/>
        <v>113650</v>
      </c>
      <c r="M1699" s="24">
        <f t="shared" si="1244"/>
        <v>4531450</v>
      </c>
      <c r="N1699" s="24">
        <f t="shared" si="1244"/>
        <v>0</v>
      </c>
      <c r="O1699" s="24">
        <f t="shared" si="1244"/>
        <v>0</v>
      </c>
      <c r="P1699" s="24">
        <f t="shared" si="1244"/>
        <v>0</v>
      </c>
      <c r="Q1699" s="24">
        <f t="shared" si="1244"/>
        <v>0</v>
      </c>
      <c r="R1699" s="24">
        <f t="shared" si="1244"/>
        <v>0</v>
      </c>
      <c r="S1699" s="24">
        <f t="shared" si="1244"/>
        <v>0</v>
      </c>
      <c r="T1699" s="24">
        <f t="shared" si="1244"/>
        <v>0</v>
      </c>
      <c r="U1699" s="24">
        <f t="shared" si="1244"/>
        <v>0</v>
      </c>
      <c r="V1699" s="24">
        <f t="shared" si="1244"/>
        <v>0</v>
      </c>
      <c r="W1699" s="24">
        <f t="shared" si="1244"/>
        <v>0</v>
      </c>
      <c r="X1699" s="24">
        <f t="shared" si="1244"/>
        <v>0</v>
      </c>
      <c r="Y1699" s="24">
        <f t="shared" si="1244"/>
        <v>0</v>
      </c>
      <c r="Z1699" s="24">
        <f t="shared" si="1244"/>
        <v>4531450</v>
      </c>
      <c r="AA1699" s="24">
        <f t="shared" si="1244"/>
        <v>941235255.91999996</v>
      </c>
      <c r="AB1699" s="25">
        <f t="shared" ref="AB1699" si="1245">Z1699/B1699</f>
        <v>4.7912978662026451E-3</v>
      </c>
      <c r="AC1699" s="16"/>
      <c r="AG1699" s="86"/>
      <c r="AH1699" s="87"/>
      <c r="AI1699" s="87"/>
      <c r="AJ1699" s="87"/>
      <c r="AK1699" s="87"/>
      <c r="AL1699" s="87"/>
      <c r="AM1699" s="87"/>
      <c r="AN1699" s="87"/>
      <c r="AO1699" s="87"/>
    </row>
    <row r="1700" spans="1:41" s="17" customFormat="1" ht="18" customHeight="1" x14ac:dyDescent="0.25">
      <c r="A1700" s="26" t="s">
        <v>41</v>
      </c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>
        <f t="shared" ref="AA1700" si="1246">B1700-Z1700</f>
        <v>0</v>
      </c>
      <c r="AB1700" s="22"/>
      <c r="AC1700" s="16"/>
      <c r="AG1700" s="86"/>
      <c r="AH1700" s="87"/>
      <c r="AI1700" s="87"/>
      <c r="AJ1700" s="87"/>
      <c r="AK1700" s="87"/>
      <c r="AL1700" s="87"/>
      <c r="AM1700" s="87"/>
      <c r="AN1700" s="87"/>
      <c r="AO1700" s="87"/>
    </row>
    <row r="1701" spans="1:41" s="17" customFormat="1" ht="18" customHeight="1" x14ac:dyDescent="0.25">
      <c r="A1701" s="23" t="s">
        <v>42</v>
      </c>
      <c r="B1701" s="24">
        <f>B1700+B1699</f>
        <v>945766705.91999996</v>
      </c>
      <c r="C1701" s="24">
        <f t="shared" ref="C1701:AA1701" si="1247">C1700+C1699</f>
        <v>941348905.91999996</v>
      </c>
      <c r="D1701" s="24">
        <f t="shared" si="1247"/>
        <v>-4417800</v>
      </c>
      <c r="E1701" s="24">
        <f t="shared" si="1247"/>
        <v>4417800</v>
      </c>
      <c r="F1701" s="24">
        <f t="shared" si="1247"/>
        <v>0</v>
      </c>
      <c r="G1701" s="24">
        <f t="shared" si="1247"/>
        <v>0</v>
      </c>
      <c r="H1701" s="24">
        <f t="shared" si="1247"/>
        <v>113650</v>
      </c>
      <c r="I1701" s="24">
        <f t="shared" si="1247"/>
        <v>4417800</v>
      </c>
      <c r="J1701" s="24">
        <f t="shared" si="1247"/>
        <v>0</v>
      </c>
      <c r="K1701" s="24">
        <f t="shared" si="1247"/>
        <v>0</v>
      </c>
      <c r="L1701" s="24">
        <f t="shared" si="1247"/>
        <v>113650</v>
      </c>
      <c r="M1701" s="24">
        <f t="shared" si="1247"/>
        <v>4531450</v>
      </c>
      <c r="N1701" s="24">
        <f t="shared" si="1247"/>
        <v>0</v>
      </c>
      <c r="O1701" s="24">
        <f t="shared" si="1247"/>
        <v>0</v>
      </c>
      <c r="P1701" s="24">
        <f t="shared" si="1247"/>
        <v>0</v>
      </c>
      <c r="Q1701" s="24">
        <f t="shared" si="1247"/>
        <v>0</v>
      </c>
      <c r="R1701" s="24">
        <f t="shared" si="1247"/>
        <v>0</v>
      </c>
      <c r="S1701" s="24">
        <f t="shared" si="1247"/>
        <v>0</v>
      </c>
      <c r="T1701" s="24">
        <f t="shared" si="1247"/>
        <v>0</v>
      </c>
      <c r="U1701" s="24">
        <f t="shared" si="1247"/>
        <v>0</v>
      </c>
      <c r="V1701" s="24">
        <f t="shared" si="1247"/>
        <v>0</v>
      </c>
      <c r="W1701" s="24">
        <f t="shared" si="1247"/>
        <v>0</v>
      </c>
      <c r="X1701" s="24">
        <f t="shared" si="1247"/>
        <v>0</v>
      </c>
      <c r="Y1701" s="24">
        <f t="shared" si="1247"/>
        <v>0</v>
      </c>
      <c r="Z1701" s="24">
        <f t="shared" si="1247"/>
        <v>4531450</v>
      </c>
      <c r="AA1701" s="24">
        <f t="shared" si="1247"/>
        <v>941235255.91999996</v>
      </c>
      <c r="AB1701" s="25">
        <f t="shared" ref="AB1701" si="1248">Z1701/B1701</f>
        <v>4.7912978662026451E-3</v>
      </c>
      <c r="AC1701" s="27"/>
      <c r="AG1701" s="86"/>
      <c r="AH1701" s="87"/>
      <c r="AI1701" s="87"/>
      <c r="AJ1701" s="87"/>
      <c r="AK1701" s="87"/>
      <c r="AL1701" s="87"/>
      <c r="AM1701" s="87"/>
      <c r="AN1701" s="87"/>
      <c r="AO1701" s="87"/>
    </row>
    <row r="1702" spans="1:41" s="17" customFormat="1" ht="15" customHeight="1" x14ac:dyDescent="0.25">
      <c r="A1702" s="14"/>
      <c r="B1702" s="15">
        <f>+'[1]sum-co'!B344+'[2]FO CONT'!$DX$2146</f>
        <v>945766705.91999996</v>
      </c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6"/>
      <c r="AG1702" s="86"/>
      <c r="AH1702" s="87"/>
      <c r="AI1702" s="87"/>
      <c r="AJ1702" s="87"/>
      <c r="AK1702" s="87"/>
      <c r="AL1702" s="87"/>
      <c r="AM1702" s="87"/>
      <c r="AN1702" s="87"/>
      <c r="AO1702" s="87"/>
    </row>
    <row r="1703" spans="1:41" s="17" customFormat="1" ht="24.6" customHeight="1" x14ac:dyDescent="0.25">
      <c r="A1703" s="14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6"/>
      <c r="AG1703" s="86"/>
      <c r="AH1703" s="87"/>
      <c r="AI1703" s="87"/>
      <c r="AJ1703" s="87"/>
      <c r="AK1703" s="87"/>
      <c r="AL1703" s="87"/>
      <c r="AM1703" s="87"/>
      <c r="AN1703" s="87"/>
      <c r="AO1703" s="87"/>
    </row>
    <row r="1704" spans="1:41" s="17" customFormat="1" ht="15" customHeight="1" x14ac:dyDescent="0.25">
      <c r="A1704" s="19" t="s">
        <v>103</v>
      </c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6"/>
      <c r="AG1704" s="86"/>
      <c r="AH1704" s="87"/>
      <c r="AI1704" s="87"/>
      <c r="AJ1704" s="87"/>
      <c r="AK1704" s="87"/>
      <c r="AL1704" s="87"/>
      <c r="AM1704" s="87"/>
      <c r="AN1704" s="87"/>
      <c r="AO1704" s="87"/>
    </row>
    <row r="1705" spans="1:41" s="17" customFormat="1" ht="18" customHeight="1" x14ac:dyDescent="0.2">
      <c r="A1705" s="20" t="s">
        <v>36</v>
      </c>
      <c r="B1705" s="15">
        <f t="shared" ref="B1705:Y1708" si="1249">B1495+B1295+B1285</f>
        <v>0</v>
      </c>
      <c r="C1705" s="15">
        <f t="shared" si="1249"/>
        <v>0</v>
      </c>
      <c r="D1705" s="15">
        <f t="shared" si="1249"/>
        <v>0</v>
      </c>
      <c r="E1705" s="15">
        <f t="shared" si="1249"/>
        <v>0</v>
      </c>
      <c r="F1705" s="15">
        <f t="shared" si="1249"/>
        <v>0</v>
      </c>
      <c r="G1705" s="15">
        <f t="shared" si="1249"/>
        <v>0</v>
      </c>
      <c r="H1705" s="15">
        <f t="shared" si="1249"/>
        <v>0</v>
      </c>
      <c r="I1705" s="15">
        <f t="shared" si="1249"/>
        <v>0</v>
      </c>
      <c r="J1705" s="15">
        <f t="shared" si="1249"/>
        <v>0</v>
      </c>
      <c r="K1705" s="15">
        <f t="shared" si="1249"/>
        <v>0</v>
      </c>
      <c r="L1705" s="15">
        <f t="shared" si="1249"/>
        <v>0</v>
      </c>
      <c r="M1705" s="15">
        <f t="shared" si="1249"/>
        <v>0</v>
      </c>
      <c r="N1705" s="15">
        <f t="shared" si="1249"/>
        <v>0</v>
      </c>
      <c r="O1705" s="15">
        <f t="shared" si="1249"/>
        <v>0</v>
      </c>
      <c r="P1705" s="15">
        <f t="shared" si="1249"/>
        <v>0</v>
      </c>
      <c r="Q1705" s="15">
        <f t="shared" si="1249"/>
        <v>0</v>
      </c>
      <c r="R1705" s="15">
        <f t="shared" si="1249"/>
        <v>0</v>
      </c>
      <c r="S1705" s="15">
        <f t="shared" si="1249"/>
        <v>0</v>
      </c>
      <c r="T1705" s="15">
        <f t="shared" si="1249"/>
        <v>0</v>
      </c>
      <c r="U1705" s="15">
        <f t="shared" si="1249"/>
        <v>0</v>
      </c>
      <c r="V1705" s="15">
        <f t="shared" si="1249"/>
        <v>0</v>
      </c>
      <c r="W1705" s="15">
        <f t="shared" si="1249"/>
        <v>0</v>
      </c>
      <c r="X1705" s="15">
        <f t="shared" si="1249"/>
        <v>0</v>
      </c>
      <c r="Y1705" s="15">
        <f t="shared" si="1249"/>
        <v>0</v>
      </c>
      <c r="Z1705" s="15">
        <f>SUM(M1705:Y1705)</f>
        <v>0</v>
      </c>
      <c r="AA1705" s="15">
        <f>B1705-Z1705</f>
        <v>0</v>
      </c>
      <c r="AB1705" s="21" t="e">
        <f>Z1705/B1705</f>
        <v>#DIV/0!</v>
      </c>
      <c r="AC1705" s="16"/>
      <c r="AG1705" s="86"/>
      <c r="AH1705" s="87"/>
      <c r="AI1705" s="87"/>
      <c r="AJ1705" s="87"/>
      <c r="AK1705" s="87"/>
      <c r="AL1705" s="87"/>
      <c r="AM1705" s="87"/>
      <c r="AN1705" s="87"/>
      <c r="AO1705" s="87"/>
    </row>
    <row r="1706" spans="1:41" s="17" customFormat="1" ht="18" customHeight="1" x14ac:dyDescent="0.2">
      <c r="A1706" s="20" t="s">
        <v>37</v>
      </c>
      <c r="B1706" s="15">
        <f t="shared" si="1249"/>
        <v>1344906299.4400001</v>
      </c>
      <c r="C1706" s="15">
        <f t="shared" si="1249"/>
        <v>1193243852.1500001</v>
      </c>
      <c r="D1706" s="15">
        <f t="shared" si="1249"/>
        <v>-52443127.859999999</v>
      </c>
      <c r="E1706" s="15">
        <f t="shared" si="1249"/>
        <v>82354129.100000009</v>
      </c>
      <c r="F1706" s="15">
        <f t="shared" si="1249"/>
        <v>58810341.929999992</v>
      </c>
      <c r="G1706" s="15">
        <f t="shared" si="1249"/>
        <v>104110769.95999999</v>
      </c>
      <c r="H1706" s="15">
        <f t="shared" si="1249"/>
        <v>64317183.970000006</v>
      </c>
      <c r="I1706" s="15">
        <f t="shared" si="1249"/>
        <v>39959197.750000007</v>
      </c>
      <c r="J1706" s="15">
        <f t="shared" si="1249"/>
        <v>20309698.140000001</v>
      </c>
      <c r="K1706" s="15">
        <f t="shared" si="1249"/>
        <v>17911400.48</v>
      </c>
      <c r="L1706" s="15">
        <f t="shared" si="1249"/>
        <v>38494435.57</v>
      </c>
      <c r="M1706" s="15">
        <f t="shared" si="1249"/>
        <v>116674731.93999998</v>
      </c>
      <c r="N1706" s="15">
        <f t="shared" si="1249"/>
        <v>48574</v>
      </c>
      <c r="O1706" s="15">
        <f t="shared" si="1249"/>
        <v>29157.63</v>
      </c>
      <c r="P1706" s="15">
        <f t="shared" si="1249"/>
        <v>42317199.719999999</v>
      </c>
      <c r="Q1706" s="15">
        <f t="shared" si="1249"/>
        <v>26608987.210000001</v>
      </c>
      <c r="R1706" s="15">
        <f t="shared" si="1249"/>
        <v>-7572.2299999999959</v>
      </c>
      <c r="S1706" s="15">
        <f t="shared" si="1249"/>
        <v>11899228.809999999</v>
      </c>
      <c r="T1706" s="15">
        <f t="shared" si="1249"/>
        <v>25197659.690000001</v>
      </c>
      <c r="U1706" s="15">
        <f t="shared" si="1249"/>
        <v>45548078.499999993</v>
      </c>
      <c r="V1706" s="15">
        <f t="shared" si="1249"/>
        <v>15453631.289999999</v>
      </c>
      <c r="W1706" s="15">
        <f t="shared" si="1249"/>
        <v>12336000.369999999</v>
      </c>
      <c r="X1706" s="15">
        <f t="shared" si="1249"/>
        <v>2278420.85</v>
      </c>
      <c r="Y1706" s="15">
        <f t="shared" si="1249"/>
        <v>11208327.18</v>
      </c>
      <c r="Z1706" s="15">
        <f t="shared" ref="Z1706:Z1708" si="1250">SUM(M1706:Y1706)</f>
        <v>309592424.96000004</v>
      </c>
      <c r="AA1706" s="15">
        <f t="shared" ref="AA1706:AA1708" si="1251">B1706-Z1706</f>
        <v>1035313874.48</v>
      </c>
      <c r="AB1706" s="22">
        <f t="shared" ref="AB1706:AB1711" si="1252">Z1706/B1706</f>
        <v>0.23019627842393922</v>
      </c>
      <c r="AC1706" s="16"/>
      <c r="AG1706" s="86"/>
      <c r="AH1706" s="87"/>
      <c r="AI1706" s="87"/>
      <c r="AJ1706" s="87"/>
      <c r="AK1706" s="87"/>
      <c r="AL1706" s="87"/>
      <c r="AM1706" s="87"/>
      <c r="AN1706" s="87"/>
      <c r="AO1706" s="87"/>
    </row>
    <row r="1707" spans="1:41" s="17" customFormat="1" ht="18" customHeight="1" x14ac:dyDescent="0.2">
      <c r="A1707" s="20" t="s">
        <v>38</v>
      </c>
      <c r="B1707" s="15">
        <f t="shared" si="1249"/>
        <v>0</v>
      </c>
      <c r="C1707" s="15">
        <f t="shared" si="1249"/>
        <v>0</v>
      </c>
      <c r="D1707" s="15">
        <f t="shared" si="1249"/>
        <v>0</v>
      </c>
      <c r="E1707" s="15">
        <f t="shared" si="1249"/>
        <v>0</v>
      </c>
      <c r="F1707" s="15">
        <f t="shared" si="1249"/>
        <v>0</v>
      </c>
      <c r="G1707" s="15">
        <f t="shared" si="1249"/>
        <v>0</v>
      </c>
      <c r="H1707" s="15">
        <f t="shared" si="1249"/>
        <v>0</v>
      </c>
      <c r="I1707" s="15">
        <f t="shared" si="1249"/>
        <v>0</v>
      </c>
      <c r="J1707" s="15">
        <f t="shared" si="1249"/>
        <v>0</v>
      </c>
      <c r="K1707" s="15">
        <f t="shared" si="1249"/>
        <v>0</v>
      </c>
      <c r="L1707" s="15">
        <f t="shared" si="1249"/>
        <v>0</v>
      </c>
      <c r="M1707" s="15">
        <f t="shared" si="1249"/>
        <v>0</v>
      </c>
      <c r="N1707" s="15">
        <f t="shared" si="1249"/>
        <v>0</v>
      </c>
      <c r="O1707" s="15">
        <f t="shared" si="1249"/>
        <v>0</v>
      </c>
      <c r="P1707" s="15">
        <f t="shared" si="1249"/>
        <v>0</v>
      </c>
      <c r="Q1707" s="15">
        <f t="shared" si="1249"/>
        <v>0</v>
      </c>
      <c r="R1707" s="15">
        <f t="shared" si="1249"/>
        <v>0</v>
      </c>
      <c r="S1707" s="15">
        <f t="shared" si="1249"/>
        <v>0</v>
      </c>
      <c r="T1707" s="15">
        <f t="shared" si="1249"/>
        <v>0</v>
      </c>
      <c r="U1707" s="15">
        <f t="shared" si="1249"/>
        <v>0</v>
      </c>
      <c r="V1707" s="15">
        <f t="shared" si="1249"/>
        <v>0</v>
      </c>
      <c r="W1707" s="15">
        <f t="shared" si="1249"/>
        <v>0</v>
      </c>
      <c r="X1707" s="15">
        <f t="shared" si="1249"/>
        <v>0</v>
      </c>
      <c r="Y1707" s="15">
        <f t="shared" si="1249"/>
        <v>0</v>
      </c>
      <c r="Z1707" s="15">
        <f t="shared" si="1250"/>
        <v>0</v>
      </c>
      <c r="AA1707" s="15">
        <f t="shared" si="1251"/>
        <v>0</v>
      </c>
      <c r="AB1707" s="22"/>
      <c r="AC1707" s="16"/>
      <c r="AG1707" s="86"/>
      <c r="AH1707" s="87"/>
      <c r="AI1707" s="87"/>
      <c r="AJ1707" s="87"/>
      <c r="AK1707" s="87"/>
      <c r="AL1707" s="87"/>
      <c r="AM1707" s="87"/>
      <c r="AN1707" s="87"/>
      <c r="AO1707" s="87"/>
    </row>
    <row r="1708" spans="1:41" s="17" customFormat="1" ht="18" customHeight="1" x14ac:dyDescent="0.2">
      <c r="A1708" s="20" t="s">
        <v>39</v>
      </c>
      <c r="B1708" s="15">
        <f t="shared" si="1249"/>
        <v>0</v>
      </c>
      <c r="C1708" s="15">
        <f t="shared" si="1249"/>
        <v>0</v>
      </c>
      <c r="D1708" s="15">
        <f t="shared" si="1249"/>
        <v>0</v>
      </c>
      <c r="E1708" s="15">
        <f t="shared" si="1249"/>
        <v>0</v>
      </c>
      <c r="F1708" s="15">
        <f t="shared" si="1249"/>
        <v>0</v>
      </c>
      <c r="G1708" s="15">
        <f t="shared" si="1249"/>
        <v>0</v>
      </c>
      <c r="H1708" s="15">
        <f t="shared" si="1249"/>
        <v>0</v>
      </c>
      <c r="I1708" s="15">
        <f t="shared" si="1249"/>
        <v>0</v>
      </c>
      <c r="J1708" s="15">
        <f t="shared" si="1249"/>
        <v>0</v>
      </c>
      <c r="K1708" s="15">
        <f t="shared" si="1249"/>
        <v>0</v>
      </c>
      <c r="L1708" s="15">
        <f t="shared" si="1249"/>
        <v>0</v>
      </c>
      <c r="M1708" s="15">
        <f t="shared" si="1249"/>
        <v>0</v>
      </c>
      <c r="N1708" s="15">
        <f t="shared" si="1249"/>
        <v>0</v>
      </c>
      <c r="O1708" s="15">
        <f t="shared" si="1249"/>
        <v>0</v>
      </c>
      <c r="P1708" s="15">
        <f t="shared" si="1249"/>
        <v>0</v>
      </c>
      <c r="Q1708" s="15">
        <f t="shared" si="1249"/>
        <v>0</v>
      </c>
      <c r="R1708" s="15">
        <f t="shared" si="1249"/>
        <v>0</v>
      </c>
      <c r="S1708" s="15">
        <f t="shared" si="1249"/>
        <v>0</v>
      </c>
      <c r="T1708" s="15">
        <f t="shared" si="1249"/>
        <v>0</v>
      </c>
      <c r="U1708" s="15">
        <f t="shared" si="1249"/>
        <v>0</v>
      </c>
      <c r="V1708" s="15">
        <f t="shared" si="1249"/>
        <v>0</v>
      </c>
      <c r="W1708" s="15">
        <f t="shared" si="1249"/>
        <v>0</v>
      </c>
      <c r="X1708" s="15">
        <f t="shared" si="1249"/>
        <v>0</v>
      </c>
      <c r="Y1708" s="15">
        <f t="shared" si="1249"/>
        <v>0</v>
      </c>
      <c r="Z1708" s="15">
        <f t="shared" si="1250"/>
        <v>0</v>
      </c>
      <c r="AA1708" s="15">
        <f t="shared" si="1251"/>
        <v>0</v>
      </c>
      <c r="AB1708" s="22"/>
      <c r="AC1708" s="16"/>
      <c r="AG1708" s="86"/>
      <c r="AH1708" s="87"/>
      <c r="AI1708" s="87"/>
      <c r="AJ1708" s="87"/>
      <c r="AK1708" s="87"/>
      <c r="AL1708" s="87"/>
      <c r="AM1708" s="87"/>
      <c r="AN1708" s="87"/>
      <c r="AO1708" s="87"/>
    </row>
    <row r="1709" spans="1:41" s="17" customFormat="1" ht="20.45" customHeight="1" x14ac:dyDescent="0.25">
      <c r="A1709" s="23" t="s">
        <v>40</v>
      </c>
      <c r="B1709" s="24">
        <f>SUM(B1705:B1708)</f>
        <v>1344906299.4400001</v>
      </c>
      <c r="C1709" s="24">
        <f t="shared" ref="C1709:AA1709" si="1253">SUM(C1705:C1708)</f>
        <v>1193243852.1500001</v>
      </c>
      <c r="D1709" s="24">
        <f t="shared" si="1253"/>
        <v>-52443127.859999999</v>
      </c>
      <c r="E1709" s="24">
        <f t="shared" si="1253"/>
        <v>82354129.100000009</v>
      </c>
      <c r="F1709" s="24">
        <f t="shared" si="1253"/>
        <v>58810341.929999992</v>
      </c>
      <c r="G1709" s="24">
        <f t="shared" si="1253"/>
        <v>104110769.95999999</v>
      </c>
      <c r="H1709" s="24">
        <f t="shared" si="1253"/>
        <v>64317183.970000006</v>
      </c>
      <c r="I1709" s="24">
        <f t="shared" si="1253"/>
        <v>39959197.750000007</v>
      </c>
      <c r="J1709" s="24">
        <f t="shared" si="1253"/>
        <v>20309698.140000001</v>
      </c>
      <c r="K1709" s="24">
        <f t="shared" si="1253"/>
        <v>17911400.48</v>
      </c>
      <c r="L1709" s="24">
        <f t="shared" si="1253"/>
        <v>38494435.57</v>
      </c>
      <c r="M1709" s="24">
        <f t="shared" si="1253"/>
        <v>116674731.93999998</v>
      </c>
      <c r="N1709" s="24">
        <f t="shared" si="1253"/>
        <v>48574</v>
      </c>
      <c r="O1709" s="24">
        <f t="shared" si="1253"/>
        <v>29157.63</v>
      </c>
      <c r="P1709" s="24">
        <f t="shared" si="1253"/>
        <v>42317199.719999999</v>
      </c>
      <c r="Q1709" s="24">
        <f t="shared" si="1253"/>
        <v>26608987.210000001</v>
      </c>
      <c r="R1709" s="24">
        <f t="shared" si="1253"/>
        <v>-7572.2299999999959</v>
      </c>
      <c r="S1709" s="24">
        <f t="shared" si="1253"/>
        <v>11899228.809999999</v>
      </c>
      <c r="T1709" s="24">
        <f t="shared" si="1253"/>
        <v>25197659.690000001</v>
      </c>
      <c r="U1709" s="24">
        <f t="shared" si="1253"/>
        <v>45548078.499999993</v>
      </c>
      <c r="V1709" s="24">
        <f t="shared" si="1253"/>
        <v>15453631.289999999</v>
      </c>
      <c r="W1709" s="24">
        <f t="shared" si="1253"/>
        <v>12336000.369999999</v>
      </c>
      <c r="X1709" s="24">
        <f t="shared" si="1253"/>
        <v>2278420.85</v>
      </c>
      <c r="Y1709" s="24">
        <f t="shared" si="1253"/>
        <v>11208327.18</v>
      </c>
      <c r="Z1709" s="24">
        <f t="shared" si="1253"/>
        <v>309592424.96000004</v>
      </c>
      <c r="AA1709" s="24">
        <f t="shared" si="1253"/>
        <v>1035313874.48</v>
      </c>
      <c r="AB1709" s="25">
        <f t="shared" si="1252"/>
        <v>0.23019627842393922</v>
      </c>
      <c r="AC1709" s="16"/>
      <c r="AG1709" s="86"/>
      <c r="AH1709" s="87"/>
      <c r="AI1709" s="87"/>
      <c r="AJ1709" s="87"/>
      <c r="AK1709" s="87"/>
      <c r="AL1709" s="87"/>
      <c r="AM1709" s="87"/>
      <c r="AN1709" s="87"/>
      <c r="AO1709" s="87"/>
    </row>
    <row r="1710" spans="1:41" s="17" customFormat="1" ht="22.9" customHeight="1" x14ac:dyDescent="0.25">
      <c r="A1710" s="26" t="s">
        <v>41</v>
      </c>
      <c r="B1710" s="15">
        <f t="shared" ref="B1710:Y1710" si="1254">B1500+B1300+B1290</f>
        <v>0</v>
      </c>
      <c r="C1710" s="15">
        <f t="shared" si="1254"/>
        <v>0</v>
      </c>
      <c r="D1710" s="15">
        <f t="shared" si="1254"/>
        <v>0</v>
      </c>
      <c r="E1710" s="15">
        <f t="shared" si="1254"/>
        <v>0</v>
      </c>
      <c r="F1710" s="15">
        <f t="shared" si="1254"/>
        <v>0</v>
      </c>
      <c r="G1710" s="15">
        <f t="shared" si="1254"/>
        <v>0</v>
      </c>
      <c r="H1710" s="15">
        <f t="shared" si="1254"/>
        <v>0</v>
      </c>
      <c r="I1710" s="15">
        <f t="shared" si="1254"/>
        <v>0</v>
      </c>
      <c r="J1710" s="15">
        <f t="shared" si="1254"/>
        <v>0</v>
      </c>
      <c r="K1710" s="15">
        <f t="shared" si="1254"/>
        <v>0</v>
      </c>
      <c r="L1710" s="15">
        <f t="shared" si="1254"/>
        <v>0</v>
      </c>
      <c r="M1710" s="15">
        <f t="shared" si="1254"/>
        <v>0</v>
      </c>
      <c r="N1710" s="15">
        <f t="shared" si="1254"/>
        <v>0</v>
      </c>
      <c r="O1710" s="15">
        <f t="shared" si="1254"/>
        <v>0</v>
      </c>
      <c r="P1710" s="15">
        <f t="shared" si="1254"/>
        <v>0</v>
      </c>
      <c r="Q1710" s="15">
        <f t="shared" si="1254"/>
        <v>0</v>
      </c>
      <c r="R1710" s="15">
        <f t="shared" si="1254"/>
        <v>0</v>
      </c>
      <c r="S1710" s="15">
        <f t="shared" si="1254"/>
        <v>0</v>
      </c>
      <c r="T1710" s="15">
        <f t="shared" si="1254"/>
        <v>0</v>
      </c>
      <c r="U1710" s="15">
        <f t="shared" si="1254"/>
        <v>0</v>
      </c>
      <c r="V1710" s="15">
        <f t="shared" si="1254"/>
        <v>0</v>
      </c>
      <c r="W1710" s="15">
        <f t="shared" si="1254"/>
        <v>0</v>
      </c>
      <c r="X1710" s="15">
        <f t="shared" si="1254"/>
        <v>0</v>
      </c>
      <c r="Y1710" s="15">
        <f t="shared" si="1254"/>
        <v>0</v>
      </c>
      <c r="Z1710" s="15">
        <f t="shared" ref="Z1710" si="1255">SUM(M1710:Y1710)</f>
        <v>0</v>
      </c>
      <c r="AA1710" s="15">
        <f t="shared" ref="AA1710" si="1256">B1710-Z1710</f>
        <v>0</v>
      </c>
      <c r="AB1710" s="22"/>
      <c r="AC1710" s="16"/>
      <c r="AG1710" s="86"/>
      <c r="AH1710" s="87"/>
      <c r="AI1710" s="87"/>
      <c r="AJ1710" s="87"/>
      <c r="AK1710" s="87"/>
      <c r="AL1710" s="87"/>
      <c r="AM1710" s="87"/>
      <c r="AN1710" s="87"/>
      <c r="AO1710" s="87"/>
    </row>
    <row r="1711" spans="1:41" s="17" customFormat="1" ht="25.15" customHeight="1" x14ac:dyDescent="0.25">
      <c r="A1711" s="23" t="s">
        <v>42</v>
      </c>
      <c r="B1711" s="24">
        <f>B1710+B1709</f>
        <v>1344906299.4400001</v>
      </c>
      <c r="C1711" s="24">
        <f t="shared" ref="C1711:Y1711" si="1257">C1710+C1709</f>
        <v>1193243852.1500001</v>
      </c>
      <c r="D1711" s="24">
        <f t="shared" si="1257"/>
        <v>-52443127.859999999</v>
      </c>
      <c r="E1711" s="24">
        <f t="shared" si="1257"/>
        <v>82354129.100000009</v>
      </c>
      <c r="F1711" s="24">
        <f t="shared" si="1257"/>
        <v>58810341.929999992</v>
      </c>
      <c r="G1711" s="24">
        <f t="shared" si="1257"/>
        <v>104110769.95999999</v>
      </c>
      <c r="H1711" s="24">
        <f t="shared" si="1257"/>
        <v>64317183.970000006</v>
      </c>
      <c r="I1711" s="24">
        <f t="shared" si="1257"/>
        <v>39959197.750000007</v>
      </c>
      <c r="J1711" s="24">
        <f t="shared" si="1257"/>
        <v>20309698.140000001</v>
      </c>
      <c r="K1711" s="24">
        <f t="shared" si="1257"/>
        <v>17911400.48</v>
      </c>
      <c r="L1711" s="24">
        <f t="shared" si="1257"/>
        <v>38494435.57</v>
      </c>
      <c r="M1711" s="24">
        <f t="shared" si="1257"/>
        <v>116674731.93999998</v>
      </c>
      <c r="N1711" s="24">
        <f t="shared" si="1257"/>
        <v>48574</v>
      </c>
      <c r="O1711" s="24">
        <f t="shared" si="1257"/>
        <v>29157.63</v>
      </c>
      <c r="P1711" s="24">
        <f t="shared" si="1257"/>
        <v>42317199.719999999</v>
      </c>
      <c r="Q1711" s="24">
        <f t="shared" si="1257"/>
        <v>26608987.210000001</v>
      </c>
      <c r="R1711" s="24">
        <f t="shared" si="1257"/>
        <v>-7572.2299999999959</v>
      </c>
      <c r="S1711" s="24">
        <f t="shared" si="1257"/>
        <v>11899228.809999999</v>
      </c>
      <c r="T1711" s="24">
        <f t="shared" si="1257"/>
        <v>25197659.690000001</v>
      </c>
      <c r="U1711" s="24">
        <f t="shared" si="1257"/>
        <v>45548078.499999993</v>
      </c>
      <c r="V1711" s="24">
        <f t="shared" si="1257"/>
        <v>15453631.289999999</v>
      </c>
      <c r="W1711" s="24">
        <f t="shared" si="1257"/>
        <v>12336000.369999999</v>
      </c>
      <c r="X1711" s="24">
        <f t="shared" si="1257"/>
        <v>2278420.85</v>
      </c>
      <c r="Y1711" s="24">
        <f t="shared" si="1257"/>
        <v>11208327.18</v>
      </c>
      <c r="Z1711" s="24">
        <f>Z1710+Z1709</f>
        <v>309592424.96000004</v>
      </c>
      <c r="AA1711" s="24">
        <f t="shared" ref="AA1711" si="1258">AA1710+AA1709</f>
        <v>1035313874.48</v>
      </c>
      <c r="AB1711" s="25">
        <f t="shared" si="1252"/>
        <v>0.23019627842393922</v>
      </c>
      <c r="AC1711" s="27"/>
      <c r="AG1711" s="86"/>
      <c r="AH1711" s="87"/>
      <c r="AI1711" s="87"/>
      <c r="AJ1711" s="87"/>
      <c r="AK1711" s="87"/>
      <c r="AL1711" s="87"/>
      <c r="AM1711" s="87"/>
      <c r="AN1711" s="87"/>
      <c r="AO1711" s="87"/>
    </row>
    <row r="1712" spans="1:41" s="17" customFormat="1" ht="15" customHeight="1" x14ac:dyDescent="0.25">
      <c r="A1712" s="14"/>
      <c r="B1712" s="15">
        <f>'[1]sum-co'!B354+'[1]sumFO-PROJ'!C901+'[1]sumFO-PROJ'!C752+'[2]CMF-101regularapril8'!$DX$2146+'[2]CMF-101regularapril8'!$DX$2053+'[2]CMF-101regularapril8'!$DX$1960+'[2]CMF-101regularapril8'!$DX$1867+'[2]CMF-101regularapril8'!$DX$1774+'[2]CMF-101regularapril8'!$DX$1681</f>
        <v>1397349427.3000002</v>
      </c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>
        <f>[1]consoCURRENT!AC34808</f>
        <v>309592424.96000004</v>
      </c>
      <c r="AA1712" s="15"/>
      <c r="AB1712" s="15"/>
      <c r="AC1712" s="16"/>
      <c r="AG1712" s="86"/>
      <c r="AH1712" s="87"/>
      <c r="AI1712" s="87"/>
      <c r="AJ1712" s="87"/>
      <c r="AK1712" s="87"/>
      <c r="AL1712" s="87"/>
      <c r="AM1712" s="87"/>
      <c r="AN1712" s="87"/>
      <c r="AO1712" s="87"/>
    </row>
    <row r="1713" spans="1:41" s="17" customFormat="1" ht="16.149999999999999" customHeight="1" x14ac:dyDescent="0.25">
      <c r="A1713" s="14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6"/>
      <c r="AG1713" s="86"/>
      <c r="AH1713" s="87"/>
      <c r="AI1713" s="87"/>
      <c r="AJ1713" s="87"/>
      <c r="AK1713" s="87"/>
      <c r="AL1713" s="87"/>
      <c r="AM1713" s="87"/>
      <c r="AN1713" s="87"/>
      <c r="AO1713" s="87"/>
    </row>
    <row r="1714" spans="1:41" s="17" customFormat="1" ht="19.899999999999999" customHeight="1" x14ac:dyDescent="0.25">
      <c r="A1714" s="19" t="s">
        <v>104</v>
      </c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6"/>
      <c r="AG1714" s="86"/>
      <c r="AH1714" s="87"/>
      <c r="AI1714" s="87"/>
      <c r="AJ1714" s="87"/>
      <c r="AK1714" s="87"/>
      <c r="AL1714" s="87"/>
      <c r="AM1714" s="87"/>
      <c r="AN1714" s="87"/>
      <c r="AO1714" s="87"/>
    </row>
    <row r="1715" spans="1:41" s="17" customFormat="1" ht="27" customHeight="1" x14ac:dyDescent="0.2">
      <c r="A1715" s="20" t="s">
        <v>36</v>
      </c>
      <c r="B1715" s="15">
        <f t="shared" ref="B1715:Y1718" si="1259">B1705+B1269</f>
        <v>0</v>
      </c>
      <c r="C1715" s="15">
        <f t="shared" si="1259"/>
        <v>0</v>
      </c>
      <c r="D1715" s="15">
        <f t="shared" si="1259"/>
        <v>0</v>
      </c>
      <c r="E1715" s="15">
        <f t="shared" si="1259"/>
        <v>0</v>
      </c>
      <c r="F1715" s="15">
        <f t="shared" si="1259"/>
        <v>0</v>
      </c>
      <c r="G1715" s="15">
        <f t="shared" si="1259"/>
        <v>0</v>
      </c>
      <c r="H1715" s="15">
        <f t="shared" si="1259"/>
        <v>0</v>
      </c>
      <c r="I1715" s="15">
        <f t="shared" si="1259"/>
        <v>0</v>
      </c>
      <c r="J1715" s="15">
        <f t="shared" si="1259"/>
        <v>0</v>
      </c>
      <c r="K1715" s="15">
        <f t="shared" si="1259"/>
        <v>0</v>
      </c>
      <c r="L1715" s="15">
        <f t="shared" si="1259"/>
        <v>0</v>
      </c>
      <c r="M1715" s="15">
        <f t="shared" si="1259"/>
        <v>0</v>
      </c>
      <c r="N1715" s="15">
        <f t="shared" si="1259"/>
        <v>0</v>
      </c>
      <c r="O1715" s="15">
        <f t="shared" si="1259"/>
        <v>0</v>
      </c>
      <c r="P1715" s="15">
        <f t="shared" si="1259"/>
        <v>0</v>
      </c>
      <c r="Q1715" s="15">
        <f t="shared" si="1259"/>
        <v>0</v>
      </c>
      <c r="R1715" s="15">
        <f t="shared" si="1259"/>
        <v>0</v>
      </c>
      <c r="S1715" s="15">
        <f t="shared" si="1259"/>
        <v>0</v>
      </c>
      <c r="T1715" s="15">
        <f t="shared" si="1259"/>
        <v>0</v>
      </c>
      <c r="U1715" s="15">
        <f t="shared" si="1259"/>
        <v>0</v>
      </c>
      <c r="V1715" s="15">
        <f t="shared" si="1259"/>
        <v>0</v>
      </c>
      <c r="W1715" s="15">
        <f t="shared" si="1259"/>
        <v>0</v>
      </c>
      <c r="X1715" s="15">
        <f t="shared" si="1259"/>
        <v>0</v>
      </c>
      <c r="Y1715" s="15">
        <f t="shared" si="1259"/>
        <v>0</v>
      </c>
      <c r="Z1715" s="15">
        <f>SUM(M1715:Y1715)</f>
        <v>0</v>
      </c>
      <c r="AA1715" s="15">
        <f>B1715-Z1715</f>
        <v>0</v>
      </c>
      <c r="AB1715" s="21" t="e">
        <f>Z1715/B1715</f>
        <v>#DIV/0!</v>
      </c>
      <c r="AC1715" s="16"/>
      <c r="AG1715" s="86"/>
      <c r="AH1715" s="87"/>
      <c r="AI1715" s="87"/>
      <c r="AJ1715" s="87"/>
      <c r="AK1715" s="87"/>
      <c r="AL1715" s="87"/>
      <c r="AM1715" s="87"/>
      <c r="AN1715" s="87"/>
      <c r="AO1715" s="87"/>
    </row>
    <row r="1716" spans="1:41" s="17" customFormat="1" ht="27.6" customHeight="1" x14ac:dyDescent="0.2">
      <c r="A1716" s="20" t="s">
        <v>37</v>
      </c>
      <c r="B1716" s="15">
        <f t="shared" si="1259"/>
        <v>11971427529.43</v>
      </c>
      <c r="C1716" s="15">
        <f t="shared" si="1259"/>
        <v>9656930141.8999996</v>
      </c>
      <c r="D1716" s="15">
        <f t="shared" si="1259"/>
        <v>-1686304820.8</v>
      </c>
      <c r="E1716" s="15">
        <f t="shared" si="1259"/>
        <v>1056257756.05</v>
      </c>
      <c r="F1716" s="15">
        <f t="shared" si="1259"/>
        <v>935306413.19999993</v>
      </c>
      <c r="G1716" s="15">
        <f t="shared" si="1259"/>
        <v>716748443.35999978</v>
      </c>
      <c r="H1716" s="15">
        <f t="shared" si="1259"/>
        <v>7443219770.5800009</v>
      </c>
      <c r="I1716" s="15">
        <f t="shared" si="1259"/>
        <v>890046653.14999974</v>
      </c>
      <c r="J1716" s="15">
        <f t="shared" si="1259"/>
        <v>740659186.3599999</v>
      </c>
      <c r="K1716" s="15">
        <f t="shared" si="1259"/>
        <v>399068716.48000008</v>
      </c>
      <c r="L1716" s="15">
        <f t="shared" si="1259"/>
        <v>1482649550.02</v>
      </c>
      <c r="M1716" s="15">
        <f t="shared" si="1259"/>
        <v>3512424106.0100002</v>
      </c>
      <c r="N1716" s="15">
        <f t="shared" si="1259"/>
        <v>11358298.329999939</v>
      </c>
      <c r="O1716" s="15">
        <f t="shared" si="1259"/>
        <v>47690131.509999998</v>
      </c>
      <c r="P1716" s="15">
        <f t="shared" si="1259"/>
        <v>107162673.06</v>
      </c>
      <c r="Q1716" s="15">
        <f t="shared" si="1259"/>
        <v>60844083.280000001</v>
      </c>
      <c r="R1716" s="15">
        <f t="shared" si="1259"/>
        <v>-1560955.5800000017</v>
      </c>
      <c r="S1716" s="15">
        <f t="shared" si="1259"/>
        <v>135364099.13999999</v>
      </c>
      <c r="T1716" s="15">
        <f t="shared" si="1259"/>
        <v>63130034.480000004</v>
      </c>
      <c r="U1716" s="15">
        <f t="shared" si="1259"/>
        <v>152393362.22</v>
      </c>
      <c r="V1716" s="15">
        <f t="shared" si="1259"/>
        <v>102156330.18000001</v>
      </c>
      <c r="W1716" s="15">
        <f t="shared" si="1259"/>
        <v>90777851.610000014</v>
      </c>
      <c r="X1716" s="15">
        <f t="shared" si="1259"/>
        <v>157974051.66999996</v>
      </c>
      <c r="Y1716" s="15">
        <f t="shared" si="1259"/>
        <v>5711818317.2800007</v>
      </c>
      <c r="Z1716" s="15">
        <f t="shared" ref="Z1716:Z1718" si="1260">SUM(M1716:Y1716)</f>
        <v>10151532383.190001</v>
      </c>
      <c r="AA1716" s="15">
        <f t="shared" ref="AA1716:AA1718" si="1261">B1716-Z1716</f>
        <v>1819895146.2399998</v>
      </c>
      <c r="AB1716" s="22">
        <f t="shared" ref="AB1716:AB1721" si="1262">Z1716/B1716</f>
        <v>0.84798010581728422</v>
      </c>
      <c r="AC1716" s="16"/>
      <c r="AG1716" s="86"/>
      <c r="AH1716" s="87"/>
      <c r="AI1716" s="87"/>
      <c r="AJ1716" s="87"/>
      <c r="AK1716" s="87"/>
      <c r="AL1716" s="87"/>
      <c r="AM1716" s="87"/>
      <c r="AN1716" s="87"/>
      <c r="AO1716" s="87"/>
    </row>
    <row r="1717" spans="1:41" s="17" customFormat="1" ht="27" customHeight="1" x14ac:dyDescent="0.2">
      <c r="A1717" s="20" t="s">
        <v>38</v>
      </c>
      <c r="B1717" s="15">
        <f t="shared" si="1259"/>
        <v>4723756.8099999996</v>
      </c>
      <c r="C1717" s="15">
        <f t="shared" si="1259"/>
        <v>4723756.8099999996</v>
      </c>
      <c r="D1717" s="15">
        <f t="shared" si="1259"/>
        <v>0</v>
      </c>
      <c r="E1717" s="15">
        <f t="shared" si="1259"/>
        <v>845377</v>
      </c>
      <c r="F1717" s="15">
        <f t="shared" si="1259"/>
        <v>1830736.46</v>
      </c>
      <c r="G1717" s="15">
        <f t="shared" si="1259"/>
        <v>1998524.35</v>
      </c>
      <c r="H1717" s="15">
        <f t="shared" si="1259"/>
        <v>5238</v>
      </c>
      <c r="I1717" s="15">
        <f t="shared" si="1259"/>
        <v>845377</v>
      </c>
      <c r="J1717" s="15">
        <f t="shared" si="1259"/>
        <v>1830736.46</v>
      </c>
      <c r="K1717" s="15">
        <f t="shared" si="1259"/>
        <v>1998524.35</v>
      </c>
      <c r="L1717" s="15">
        <f t="shared" si="1259"/>
        <v>5238</v>
      </c>
      <c r="M1717" s="15">
        <f t="shared" si="1259"/>
        <v>4679875.8100000005</v>
      </c>
      <c r="N1717" s="15">
        <f t="shared" si="1259"/>
        <v>0</v>
      </c>
      <c r="O1717" s="15">
        <f t="shared" si="1259"/>
        <v>0</v>
      </c>
      <c r="P1717" s="15">
        <f t="shared" si="1259"/>
        <v>0</v>
      </c>
      <c r="Q1717" s="15">
        <f t="shared" si="1259"/>
        <v>0</v>
      </c>
      <c r="R1717" s="15">
        <f t="shared" si="1259"/>
        <v>0</v>
      </c>
      <c r="S1717" s="15">
        <f t="shared" si="1259"/>
        <v>0</v>
      </c>
      <c r="T1717" s="15">
        <f t="shared" si="1259"/>
        <v>0</v>
      </c>
      <c r="U1717" s="15">
        <f t="shared" si="1259"/>
        <v>0</v>
      </c>
      <c r="V1717" s="15">
        <f t="shared" si="1259"/>
        <v>0</v>
      </c>
      <c r="W1717" s="15">
        <f t="shared" si="1259"/>
        <v>0</v>
      </c>
      <c r="X1717" s="15">
        <f t="shared" si="1259"/>
        <v>0</v>
      </c>
      <c r="Y1717" s="15">
        <f t="shared" si="1259"/>
        <v>0</v>
      </c>
      <c r="Z1717" s="15">
        <f t="shared" si="1260"/>
        <v>4679875.8100000005</v>
      </c>
      <c r="AA1717" s="15">
        <f t="shared" si="1261"/>
        <v>43880.999999999069</v>
      </c>
      <c r="AB1717" s="22">
        <f t="shared" si="1262"/>
        <v>0.99071057174088539</v>
      </c>
      <c r="AC1717" s="16"/>
      <c r="AG1717" s="86"/>
      <c r="AH1717" s="87"/>
      <c r="AI1717" s="87"/>
      <c r="AJ1717" s="87"/>
      <c r="AK1717" s="87"/>
      <c r="AL1717" s="87"/>
      <c r="AM1717" s="87"/>
      <c r="AN1717" s="87"/>
      <c r="AO1717" s="87"/>
    </row>
    <row r="1718" spans="1:41" s="17" customFormat="1" ht="28.15" customHeight="1" x14ac:dyDescent="0.2">
      <c r="A1718" s="20" t="s">
        <v>39</v>
      </c>
      <c r="B1718" s="15">
        <f t="shared" si="1259"/>
        <v>232286770.55000001</v>
      </c>
      <c r="C1718" s="15">
        <f t="shared" si="1259"/>
        <v>125987780.58</v>
      </c>
      <c r="D1718" s="15">
        <f t="shared" si="1259"/>
        <v>-8803225</v>
      </c>
      <c r="E1718" s="15">
        <f t="shared" si="1259"/>
        <v>49192810.5</v>
      </c>
      <c r="F1718" s="15">
        <f t="shared" si="1259"/>
        <v>3499554.2</v>
      </c>
      <c r="G1718" s="15">
        <f t="shared" si="1259"/>
        <v>21023835.559999995</v>
      </c>
      <c r="H1718" s="15">
        <f t="shared" si="1259"/>
        <v>110195182.28999999</v>
      </c>
      <c r="I1718" s="15">
        <f t="shared" si="1259"/>
        <v>46390319.990000002</v>
      </c>
      <c r="J1718" s="15">
        <f t="shared" si="1259"/>
        <v>2712673.12</v>
      </c>
      <c r="K1718" s="15">
        <f t="shared" si="1259"/>
        <v>17497096.749999996</v>
      </c>
      <c r="L1718" s="15">
        <f t="shared" si="1259"/>
        <v>28094436.199999996</v>
      </c>
      <c r="M1718" s="15">
        <f t="shared" si="1259"/>
        <v>94694526.059999987</v>
      </c>
      <c r="N1718" s="15">
        <f t="shared" si="1259"/>
        <v>0</v>
      </c>
      <c r="O1718" s="15">
        <f t="shared" si="1259"/>
        <v>0</v>
      </c>
      <c r="P1718" s="15">
        <f t="shared" si="1259"/>
        <v>2802490.5100000002</v>
      </c>
      <c r="Q1718" s="15">
        <f t="shared" si="1259"/>
        <v>0</v>
      </c>
      <c r="R1718" s="15">
        <f t="shared" si="1259"/>
        <v>0</v>
      </c>
      <c r="S1718" s="15">
        <f t="shared" si="1259"/>
        <v>786881.08000000007</v>
      </c>
      <c r="T1718" s="15">
        <f t="shared" si="1259"/>
        <v>1413941.9</v>
      </c>
      <c r="U1718" s="15">
        <f t="shared" si="1259"/>
        <v>1715503</v>
      </c>
      <c r="V1718" s="15">
        <f t="shared" si="1259"/>
        <v>397293.91000000003</v>
      </c>
      <c r="W1718" s="15">
        <f t="shared" si="1259"/>
        <v>1485332.3399999999</v>
      </c>
      <c r="X1718" s="15">
        <f t="shared" si="1259"/>
        <v>1902706.81</v>
      </c>
      <c r="Y1718" s="15">
        <f t="shared" si="1259"/>
        <v>78712706.939999998</v>
      </c>
      <c r="Z1718" s="15">
        <f t="shared" si="1260"/>
        <v>183911382.55000001</v>
      </c>
      <c r="AA1718" s="15">
        <f t="shared" si="1261"/>
        <v>48375388</v>
      </c>
      <c r="AB1718" s="22">
        <f t="shared" si="1262"/>
        <v>0.7917428190789404</v>
      </c>
      <c r="AC1718" s="16"/>
      <c r="AG1718" s="86"/>
      <c r="AH1718" s="87"/>
      <c r="AI1718" s="87"/>
      <c r="AJ1718" s="87"/>
      <c r="AK1718" s="87"/>
      <c r="AL1718" s="87"/>
      <c r="AM1718" s="87"/>
      <c r="AN1718" s="87"/>
      <c r="AO1718" s="87"/>
    </row>
    <row r="1719" spans="1:41" s="17" customFormat="1" ht="27.6" customHeight="1" x14ac:dyDescent="0.25">
      <c r="A1719" s="23" t="s">
        <v>40</v>
      </c>
      <c r="B1719" s="24">
        <f>SUM(B1715:B1718)</f>
        <v>12208438056.789999</v>
      </c>
      <c r="C1719" s="24">
        <f t="shared" ref="C1719:AA1719" si="1263">SUM(C1715:C1718)</f>
        <v>9787641679.289999</v>
      </c>
      <c r="D1719" s="24">
        <f t="shared" si="1263"/>
        <v>-1695108045.8</v>
      </c>
      <c r="E1719" s="24">
        <f t="shared" si="1263"/>
        <v>1106295943.55</v>
      </c>
      <c r="F1719" s="24">
        <f t="shared" si="1263"/>
        <v>940636703.86000001</v>
      </c>
      <c r="G1719" s="24">
        <f t="shared" si="1263"/>
        <v>739770803.26999974</v>
      </c>
      <c r="H1719" s="24">
        <f t="shared" si="1263"/>
        <v>7553420190.8700008</v>
      </c>
      <c r="I1719" s="24">
        <f t="shared" si="1263"/>
        <v>937282350.13999975</v>
      </c>
      <c r="J1719" s="24">
        <f t="shared" si="1263"/>
        <v>745202595.93999994</v>
      </c>
      <c r="K1719" s="24">
        <f t="shared" si="1263"/>
        <v>418564337.5800001</v>
      </c>
      <c r="L1719" s="24">
        <f t="shared" si="1263"/>
        <v>1510749224.22</v>
      </c>
      <c r="M1719" s="24">
        <f t="shared" si="1263"/>
        <v>3611798507.8800001</v>
      </c>
      <c r="N1719" s="24">
        <f t="shared" si="1263"/>
        <v>11358298.329999939</v>
      </c>
      <c r="O1719" s="24">
        <f t="shared" si="1263"/>
        <v>47690131.509999998</v>
      </c>
      <c r="P1719" s="24">
        <f t="shared" si="1263"/>
        <v>109965163.57000001</v>
      </c>
      <c r="Q1719" s="24">
        <f t="shared" si="1263"/>
        <v>60844083.280000001</v>
      </c>
      <c r="R1719" s="24">
        <f t="shared" si="1263"/>
        <v>-1560955.5800000017</v>
      </c>
      <c r="S1719" s="24">
        <f t="shared" si="1263"/>
        <v>136150980.22</v>
      </c>
      <c r="T1719" s="24">
        <f t="shared" si="1263"/>
        <v>64543976.380000003</v>
      </c>
      <c r="U1719" s="24">
        <f t="shared" si="1263"/>
        <v>154108865.22</v>
      </c>
      <c r="V1719" s="24">
        <f t="shared" si="1263"/>
        <v>102553624.09</v>
      </c>
      <c r="W1719" s="24">
        <f t="shared" si="1263"/>
        <v>92263183.950000018</v>
      </c>
      <c r="X1719" s="24">
        <f t="shared" si="1263"/>
        <v>159876758.47999996</v>
      </c>
      <c r="Y1719" s="24">
        <f t="shared" si="1263"/>
        <v>5790531024.2200003</v>
      </c>
      <c r="Z1719" s="24">
        <f t="shared" si="1263"/>
        <v>10340123641.549999</v>
      </c>
      <c r="AA1719" s="24">
        <f t="shared" si="1263"/>
        <v>1868314415.2399998</v>
      </c>
      <c r="AB1719" s="25">
        <f t="shared" si="1262"/>
        <v>0.84696531967896627</v>
      </c>
      <c r="AC1719" s="16"/>
      <c r="AG1719" s="86"/>
      <c r="AH1719" s="87"/>
      <c r="AI1719" s="87"/>
      <c r="AJ1719" s="87"/>
      <c r="AK1719" s="87"/>
      <c r="AL1719" s="87"/>
      <c r="AM1719" s="87"/>
      <c r="AN1719" s="87"/>
      <c r="AO1719" s="87"/>
    </row>
    <row r="1720" spans="1:41" s="17" customFormat="1" ht="30" customHeight="1" x14ac:dyDescent="0.25">
      <c r="A1720" s="26" t="s">
        <v>41</v>
      </c>
      <c r="B1720" s="15">
        <f t="shared" ref="B1720:Y1720" si="1264">B1710+B1274</f>
        <v>0</v>
      </c>
      <c r="C1720" s="15">
        <f t="shared" si="1264"/>
        <v>0</v>
      </c>
      <c r="D1720" s="15">
        <f t="shared" si="1264"/>
        <v>0</v>
      </c>
      <c r="E1720" s="15">
        <f t="shared" si="1264"/>
        <v>0</v>
      </c>
      <c r="F1720" s="15">
        <f t="shared" si="1264"/>
        <v>0</v>
      </c>
      <c r="G1720" s="15">
        <f t="shared" si="1264"/>
        <v>0</v>
      </c>
      <c r="H1720" s="15">
        <f t="shared" si="1264"/>
        <v>0</v>
      </c>
      <c r="I1720" s="15">
        <f t="shared" si="1264"/>
        <v>0</v>
      </c>
      <c r="J1720" s="15">
        <f t="shared" si="1264"/>
        <v>0</v>
      </c>
      <c r="K1720" s="15">
        <f t="shared" si="1264"/>
        <v>0</v>
      </c>
      <c r="L1720" s="15">
        <f t="shared" si="1264"/>
        <v>0</v>
      </c>
      <c r="M1720" s="15">
        <f t="shared" si="1264"/>
        <v>0</v>
      </c>
      <c r="N1720" s="15">
        <f t="shared" si="1264"/>
        <v>0</v>
      </c>
      <c r="O1720" s="15">
        <f t="shared" si="1264"/>
        <v>0</v>
      </c>
      <c r="P1720" s="15">
        <f t="shared" si="1264"/>
        <v>0</v>
      </c>
      <c r="Q1720" s="15">
        <f t="shared" si="1264"/>
        <v>0</v>
      </c>
      <c r="R1720" s="15">
        <f t="shared" si="1264"/>
        <v>0</v>
      </c>
      <c r="S1720" s="15">
        <f t="shared" si="1264"/>
        <v>0</v>
      </c>
      <c r="T1720" s="15">
        <f t="shared" si="1264"/>
        <v>0</v>
      </c>
      <c r="U1720" s="15">
        <f t="shared" si="1264"/>
        <v>0</v>
      </c>
      <c r="V1720" s="15">
        <f t="shared" si="1264"/>
        <v>0</v>
      </c>
      <c r="W1720" s="15">
        <f t="shared" si="1264"/>
        <v>0</v>
      </c>
      <c r="X1720" s="15">
        <f t="shared" si="1264"/>
        <v>0</v>
      </c>
      <c r="Y1720" s="15">
        <f t="shared" si="1264"/>
        <v>0</v>
      </c>
      <c r="Z1720" s="15">
        <f t="shared" ref="Z1720" si="1265">SUM(M1720:Y1720)</f>
        <v>0</v>
      </c>
      <c r="AA1720" s="15">
        <f t="shared" ref="AA1720" si="1266">B1720-Z1720</f>
        <v>0</v>
      </c>
      <c r="AB1720" s="21" t="e">
        <f t="shared" si="1262"/>
        <v>#DIV/0!</v>
      </c>
      <c r="AC1720" s="16"/>
      <c r="AG1720" s="86"/>
      <c r="AH1720" s="87"/>
      <c r="AI1720" s="87"/>
      <c r="AJ1720" s="87"/>
      <c r="AK1720" s="87"/>
      <c r="AL1720" s="87"/>
      <c r="AM1720" s="87"/>
      <c r="AN1720" s="87"/>
      <c r="AO1720" s="87"/>
    </row>
    <row r="1721" spans="1:41" s="17" customFormat="1" ht="33.6" customHeight="1" x14ac:dyDescent="0.25">
      <c r="A1721" s="23" t="s">
        <v>42</v>
      </c>
      <c r="B1721" s="24">
        <f>B1720+B1719</f>
        <v>12208438056.789999</v>
      </c>
      <c r="C1721" s="24">
        <f t="shared" ref="C1721:AA1721" si="1267">C1720+C1719</f>
        <v>9787641679.289999</v>
      </c>
      <c r="D1721" s="24">
        <f t="shared" si="1267"/>
        <v>-1695108045.8</v>
      </c>
      <c r="E1721" s="24">
        <f t="shared" si="1267"/>
        <v>1106295943.55</v>
      </c>
      <c r="F1721" s="24">
        <f t="shared" si="1267"/>
        <v>940636703.86000001</v>
      </c>
      <c r="G1721" s="24">
        <f t="shared" si="1267"/>
        <v>739770803.26999974</v>
      </c>
      <c r="H1721" s="24">
        <f t="shared" si="1267"/>
        <v>7553420190.8700008</v>
      </c>
      <c r="I1721" s="24">
        <f t="shared" si="1267"/>
        <v>937282350.13999975</v>
      </c>
      <c r="J1721" s="24">
        <f t="shared" si="1267"/>
        <v>745202595.93999994</v>
      </c>
      <c r="K1721" s="24">
        <f t="shared" si="1267"/>
        <v>418564337.5800001</v>
      </c>
      <c r="L1721" s="24">
        <f t="shared" si="1267"/>
        <v>1510749224.22</v>
      </c>
      <c r="M1721" s="24">
        <f t="shared" si="1267"/>
        <v>3611798507.8800001</v>
      </c>
      <c r="N1721" s="24">
        <f t="shared" si="1267"/>
        <v>11358298.329999939</v>
      </c>
      <c r="O1721" s="24">
        <f t="shared" si="1267"/>
        <v>47690131.509999998</v>
      </c>
      <c r="P1721" s="24">
        <f t="shared" si="1267"/>
        <v>109965163.57000001</v>
      </c>
      <c r="Q1721" s="24">
        <f t="shared" si="1267"/>
        <v>60844083.280000001</v>
      </c>
      <c r="R1721" s="24">
        <f t="shared" si="1267"/>
        <v>-1560955.5800000017</v>
      </c>
      <c r="S1721" s="24">
        <f t="shared" si="1267"/>
        <v>136150980.22</v>
      </c>
      <c r="T1721" s="24">
        <f t="shared" si="1267"/>
        <v>64543976.380000003</v>
      </c>
      <c r="U1721" s="24">
        <f t="shared" si="1267"/>
        <v>154108865.22</v>
      </c>
      <c r="V1721" s="24">
        <f t="shared" si="1267"/>
        <v>102553624.09</v>
      </c>
      <c r="W1721" s="24">
        <f t="shared" si="1267"/>
        <v>92263183.950000018</v>
      </c>
      <c r="X1721" s="24">
        <f t="shared" si="1267"/>
        <v>159876758.47999996</v>
      </c>
      <c r="Y1721" s="24">
        <f t="shared" si="1267"/>
        <v>5790531024.2200003</v>
      </c>
      <c r="Z1721" s="24">
        <f t="shared" si="1267"/>
        <v>10340123641.549999</v>
      </c>
      <c r="AA1721" s="24">
        <f t="shared" si="1267"/>
        <v>1868314415.2399998</v>
      </c>
      <c r="AB1721" s="25">
        <f t="shared" si="1262"/>
        <v>0.84696531967896627</v>
      </c>
      <c r="AC1721" s="27"/>
      <c r="AG1721" s="86"/>
      <c r="AH1721" s="87"/>
      <c r="AI1721" s="87"/>
      <c r="AJ1721" s="87"/>
      <c r="AK1721" s="87"/>
      <c r="AL1721" s="87"/>
      <c r="AM1721" s="87"/>
      <c r="AN1721" s="87"/>
      <c r="AO1721" s="87"/>
    </row>
    <row r="1722" spans="1:41" s="17" customFormat="1" ht="15" customHeight="1" x14ac:dyDescent="0.25">
      <c r="A1722" s="14"/>
      <c r="B1722" s="15">
        <f>+'[1]sum-co'!B364+[1]sumFO!C448+'[1]sumFO-PROJ'!C1645+'[2]FO CONT'!$DX$2245</f>
        <v>12208438056.790001</v>
      </c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>
        <f>[1]consoCURRENT!AC34995</f>
        <v>10340123641.549999</v>
      </c>
      <c r="AA1722" s="15"/>
      <c r="AB1722" s="15"/>
      <c r="AC1722" s="16"/>
      <c r="AG1722" s="86"/>
      <c r="AH1722" s="87"/>
      <c r="AI1722" s="87"/>
      <c r="AJ1722" s="87"/>
      <c r="AK1722" s="87"/>
      <c r="AL1722" s="87"/>
      <c r="AM1722" s="87"/>
      <c r="AN1722" s="87"/>
      <c r="AO1722" s="87"/>
    </row>
    <row r="1723" spans="1:41" s="17" customFormat="1" ht="22.15" customHeight="1" x14ac:dyDescent="0.25">
      <c r="A1723" s="14"/>
      <c r="B1723" s="15">
        <f>B1722-B1721</f>
        <v>0</v>
      </c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6"/>
      <c r="AG1723" s="86"/>
      <c r="AH1723" s="87"/>
      <c r="AI1723" s="87"/>
      <c r="AJ1723" s="87"/>
      <c r="AK1723" s="87"/>
      <c r="AL1723" s="87"/>
      <c r="AM1723" s="87"/>
      <c r="AN1723" s="87"/>
      <c r="AO1723" s="87"/>
    </row>
    <row r="1724" spans="1:41" s="17" customFormat="1" ht="20.45" hidden="1" customHeight="1" x14ac:dyDescent="0.25">
      <c r="A1724" s="43" t="s">
        <v>105</v>
      </c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6"/>
      <c r="AG1724" s="86"/>
      <c r="AH1724" s="87"/>
      <c r="AI1724" s="87"/>
      <c r="AJ1724" s="87"/>
      <c r="AK1724" s="87"/>
      <c r="AL1724" s="87"/>
      <c r="AM1724" s="87"/>
      <c r="AN1724" s="87"/>
      <c r="AO1724" s="87"/>
    </row>
    <row r="1725" spans="1:41" s="17" customFormat="1" ht="15" hidden="1" customHeight="1" x14ac:dyDescent="0.25">
      <c r="A1725" s="44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6"/>
      <c r="AG1725" s="86"/>
      <c r="AH1725" s="87"/>
      <c r="AI1725" s="87"/>
      <c r="AJ1725" s="87"/>
      <c r="AK1725" s="87"/>
      <c r="AL1725" s="87"/>
      <c r="AM1725" s="87"/>
      <c r="AN1725" s="87"/>
      <c r="AO1725" s="87"/>
    </row>
    <row r="1726" spans="1:41" s="17" customFormat="1" ht="22.15" hidden="1" customHeight="1" x14ac:dyDescent="0.25">
      <c r="A1726" s="19" t="s">
        <v>106</v>
      </c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6"/>
      <c r="AG1726" s="86"/>
      <c r="AH1726" s="87"/>
      <c r="AI1726" s="87"/>
      <c r="AJ1726" s="87"/>
      <c r="AK1726" s="87"/>
      <c r="AL1726" s="87"/>
      <c r="AM1726" s="87"/>
      <c r="AN1726" s="87"/>
      <c r="AO1726" s="87"/>
    </row>
    <row r="1727" spans="1:41" s="17" customFormat="1" ht="18" hidden="1" customHeight="1" x14ac:dyDescent="0.2">
      <c r="A1727" s="20" t="s">
        <v>36</v>
      </c>
      <c r="B1727" s="15">
        <f>B1737+B1747</f>
        <v>0</v>
      </c>
      <c r="C1727" s="15">
        <f t="shared" ref="C1727:Y1727" si="1268">C1737+C1747</f>
        <v>0</v>
      </c>
      <c r="D1727" s="15">
        <f t="shared" si="1268"/>
        <v>0</v>
      </c>
      <c r="E1727" s="15">
        <f t="shared" si="1268"/>
        <v>0</v>
      </c>
      <c r="F1727" s="15">
        <f t="shared" si="1268"/>
        <v>0</v>
      </c>
      <c r="G1727" s="15">
        <f t="shared" si="1268"/>
        <v>0</v>
      </c>
      <c r="H1727" s="15">
        <f t="shared" si="1268"/>
        <v>0</v>
      </c>
      <c r="I1727" s="15">
        <f t="shared" si="1268"/>
        <v>0</v>
      </c>
      <c r="J1727" s="15">
        <f t="shared" si="1268"/>
        <v>0</v>
      </c>
      <c r="K1727" s="15">
        <f t="shared" si="1268"/>
        <v>0</v>
      </c>
      <c r="L1727" s="15">
        <f t="shared" si="1268"/>
        <v>0</v>
      </c>
      <c r="M1727" s="15">
        <f t="shared" si="1268"/>
        <v>0</v>
      </c>
      <c r="N1727" s="15">
        <f t="shared" si="1268"/>
        <v>0</v>
      </c>
      <c r="O1727" s="15">
        <f t="shared" si="1268"/>
        <v>0</v>
      </c>
      <c r="P1727" s="15">
        <f t="shared" si="1268"/>
        <v>0</v>
      </c>
      <c r="Q1727" s="15">
        <f t="shared" si="1268"/>
        <v>0</v>
      </c>
      <c r="R1727" s="15">
        <f t="shared" si="1268"/>
        <v>0</v>
      </c>
      <c r="S1727" s="15">
        <f t="shared" si="1268"/>
        <v>0</v>
      </c>
      <c r="T1727" s="15">
        <f t="shared" si="1268"/>
        <v>0</v>
      </c>
      <c r="U1727" s="15">
        <f t="shared" si="1268"/>
        <v>0</v>
      </c>
      <c r="V1727" s="15">
        <f t="shared" si="1268"/>
        <v>0</v>
      </c>
      <c r="W1727" s="15">
        <f t="shared" si="1268"/>
        <v>0</v>
      </c>
      <c r="X1727" s="15">
        <f t="shared" si="1268"/>
        <v>0</v>
      </c>
      <c r="Y1727" s="15">
        <f t="shared" si="1268"/>
        <v>0</v>
      </c>
      <c r="Z1727" s="15">
        <f>SUM(M1727:Y1727)</f>
        <v>0</v>
      </c>
      <c r="AA1727" s="15">
        <f>B1727-Z1727</f>
        <v>0</v>
      </c>
      <c r="AB1727" s="22"/>
      <c r="AC1727" s="16"/>
      <c r="AG1727" s="86"/>
      <c r="AH1727" s="87"/>
      <c r="AI1727" s="87"/>
      <c r="AJ1727" s="87"/>
      <c r="AK1727" s="87"/>
      <c r="AL1727" s="87"/>
      <c r="AM1727" s="87"/>
      <c r="AN1727" s="87"/>
      <c r="AO1727" s="87"/>
    </row>
    <row r="1728" spans="1:41" s="17" customFormat="1" ht="18" hidden="1" customHeight="1" x14ac:dyDescent="0.2">
      <c r="A1728" s="20" t="s">
        <v>37</v>
      </c>
      <c r="B1728" s="15">
        <f t="shared" ref="B1728:Y1730" si="1269">B1738+B1748</f>
        <v>0</v>
      </c>
      <c r="C1728" s="15">
        <f t="shared" si="1269"/>
        <v>0</v>
      </c>
      <c r="D1728" s="15">
        <f t="shared" si="1269"/>
        <v>0</v>
      </c>
      <c r="E1728" s="15">
        <f t="shared" si="1269"/>
        <v>0</v>
      </c>
      <c r="F1728" s="15">
        <f t="shared" si="1269"/>
        <v>0</v>
      </c>
      <c r="G1728" s="15">
        <f t="shared" si="1269"/>
        <v>0</v>
      </c>
      <c r="H1728" s="15">
        <f t="shared" si="1269"/>
        <v>0</v>
      </c>
      <c r="I1728" s="15">
        <f t="shared" si="1269"/>
        <v>0</v>
      </c>
      <c r="J1728" s="15">
        <f t="shared" si="1269"/>
        <v>0</v>
      </c>
      <c r="K1728" s="15">
        <f t="shared" si="1269"/>
        <v>0</v>
      </c>
      <c r="L1728" s="15">
        <f t="shared" si="1269"/>
        <v>0</v>
      </c>
      <c r="M1728" s="15">
        <f t="shared" si="1269"/>
        <v>0</v>
      </c>
      <c r="N1728" s="15">
        <f t="shared" si="1269"/>
        <v>0</v>
      </c>
      <c r="O1728" s="15">
        <f t="shared" si="1269"/>
        <v>0</v>
      </c>
      <c r="P1728" s="15">
        <f t="shared" si="1269"/>
        <v>0</v>
      </c>
      <c r="Q1728" s="15">
        <f t="shared" si="1269"/>
        <v>0</v>
      </c>
      <c r="R1728" s="15">
        <f t="shared" si="1269"/>
        <v>0</v>
      </c>
      <c r="S1728" s="15">
        <f t="shared" si="1269"/>
        <v>0</v>
      </c>
      <c r="T1728" s="15">
        <f t="shared" si="1269"/>
        <v>0</v>
      </c>
      <c r="U1728" s="15">
        <f t="shared" si="1269"/>
        <v>0</v>
      </c>
      <c r="V1728" s="15">
        <f t="shared" si="1269"/>
        <v>0</v>
      </c>
      <c r="W1728" s="15">
        <f t="shared" si="1269"/>
        <v>0</v>
      </c>
      <c r="X1728" s="15">
        <f t="shared" si="1269"/>
        <v>0</v>
      </c>
      <c r="Y1728" s="15">
        <f t="shared" si="1269"/>
        <v>0</v>
      </c>
      <c r="Z1728" s="15">
        <f t="shared" ref="Z1728:Z1730" si="1270">SUM(M1728:Y1728)</f>
        <v>0</v>
      </c>
      <c r="AA1728" s="15">
        <f t="shared" ref="AA1728:AA1730" si="1271">B1728-Z1728</f>
        <v>0</v>
      </c>
      <c r="AB1728" s="22"/>
      <c r="AC1728" s="16"/>
      <c r="AG1728" s="86"/>
      <c r="AH1728" s="87"/>
      <c r="AI1728" s="87"/>
      <c r="AJ1728" s="87"/>
      <c r="AK1728" s="87"/>
      <c r="AL1728" s="87"/>
      <c r="AM1728" s="87"/>
      <c r="AN1728" s="87"/>
      <c r="AO1728" s="87"/>
    </row>
    <row r="1729" spans="1:41" s="17" customFormat="1" ht="18" hidden="1" customHeight="1" x14ac:dyDescent="0.2">
      <c r="A1729" s="20" t="s">
        <v>38</v>
      </c>
      <c r="B1729" s="15">
        <f t="shared" si="1269"/>
        <v>0</v>
      </c>
      <c r="C1729" s="15">
        <f t="shared" si="1269"/>
        <v>0</v>
      </c>
      <c r="D1729" s="15">
        <f t="shared" si="1269"/>
        <v>0</v>
      </c>
      <c r="E1729" s="15">
        <f t="shared" si="1269"/>
        <v>0</v>
      </c>
      <c r="F1729" s="15">
        <f t="shared" si="1269"/>
        <v>0</v>
      </c>
      <c r="G1729" s="15">
        <f t="shared" si="1269"/>
        <v>0</v>
      </c>
      <c r="H1729" s="15">
        <f t="shared" si="1269"/>
        <v>0</v>
      </c>
      <c r="I1729" s="15">
        <f t="shared" si="1269"/>
        <v>0</v>
      </c>
      <c r="J1729" s="15">
        <f t="shared" si="1269"/>
        <v>0</v>
      </c>
      <c r="K1729" s="15">
        <f t="shared" si="1269"/>
        <v>0</v>
      </c>
      <c r="L1729" s="15">
        <f t="shared" si="1269"/>
        <v>0</v>
      </c>
      <c r="M1729" s="15">
        <f t="shared" si="1269"/>
        <v>0</v>
      </c>
      <c r="N1729" s="15">
        <f t="shared" si="1269"/>
        <v>0</v>
      </c>
      <c r="O1729" s="15">
        <f t="shared" si="1269"/>
        <v>0</v>
      </c>
      <c r="P1729" s="15">
        <f t="shared" si="1269"/>
        <v>0</v>
      </c>
      <c r="Q1729" s="15">
        <f t="shared" si="1269"/>
        <v>0</v>
      </c>
      <c r="R1729" s="15">
        <f t="shared" si="1269"/>
        <v>0</v>
      </c>
      <c r="S1729" s="15">
        <f t="shared" si="1269"/>
        <v>0</v>
      </c>
      <c r="T1729" s="15">
        <f t="shared" si="1269"/>
        <v>0</v>
      </c>
      <c r="U1729" s="15">
        <f t="shared" si="1269"/>
        <v>0</v>
      </c>
      <c r="V1729" s="15">
        <f t="shared" si="1269"/>
        <v>0</v>
      </c>
      <c r="W1729" s="15">
        <f t="shared" si="1269"/>
        <v>0</v>
      </c>
      <c r="X1729" s="15">
        <f t="shared" si="1269"/>
        <v>0</v>
      </c>
      <c r="Y1729" s="15">
        <f t="shared" si="1269"/>
        <v>0</v>
      </c>
      <c r="Z1729" s="15">
        <f t="shared" si="1270"/>
        <v>0</v>
      </c>
      <c r="AA1729" s="15">
        <f t="shared" si="1271"/>
        <v>0</v>
      </c>
      <c r="AB1729" s="22"/>
      <c r="AC1729" s="16"/>
      <c r="AG1729" s="86"/>
      <c r="AH1729" s="87"/>
      <c r="AI1729" s="87"/>
      <c r="AJ1729" s="87"/>
      <c r="AK1729" s="87"/>
      <c r="AL1729" s="87"/>
      <c r="AM1729" s="87"/>
      <c r="AN1729" s="87"/>
      <c r="AO1729" s="87"/>
    </row>
    <row r="1730" spans="1:41" s="17" customFormat="1" ht="18" hidden="1" customHeight="1" x14ac:dyDescent="0.2">
      <c r="A1730" s="20" t="s">
        <v>39</v>
      </c>
      <c r="B1730" s="15">
        <f t="shared" si="1269"/>
        <v>0</v>
      </c>
      <c r="C1730" s="15">
        <f t="shared" si="1269"/>
        <v>0</v>
      </c>
      <c r="D1730" s="15">
        <f t="shared" si="1269"/>
        <v>0</v>
      </c>
      <c r="E1730" s="15">
        <f t="shared" si="1269"/>
        <v>0</v>
      </c>
      <c r="F1730" s="15">
        <f t="shared" si="1269"/>
        <v>0</v>
      </c>
      <c r="G1730" s="15">
        <f t="shared" si="1269"/>
        <v>0</v>
      </c>
      <c r="H1730" s="15">
        <f t="shared" si="1269"/>
        <v>0</v>
      </c>
      <c r="I1730" s="15">
        <f t="shared" si="1269"/>
        <v>0</v>
      </c>
      <c r="J1730" s="15">
        <f t="shared" si="1269"/>
        <v>0</v>
      </c>
      <c r="K1730" s="15">
        <f t="shared" si="1269"/>
        <v>0</v>
      </c>
      <c r="L1730" s="15">
        <f t="shared" si="1269"/>
        <v>0</v>
      </c>
      <c r="M1730" s="15">
        <f t="shared" si="1269"/>
        <v>0</v>
      </c>
      <c r="N1730" s="15">
        <f t="shared" si="1269"/>
        <v>0</v>
      </c>
      <c r="O1730" s="15">
        <f t="shared" si="1269"/>
        <v>0</v>
      </c>
      <c r="P1730" s="15">
        <f t="shared" si="1269"/>
        <v>0</v>
      </c>
      <c r="Q1730" s="15">
        <f t="shared" si="1269"/>
        <v>0</v>
      </c>
      <c r="R1730" s="15">
        <f t="shared" si="1269"/>
        <v>0</v>
      </c>
      <c r="S1730" s="15">
        <f t="shared" si="1269"/>
        <v>0</v>
      </c>
      <c r="T1730" s="15">
        <f t="shared" si="1269"/>
        <v>0</v>
      </c>
      <c r="U1730" s="15">
        <f t="shared" si="1269"/>
        <v>0</v>
      </c>
      <c r="V1730" s="15">
        <f t="shared" si="1269"/>
        <v>0</v>
      </c>
      <c r="W1730" s="15">
        <f t="shared" si="1269"/>
        <v>0</v>
      </c>
      <c r="X1730" s="15">
        <f t="shared" si="1269"/>
        <v>0</v>
      </c>
      <c r="Y1730" s="15">
        <f t="shared" si="1269"/>
        <v>0</v>
      </c>
      <c r="Z1730" s="15">
        <f t="shared" si="1270"/>
        <v>0</v>
      </c>
      <c r="AA1730" s="15">
        <f t="shared" si="1271"/>
        <v>0</v>
      </c>
      <c r="AB1730" s="22"/>
      <c r="AC1730" s="16"/>
      <c r="AG1730" s="86"/>
      <c r="AH1730" s="87"/>
      <c r="AI1730" s="87"/>
      <c r="AJ1730" s="87"/>
      <c r="AK1730" s="87"/>
      <c r="AL1730" s="87"/>
      <c r="AM1730" s="87"/>
      <c r="AN1730" s="87"/>
      <c r="AO1730" s="87"/>
    </row>
    <row r="1731" spans="1:41" s="17" customFormat="1" ht="18" hidden="1" customHeight="1" x14ac:dyDescent="0.25">
      <c r="A1731" s="23" t="s">
        <v>40</v>
      </c>
      <c r="B1731" s="24">
        <f>SUM(B1727:B1730)</f>
        <v>0</v>
      </c>
      <c r="C1731" s="24">
        <f t="shared" ref="C1731:AA1731" si="1272">SUM(C1727:C1730)</f>
        <v>0</v>
      </c>
      <c r="D1731" s="24">
        <f t="shared" si="1272"/>
        <v>0</v>
      </c>
      <c r="E1731" s="24">
        <f t="shared" si="1272"/>
        <v>0</v>
      </c>
      <c r="F1731" s="24">
        <f t="shared" si="1272"/>
        <v>0</v>
      </c>
      <c r="G1731" s="24">
        <f t="shared" si="1272"/>
        <v>0</v>
      </c>
      <c r="H1731" s="24">
        <f t="shared" si="1272"/>
        <v>0</v>
      </c>
      <c r="I1731" s="24">
        <f t="shared" si="1272"/>
        <v>0</v>
      </c>
      <c r="J1731" s="24">
        <f t="shared" si="1272"/>
        <v>0</v>
      </c>
      <c r="K1731" s="24">
        <f t="shared" si="1272"/>
        <v>0</v>
      </c>
      <c r="L1731" s="24">
        <f t="shared" si="1272"/>
        <v>0</v>
      </c>
      <c r="M1731" s="24">
        <f t="shared" si="1272"/>
        <v>0</v>
      </c>
      <c r="N1731" s="24">
        <f t="shared" si="1272"/>
        <v>0</v>
      </c>
      <c r="O1731" s="24">
        <f t="shared" si="1272"/>
        <v>0</v>
      </c>
      <c r="P1731" s="24">
        <f t="shared" si="1272"/>
        <v>0</v>
      </c>
      <c r="Q1731" s="24">
        <f t="shared" si="1272"/>
        <v>0</v>
      </c>
      <c r="R1731" s="24">
        <f t="shared" si="1272"/>
        <v>0</v>
      </c>
      <c r="S1731" s="24">
        <f t="shared" si="1272"/>
        <v>0</v>
      </c>
      <c r="T1731" s="24">
        <f t="shared" si="1272"/>
        <v>0</v>
      </c>
      <c r="U1731" s="24">
        <f t="shared" si="1272"/>
        <v>0</v>
      </c>
      <c r="V1731" s="24">
        <f t="shared" si="1272"/>
        <v>0</v>
      </c>
      <c r="W1731" s="24">
        <f t="shared" si="1272"/>
        <v>0</v>
      </c>
      <c r="X1731" s="24">
        <f t="shared" si="1272"/>
        <v>0</v>
      </c>
      <c r="Y1731" s="24">
        <f t="shared" si="1272"/>
        <v>0</v>
      </c>
      <c r="Z1731" s="24">
        <f t="shared" si="1272"/>
        <v>0</v>
      </c>
      <c r="AA1731" s="24">
        <f t="shared" si="1272"/>
        <v>0</v>
      </c>
      <c r="AB1731" s="25"/>
      <c r="AC1731" s="16"/>
      <c r="AG1731" s="86"/>
      <c r="AH1731" s="87"/>
      <c r="AI1731" s="87"/>
      <c r="AJ1731" s="87"/>
      <c r="AK1731" s="87"/>
      <c r="AL1731" s="87"/>
      <c r="AM1731" s="87"/>
      <c r="AN1731" s="87"/>
      <c r="AO1731" s="87"/>
    </row>
    <row r="1732" spans="1:41" s="17" customFormat="1" ht="18" hidden="1" customHeight="1" x14ac:dyDescent="0.25">
      <c r="A1732" s="26" t="s">
        <v>41</v>
      </c>
      <c r="B1732" s="15">
        <f t="shared" ref="B1732:Y1732" si="1273">B1742+B1752</f>
        <v>0</v>
      </c>
      <c r="C1732" s="15">
        <f t="shared" si="1273"/>
        <v>0</v>
      </c>
      <c r="D1732" s="15">
        <f t="shared" si="1273"/>
        <v>0</v>
      </c>
      <c r="E1732" s="15">
        <f t="shared" si="1273"/>
        <v>0</v>
      </c>
      <c r="F1732" s="15">
        <f t="shared" si="1273"/>
        <v>0</v>
      </c>
      <c r="G1732" s="15">
        <f t="shared" si="1273"/>
        <v>0</v>
      </c>
      <c r="H1732" s="15">
        <f t="shared" si="1273"/>
        <v>0</v>
      </c>
      <c r="I1732" s="15">
        <f t="shared" si="1273"/>
        <v>0</v>
      </c>
      <c r="J1732" s="15">
        <f t="shared" si="1273"/>
        <v>0</v>
      </c>
      <c r="K1732" s="15">
        <f t="shared" si="1273"/>
        <v>0</v>
      </c>
      <c r="L1732" s="15">
        <f t="shared" si="1273"/>
        <v>0</v>
      </c>
      <c r="M1732" s="15">
        <f t="shared" si="1273"/>
        <v>0</v>
      </c>
      <c r="N1732" s="15">
        <f t="shared" si="1273"/>
        <v>0</v>
      </c>
      <c r="O1732" s="15">
        <f t="shared" si="1273"/>
        <v>0</v>
      </c>
      <c r="P1732" s="15">
        <f t="shared" si="1273"/>
        <v>0</v>
      </c>
      <c r="Q1732" s="15">
        <f t="shared" si="1273"/>
        <v>0</v>
      </c>
      <c r="R1732" s="15">
        <f t="shared" si="1273"/>
        <v>0</v>
      </c>
      <c r="S1732" s="15">
        <f t="shared" si="1273"/>
        <v>0</v>
      </c>
      <c r="T1732" s="15">
        <f t="shared" si="1273"/>
        <v>0</v>
      </c>
      <c r="U1732" s="15">
        <f t="shared" si="1273"/>
        <v>0</v>
      </c>
      <c r="V1732" s="15">
        <f t="shared" si="1273"/>
        <v>0</v>
      </c>
      <c r="W1732" s="15">
        <f t="shared" si="1273"/>
        <v>0</v>
      </c>
      <c r="X1732" s="15">
        <f t="shared" si="1273"/>
        <v>0</v>
      </c>
      <c r="Y1732" s="15">
        <f t="shared" si="1273"/>
        <v>0</v>
      </c>
      <c r="Z1732" s="15">
        <f t="shared" ref="Z1732" si="1274">SUM(M1732:Y1732)</f>
        <v>0</v>
      </c>
      <c r="AA1732" s="15">
        <f t="shared" ref="AA1732" si="1275">B1732-Z1732</f>
        <v>0</v>
      </c>
      <c r="AB1732" s="22" t="e">
        <f t="shared" ref="AB1732:AB1733" si="1276">Z1732/B1732</f>
        <v>#DIV/0!</v>
      </c>
      <c r="AC1732" s="16"/>
      <c r="AG1732" s="86"/>
      <c r="AH1732" s="87"/>
      <c r="AI1732" s="87"/>
      <c r="AJ1732" s="87"/>
      <c r="AK1732" s="87"/>
      <c r="AL1732" s="87"/>
      <c r="AM1732" s="87"/>
      <c r="AN1732" s="87"/>
      <c r="AO1732" s="87"/>
    </row>
    <row r="1733" spans="1:41" s="17" customFormat="1" ht="18" hidden="1" customHeight="1" x14ac:dyDescent="0.25">
      <c r="A1733" s="23" t="s">
        <v>42</v>
      </c>
      <c r="B1733" s="24">
        <f>B1732+B1731</f>
        <v>0</v>
      </c>
      <c r="C1733" s="24">
        <f t="shared" ref="C1733:AA1733" si="1277">C1732+C1731</f>
        <v>0</v>
      </c>
      <c r="D1733" s="24">
        <f t="shared" si="1277"/>
        <v>0</v>
      </c>
      <c r="E1733" s="24">
        <f t="shared" si="1277"/>
        <v>0</v>
      </c>
      <c r="F1733" s="24">
        <f t="shared" si="1277"/>
        <v>0</v>
      </c>
      <c r="G1733" s="24">
        <f t="shared" si="1277"/>
        <v>0</v>
      </c>
      <c r="H1733" s="24">
        <f t="shared" si="1277"/>
        <v>0</v>
      </c>
      <c r="I1733" s="24">
        <f t="shared" si="1277"/>
        <v>0</v>
      </c>
      <c r="J1733" s="24">
        <f t="shared" si="1277"/>
        <v>0</v>
      </c>
      <c r="K1733" s="24">
        <f t="shared" si="1277"/>
        <v>0</v>
      </c>
      <c r="L1733" s="24">
        <f t="shared" si="1277"/>
        <v>0</v>
      </c>
      <c r="M1733" s="24">
        <f t="shared" si="1277"/>
        <v>0</v>
      </c>
      <c r="N1733" s="24">
        <f t="shared" si="1277"/>
        <v>0</v>
      </c>
      <c r="O1733" s="24">
        <f t="shared" si="1277"/>
        <v>0</v>
      </c>
      <c r="P1733" s="24">
        <f t="shared" si="1277"/>
        <v>0</v>
      </c>
      <c r="Q1733" s="24">
        <f t="shared" si="1277"/>
        <v>0</v>
      </c>
      <c r="R1733" s="24">
        <f t="shared" si="1277"/>
        <v>0</v>
      </c>
      <c r="S1733" s="24">
        <f t="shared" si="1277"/>
        <v>0</v>
      </c>
      <c r="T1733" s="24">
        <f t="shared" si="1277"/>
        <v>0</v>
      </c>
      <c r="U1733" s="24">
        <f t="shared" si="1277"/>
        <v>0</v>
      </c>
      <c r="V1733" s="24">
        <f t="shared" si="1277"/>
        <v>0</v>
      </c>
      <c r="W1733" s="24">
        <f t="shared" si="1277"/>
        <v>0</v>
      </c>
      <c r="X1733" s="24">
        <f t="shared" si="1277"/>
        <v>0</v>
      </c>
      <c r="Y1733" s="24">
        <f t="shared" si="1277"/>
        <v>0</v>
      </c>
      <c r="Z1733" s="24">
        <f t="shared" si="1277"/>
        <v>0</v>
      </c>
      <c r="AA1733" s="24">
        <f t="shared" si="1277"/>
        <v>0</v>
      </c>
      <c r="AB1733" s="25" t="e">
        <f t="shared" si="1276"/>
        <v>#DIV/0!</v>
      </c>
      <c r="AC1733" s="27"/>
      <c r="AG1733" s="86"/>
      <c r="AH1733" s="87"/>
      <c r="AI1733" s="87"/>
      <c r="AJ1733" s="87"/>
      <c r="AK1733" s="87"/>
      <c r="AL1733" s="87"/>
      <c r="AM1733" s="87"/>
      <c r="AN1733" s="87"/>
      <c r="AO1733" s="87"/>
    </row>
    <row r="1734" spans="1:41" s="17" customFormat="1" ht="15" hidden="1" customHeight="1" x14ac:dyDescent="0.25">
      <c r="A1734" s="14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6"/>
      <c r="AG1734" s="86"/>
      <c r="AH1734" s="87"/>
      <c r="AI1734" s="87"/>
      <c r="AJ1734" s="87"/>
      <c r="AK1734" s="87"/>
      <c r="AL1734" s="87"/>
      <c r="AM1734" s="87"/>
      <c r="AN1734" s="87"/>
      <c r="AO1734" s="87"/>
    </row>
    <row r="1735" spans="1:41" s="17" customFormat="1" ht="15" hidden="1" customHeight="1" x14ac:dyDescent="0.25">
      <c r="A1735" s="14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6"/>
      <c r="AG1735" s="86"/>
      <c r="AH1735" s="87"/>
      <c r="AI1735" s="87"/>
      <c r="AJ1735" s="87"/>
      <c r="AK1735" s="87"/>
      <c r="AL1735" s="87"/>
      <c r="AM1735" s="87"/>
      <c r="AN1735" s="87"/>
      <c r="AO1735" s="87"/>
    </row>
    <row r="1736" spans="1:41" s="17" customFormat="1" ht="15" hidden="1" customHeight="1" x14ac:dyDescent="0.25">
      <c r="A1736" s="19" t="s">
        <v>107</v>
      </c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6"/>
      <c r="AG1736" s="86"/>
      <c r="AH1736" s="87"/>
      <c r="AI1736" s="87"/>
      <c r="AJ1736" s="87"/>
      <c r="AK1736" s="87"/>
      <c r="AL1736" s="87"/>
      <c r="AM1736" s="87"/>
      <c r="AN1736" s="87"/>
      <c r="AO1736" s="87"/>
    </row>
    <row r="1737" spans="1:41" s="17" customFormat="1" ht="18" hidden="1" customHeight="1" x14ac:dyDescent="0.2">
      <c r="A1737" s="20" t="s">
        <v>36</v>
      </c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>
        <f>SUM(M1737:Y1737)</f>
        <v>0</v>
      </c>
      <c r="AA1737" s="15">
        <f>B1737-Z1737</f>
        <v>0</v>
      </c>
      <c r="AB1737" s="22"/>
      <c r="AC1737" s="16"/>
      <c r="AG1737" s="86"/>
      <c r="AH1737" s="87"/>
      <c r="AI1737" s="87"/>
      <c r="AJ1737" s="87"/>
      <c r="AK1737" s="87"/>
      <c r="AL1737" s="87"/>
      <c r="AM1737" s="87"/>
      <c r="AN1737" s="87"/>
      <c r="AO1737" s="87"/>
    </row>
    <row r="1738" spans="1:41" s="17" customFormat="1" ht="18" hidden="1" customHeight="1" x14ac:dyDescent="0.2">
      <c r="A1738" s="20" t="s">
        <v>37</v>
      </c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>
        <f t="shared" ref="Z1738:Z1742" si="1278">SUM(M1738:Y1738)</f>
        <v>0</v>
      </c>
      <c r="AA1738" s="15">
        <f t="shared" ref="AA1738:AA1740" si="1279">B1738-Z1738</f>
        <v>0</v>
      </c>
      <c r="AB1738" s="22"/>
      <c r="AC1738" s="16"/>
      <c r="AG1738" s="86"/>
      <c r="AH1738" s="87"/>
      <c r="AI1738" s="87"/>
      <c r="AJ1738" s="87"/>
      <c r="AK1738" s="87"/>
      <c r="AL1738" s="87"/>
      <c r="AM1738" s="87"/>
      <c r="AN1738" s="87"/>
      <c r="AO1738" s="87"/>
    </row>
    <row r="1739" spans="1:41" s="17" customFormat="1" ht="18" hidden="1" customHeight="1" x14ac:dyDescent="0.2">
      <c r="A1739" s="20" t="s">
        <v>38</v>
      </c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>
        <f t="shared" si="1278"/>
        <v>0</v>
      </c>
      <c r="AA1739" s="15">
        <f t="shared" si="1279"/>
        <v>0</v>
      </c>
      <c r="AB1739" s="22"/>
      <c r="AC1739" s="16"/>
      <c r="AG1739" s="86"/>
      <c r="AH1739" s="87"/>
      <c r="AI1739" s="87"/>
      <c r="AJ1739" s="87"/>
      <c r="AK1739" s="87"/>
      <c r="AL1739" s="87"/>
      <c r="AM1739" s="87"/>
      <c r="AN1739" s="87"/>
      <c r="AO1739" s="87"/>
    </row>
    <row r="1740" spans="1:41" s="17" customFormat="1" ht="18" hidden="1" customHeight="1" x14ac:dyDescent="0.2">
      <c r="A1740" s="20" t="s">
        <v>39</v>
      </c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>
        <f t="shared" si="1278"/>
        <v>0</v>
      </c>
      <c r="AA1740" s="15">
        <f t="shared" si="1279"/>
        <v>0</v>
      </c>
      <c r="AB1740" s="22"/>
      <c r="AC1740" s="16"/>
      <c r="AG1740" s="86"/>
      <c r="AH1740" s="87"/>
      <c r="AI1740" s="87"/>
      <c r="AJ1740" s="87"/>
      <c r="AK1740" s="87"/>
      <c r="AL1740" s="87"/>
      <c r="AM1740" s="87"/>
      <c r="AN1740" s="87"/>
      <c r="AO1740" s="87"/>
    </row>
    <row r="1741" spans="1:41" s="17" customFormat="1" ht="18" hidden="1" customHeight="1" x14ac:dyDescent="0.25">
      <c r="A1741" s="23" t="s">
        <v>40</v>
      </c>
      <c r="B1741" s="24">
        <f>SUM(B1737:B1740)</f>
        <v>0</v>
      </c>
      <c r="C1741" s="24">
        <f t="shared" ref="C1741:AA1741" si="1280">SUM(C1737:C1740)</f>
        <v>0</v>
      </c>
      <c r="D1741" s="24">
        <f t="shared" si="1280"/>
        <v>0</v>
      </c>
      <c r="E1741" s="24">
        <f t="shared" si="1280"/>
        <v>0</v>
      </c>
      <c r="F1741" s="24">
        <f t="shared" si="1280"/>
        <v>0</v>
      </c>
      <c r="G1741" s="24">
        <f t="shared" si="1280"/>
        <v>0</v>
      </c>
      <c r="H1741" s="24">
        <f t="shared" si="1280"/>
        <v>0</v>
      </c>
      <c r="I1741" s="24">
        <f t="shared" si="1280"/>
        <v>0</v>
      </c>
      <c r="J1741" s="24">
        <f t="shared" si="1280"/>
        <v>0</v>
      </c>
      <c r="K1741" s="24">
        <f t="shared" si="1280"/>
        <v>0</v>
      </c>
      <c r="L1741" s="24">
        <f t="shared" si="1280"/>
        <v>0</v>
      </c>
      <c r="M1741" s="24">
        <f t="shared" si="1280"/>
        <v>0</v>
      </c>
      <c r="N1741" s="24">
        <f t="shared" si="1280"/>
        <v>0</v>
      </c>
      <c r="O1741" s="24">
        <f t="shared" si="1280"/>
        <v>0</v>
      </c>
      <c r="P1741" s="24">
        <f t="shared" si="1280"/>
        <v>0</v>
      </c>
      <c r="Q1741" s="24">
        <f t="shared" si="1280"/>
        <v>0</v>
      </c>
      <c r="R1741" s="24">
        <f t="shared" si="1280"/>
        <v>0</v>
      </c>
      <c r="S1741" s="24">
        <f t="shared" si="1280"/>
        <v>0</v>
      </c>
      <c r="T1741" s="24">
        <f t="shared" si="1280"/>
        <v>0</v>
      </c>
      <c r="U1741" s="24">
        <f t="shared" si="1280"/>
        <v>0</v>
      </c>
      <c r="V1741" s="24">
        <f t="shared" si="1280"/>
        <v>0</v>
      </c>
      <c r="W1741" s="24">
        <f t="shared" si="1280"/>
        <v>0</v>
      </c>
      <c r="X1741" s="24">
        <f t="shared" si="1280"/>
        <v>0</v>
      </c>
      <c r="Y1741" s="24">
        <f t="shared" si="1280"/>
        <v>0</v>
      </c>
      <c r="Z1741" s="24">
        <f t="shared" si="1280"/>
        <v>0</v>
      </c>
      <c r="AA1741" s="24">
        <f t="shared" si="1280"/>
        <v>0</v>
      </c>
      <c r="AB1741" s="25"/>
      <c r="AC1741" s="16"/>
      <c r="AG1741" s="86"/>
      <c r="AH1741" s="87"/>
      <c r="AI1741" s="87"/>
      <c r="AJ1741" s="87"/>
      <c r="AK1741" s="87"/>
      <c r="AL1741" s="87"/>
      <c r="AM1741" s="87"/>
      <c r="AN1741" s="87"/>
      <c r="AO1741" s="87"/>
    </row>
    <row r="1742" spans="1:41" s="17" customFormat="1" ht="18" hidden="1" customHeight="1" x14ac:dyDescent="0.25">
      <c r="A1742" s="26" t="s">
        <v>41</v>
      </c>
      <c r="B1742" s="15">
        <f>[1]consoCURRENT!E35260</f>
        <v>0</v>
      </c>
      <c r="C1742" s="15">
        <f>[1]consoCURRENT!F35260</f>
        <v>0</v>
      </c>
      <c r="D1742" s="15">
        <f>[1]consoCURRENT!G35260</f>
        <v>0</v>
      </c>
      <c r="E1742" s="15">
        <f>[1]consoCURRENT!H35260</f>
        <v>0</v>
      </c>
      <c r="F1742" s="15">
        <f>[1]consoCURRENT!I35260</f>
        <v>0</v>
      </c>
      <c r="G1742" s="15">
        <f>[1]consoCURRENT!J35260</f>
        <v>0</v>
      </c>
      <c r="H1742" s="15">
        <f>[1]consoCURRENT!K35260</f>
        <v>0</v>
      </c>
      <c r="I1742" s="15">
        <f>[1]consoCURRENT!L35260</f>
        <v>0</v>
      </c>
      <c r="J1742" s="15">
        <f>[1]consoCURRENT!M35260</f>
        <v>0</v>
      </c>
      <c r="K1742" s="15">
        <f>[1]consoCURRENT!N35260</f>
        <v>0</v>
      </c>
      <c r="L1742" s="15">
        <f>[1]consoCURRENT!O35260</f>
        <v>0</v>
      </c>
      <c r="M1742" s="15">
        <f>[1]consoCURRENT!P35260</f>
        <v>0</v>
      </c>
      <c r="N1742" s="15">
        <f>[1]consoCURRENT!Q35260</f>
        <v>0</v>
      </c>
      <c r="O1742" s="15">
        <f>[1]consoCURRENT!R35260</f>
        <v>0</v>
      </c>
      <c r="P1742" s="15">
        <f>[1]consoCURRENT!S35260</f>
        <v>0</v>
      </c>
      <c r="Q1742" s="15">
        <f>[1]consoCURRENT!T35260</f>
        <v>0</v>
      </c>
      <c r="R1742" s="15">
        <f>[1]consoCURRENT!U35260</f>
        <v>0</v>
      </c>
      <c r="S1742" s="15">
        <f>[1]consoCURRENT!V35260</f>
        <v>0</v>
      </c>
      <c r="T1742" s="15">
        <f>[1]consoCURRENT!W35260</f>
        <v>0</v>
      </c>
      <c r="U1742" s="15">
        <f>[1]consoCURRENT!X35260</f>
        <v>0</v>
      </c>
      <c r="V1742" s="15">
        <f>[1]consoCURRENT!Y35260</f>
        <v>0</v>
      </c>
      <c r="W1742" s="15">
        <f>[1]consoCURRENT!Z35260</f>
        <v>0</v>
      </c>
      <c r="X1742" s="15">
        <f>[1]consoCURRENT!AA35260</f>
        <v>0</v>
      </c>
      <c r="Y1742" s="15">
        <f>[1]consoCURRENT!AB35260</f>
        <v>0</v>
      </c>
      <c r="Z1742" s="15">
        <f t="shared" si="1278"/>
        <v>0</v>
      </c>
      <c r="AA1742" s="15">
        <f t="shared" ref="AA1742" si="1281">B1742-Z1742</f>
        <v>0</v>
      </c>
      <c r="AB1742" s="22" t="e">
        <f t="shared" ref="AB1742:AB1743" si="1282">Z1742/B1742</f>
        <v>#DIV/0!</v>
      </c>
      <c r="AC1742" s="16"/>
      <c r="AG1742" s="86"/>
      <c r="AH1742" s="87"/>
      <c r="AI1742" s="87"/>
      <c r="AJ1742" s="87"/>
      <c r="AK1742" s="87"/>
      <c r="AL1742" s="87"/>
      <c r="AM1742" s="87"/>
      <c r="AN1742" s="87"/>
      <c r="AO1742" s="87"/>
    </row>
    <row r="1743" spans="1:41" s="17" customFormat="1" ht="18" hidden="1" customHeight="1" x14ac:dyDescent="0.25">
      <c r="A1743" s="23" t="s">
        <v>42</v>
      </c>
      <c r="B1743" s="24">
        <f>B1742+B1741</f>
        <v>0</v>
      </c>
      <c r="C1743" s="24">
        <f t="shared" ref="C1743:AA1743" si="1283">C1742+C1741</f>
        <v>0</v>
      </c>
      <c r="D1743" s="24">
        <f t="shared" si="1283"/>
        <v>0</v>
      </c>
      <c r="E1743" s="24">
        <f t="shared" si="1283"/>
        <v>0</v>
      </c>
      <c r="F1743" s="24">
        <f t="shared" si="1283"/>
        <v>0</v>
      </c>
      <c r="G1743" s="24">
        <f t="shared" si="1283"/>
        <v>0</v>
      </c>
      <c r="H1743" s="24">
        <f t="shared" si="1283"/>
        <v>0</v>
      </c>
      <c r="I1743" s="24">
        <f t="shared" si="1283"/>
        <v>0</v>
      </c>
      <c r="J1743" s="24">
        <f t="shared" si="1283"/>
        <v>0</v>
      </c>
      <c r="K1743" s="24">
        <f t="shared" si="1283"/>
        <v>0</v>
      </c>
      <c r="L1743" s="24">
        <f t="shared" si="1283"/>
        <v>0</v>
      </c>
      <c r="M1743" s="24">
        <f t="shared" si="1283"/>
        <v>0</v>
      </c>
      <c r="N1743" s="24">
        <f t="shared" si="1283"/>
        <v>0</v>
      </c>
      <c r="O1743" s="24">
        <f t="shared" si="1283"/>
        <v>0</v>
      </c>
      <c r="P1743" s="24">
        <f t="shared" si="1283"/>
        <v>0</v>
      </c>
      <c r="Q1743" s="24">
        <f t="shared" si="1283"/>
        <v>0</v>
      </c>
      <c r="R1743" s="24">
        <f t="shared" si="1283"/>
        <v>0</v>
      </c>
      <c r="S1743" s="24">
        <f t="shared" si="1283"/>
        <v>0</v>
      </c>
      <c r="T1743" s="24">
        <f t="shared" si="1283"/>
        <v>0</v>
      </c>
      <c r="U1743" s="24">
        <f t="shared" si="1283"/>
        <v>0</v>
      </c>
      <c r="V1743" s="24">
        <f t="shared" si="1283"/>
        <v>0</v>
      </c>
      <c r="W1743" s="24">
        <f t="shared" si="1283"/>
        <v>0</v>
      </c>
      <c r="X1743" s="24">
        <f t="shared" si="1283"/>
        <v>0</v>
      </c>
      <c r="Y1743" s="24">
        <f t="shared" si="1283"/>
        <v>0</v>
      </c>
      <c r="Z1743" s="24">
        <f t="shared" si="1283"/>
        <v>0</v>
      </c>
      <c r="AA1743" s="24">
        <f t="shared" si="1283"/>
        <v>0</v>
      </c>
      <c r="AB1743" s="25" t="e">
        <f t="shared" si="1282"/>
        <v>#DIV/0!</v>
      </c>
      <c r="AC1743" s="27"/>
      <c r="AG1743" s="86"/>
      <c r="AH1743" s="87"/>
      <c r="AI1743" s="87"/>
      <c r="AJ1743" s="87"/>
      <c r="AK1743" s="87"/>
      <c r="AL1743" s="87"/>
      <c r="AM1743" s="87"/>
      <c r="AN1743" s="87"/>
      <c r="AO1743" s="87"/>
    </row>
    <row r="1744" spans="1:41" s="17" customFormat="1" ht="15" hidden="1" customHeight="1" x14ac:dyDescent="0.25">
      <c r="A1744" s="14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6"/>
      <c r="AG1744" s="86"/>
      <c r="AH1744" s="87"/>
      <c r="AI1744" s="87"/>
      <c r="AJ1744" s="87"/>
      <c r="AK1744" s="87"/>
      <c r="AL1744" s="87"/>
      <c r="AM1744" s="87"/>
      <c r="AN1744" s="87"/>
      <c r="AO1744" s="87"/>
    </row>
    <row r="1745" spans="1:41" s="17" customFormat="1" ht="15" hidden="1" customHeight="1" x14ac:dyDescent="0.25">
      <c r="A1745" s="14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6"/>
      <c r="AG1745" s="86"/>
      <c r="AH1745" s="87"/>
      <c r="AI1745" s="87"/>
      <c r="AJ1745" s="87"/>
      <c r="AK1745" s="87"/>
      <c r="AL1745" s="87"/>
      <c r="AM1745" s="87"/>
      <c r="AN1745" s="87"/>
      <c r="AO1745" s="87"/>
    </row>
    <row r="1746" spans="1:41" s="17" customFormat="1" ht="15" hidden="1" customHeight="1" x14ac:dyDescent="0.25">
      <c r="A1746" s="19" t="s">
        <v>108</v>
      </c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6"/>
      <c r="AG1746" s="86"/>
      <c r="AH1746" s="87"/>
      <c r="AI1746" s="87"/>
      <c r="AJ1746" s="87"/>
      <c r="AK1746" s="87"/>
      <c r="AL1746" s="87"/>
      <c r="AM1746" s="87"/>
      <c r="AN1746" s="87"/>
      <c r="AO1746" s="87"/>
    </row>
    <row r="1747" spans="1:41" s="17" customFormat="1" ht="18" hidden="1" customHeight="1" x14ac:dyDescent="0.2">
      <c r="A1747" s="20" t="s">
        <v>36</v>
      </c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>
        <f>SUM(M1747:Y1747)</f>
        <v>0</v>
      </c>
      <c r="AA1747" s="15">
        <f>B1747-Z1747</f>
        <v>0</v>
      </c>
      <c r="AB1747" s="22"/>
      <c r="AC1747" s="16"/>
      <c r="AG1747" s="86"/>
      <c r="AH1747" s="87"/>
      <c r="AI1747" s="87"/>
      <c r="AJ1747" s="87"/>
      <c r="AK1747" s="87"/>
      <c r="AL1747" s="87"/>
      <c r="AM1747" s="87"/>
      <c r="AN1747" s="87"/>
      <c r="AO1747" s="87"/>
    </row>
    <row r="1748" spans="1:41" s="17" customFormat="1" ht="18" hidden="1" customHeight="1" x14ac:dyDescent="0.2">
      <c r="A1748" s="20" t="s">
        <v>37</v>
      </c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>
        <f t="shared" ref="Z1748:Z1750" si="1284">SUM(M1748:Y1748)</f>
        <v>0</v>
      </c>
      <c r="AA1748" s="15">
        <f t="shared" ref="AA1748:AA1750" si="1285">B1748-Z1748</f>
        <v>0</v>
      </c>
      <c r="AB1748" s="22"/>
      <c r="AC1748" s="16"/>
      <c r="AG1748" s="86"/>
      <c r="AH1748" s="87"/>
      <c r="AI1748" s="87"/>
      <c r="AJ1748" s="87"/>
      <c r="AK1748" s="87"/>
      <c r="AL1748" s="87"/>
      <c r="AM1748" s="87"/>
      <c r="AN1748" s="87"/>
      <c r="AO1748" s="87"/>
    </row>
    <row r="1749" spans="1:41" s="17" customFormat="1" ht="18" hidden="1" customHeight="1" x14ac:dyDescent="0.2">
      <c r="A1749" s="20" t="s">
        <v>38</v>
      </c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>
        <f t="shared" si="1284"/>
        <v>0</v>
      </c>
      <c r="AA1749" s="15">
        <f t="shared" si="1285"/>
        <v>0</v>
      </c>
      <c r="AB1749" s="22"/>
      <c r="AC1749" s="16"/>
      <c r="AG1749" s="86"/>
      <c r="AH1749" s="87"/>
      <c r="AI1749" s="87"/>
      <c r="AJ1749" s="87"/>
      <c r="AK1749" s="87"/>
      <c r="AL1749" s="87"/>
      <c r="AM1749" s="87"/>
      <c r="AN1749" s="87"/>
      <c r="AO1749" s="87"/>
    </row>
    <row r="1750" spans="1:41" s="17" customFormat="1" ht="18" hidden="1" customHeight="1" x14ac:dyDescent="0.2">
      <c r="A1750" s="20" t="s">
        <v>39</v>
      </c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>
        <f t="shared" si="1284"/>
        <v>0</v>
      </c>
      <c r="AA1750" s="15">
        <f t="shared" si="1285"/>
        <v>0</v>
      </c>
      <c r="AB1750" s="22"/>
      <c r="AC1750" s="16"/>
      <c r="AG1750" s="86"/>
      <c r="AH1750" s="87"/>
      <c r="AI1750" s="87"/>
      <c r="AJ1750" s="87"/>
      <c r="AK1750" s="87"/>
      <c r="AL1750" s="87"/>
      <c r="AM1750" s="87"/>
      <c r="AN1750" s="87"/>
      <c r="AO1750" s="87"/>
    </row>
    <row r="1751" spans="1:41" s="17" customFormat="1" ht="18" hidden="1" customHeight="1" x14ac:dyDescent="0.25">
      <c r="A1751" s="23" t="s">
        <v>40</v>
      </c>
      <c r="B1751" s="24">
        <f>SUM(B1747:B1750)</f>
        <v>0</v>
      </c>
      <c r="C1751" s="24">
        <f t="shared" ref="C1751:AA1751" si="1286">SUM(C1747:C1750)</f>
        <v>0</v>
      </c>
      <c r="D1751" s="24">
        <f t="shared" si="1286"/>
        <v>0</v>
      </c>
      <c r="E1751" s="24">
        <f t="shared" si="1286"/>
        <v>0</v>
      </c>
      <c r="F1751" s="24">
        <f t="shared" si="1286"/>
        <v>0</v>
      </c>
      <c r="G1751" s="24">
        <f t="shared" si="1286"/>
        <v>0</v>
      </c>
      <c r="H1751" s="24">
        <f t="shared" si="1286"/>
        <v>0</v>
      </c>
      <c r="I1751" s="24">
        <f t="shared" si="1286"/>
        <v>0</v>
      </c>
      <c r="J1751" s="24">
        <f t="shared" si="1286"/>
        <v>0</v>
      </c>
      <c r="K1751" s="24">
        <f t="shared" si="1286"/>
        <v>0</v>
      </c>
      <c r="L1751" s="24">
        <f t="shared" si="1286"/>
        <v>0</v>
      </c>
      <c r="M1751" s="24">
        <f t="shared" si="1286"/>
        <v>0</v>
      </c>
      <c r="N1751" s="24">
        <f t="shared" si="1286"/>
        <v>0</v>
      </c>
      <c r="O1751" s="24">
        <f t="shared" si="1286"/>
        <v>0</v>
      </c>
      <c r="P1751" s="24">
        <f t="shared" si="1286"/>
        <v>0</v>
      </c>
      <c r="Q1751" s="24">
        <f t="shared" si="1286"/>
        <v>0</v>
      </c>
      <c r="R1751" s="24">
        <f t="shared" si="1286"/>
        <v>0</v>
      </c>
      <c r="S1751" s="24">
        <f t="shared" si="1286"/>
        <v>0</v>
      </c>
      <c r="T1751" s="24">
        <f t="shared" si="1286"/>
        <v>0</v>
      </c>
      <c r="U1751" s="24">
        <f t="shared" si="1286"/>
        <v>0</v>
      </c>
      <c r="V1751" s="24">
        <f t="shared" si="1286"/>
        <v>0</v>
      </c>
      <c r="W1751" s="24">
        <f t="shared" si="1286"/>
        <v>0</v>
      </c>
      <c r="X1751" s="24">
        <f t="shared" si="1286"/>
        <v>0</v>
      </c>
      <c r="Y1751" s="24">
        <f t="shared" si="1286"/>
        <v>0</v>
      </c>
      <c r="Z1751" s="24">
        <f t="shared" si="1286"/>
        <v>0</v>
      </c>
      <c r="AA1751" s="24">
        <f t="shared" si="1286"/>
        <v>0</v>
      </c>
      <c r="AB1751" s="25"/>
      <c r="AC1751" s="16"/>
      <c r="AG1751" s="86"/>
      <c r="AH1751" s="87"/>
      <c r="AI1751" s="87"/>
      <c r="AJ1751" s="87"/>
      <c r="AK1751" s="87"/>
      <c r="AL1751" s="87"/>
      <c r="AM1751" s="87"/>
      <c r="AN1751" s="87"/>
      <c r="AO1751" s="87"/>
    </row>
    <row r="1752" spans="1:41" s="17" customFormat="1" ht="18" hidden="1" customHeight="1" x14ac:dyDescent="0.25">
      <c r="A1752" s="26" t="s">
        <v>41</v>
      </c>
      <c r="B1752" s="15">
        <f>[1]consoCURRENT!E35454</f>
        <v>0</v>
      </c>
      <c r="C1752" s="15">
        <f>[1]consoCURRENT!F35454</f>
        <v>0</v>
      </c>
      <c r="D1752" s="15">
        <f>[1]consoCURRENT!G35454</f>
        <v>0</v>
      </c>
      <c r="E1752" s="15">
        <f>[1]consoCURRENT!H35454</f>
        <v>0</v>
      </c>
      <c r="F1752" s="15">
        <f>[1]consoCURRENT!I35454</f>
        <v>0</v>
      </c>
      <c r="G1752" s="15">
        <f>[1]consoCURRENT!J35454</f>
        <v>0</v>
      </c>
      <c r="H1752" s="15">
        <f>[1]consoCURRENT!K35454</f>
        <v>0</v>
      </c>
      <c r="I1752" s="15">
        <f>[1]consoCURRENT!L35454</f>
        <v>0</v>
      </c>
      <c r="J1752" s="15">
        <f>[1]consoCURRENT!M35454</f>
        <v>0</v>
      </c>
      <c r="K1752" s="15">
        <f>[1]consoCURRENT!N35454</f>
        <v>0</v>
      </c>
      <c r="L1752" s="15">
        <f>[1]consoCURRENT!O35454</f>
        <v>0</v>
      </c>
      <c r="M1752" s="15">
        <f>[1]consoCURRENT!P35454</f>
        <v>0</v>
      </c>
      <c r="N1752" s="15">
        <f>[1]consoCURRENT!Q35454</f>
        <v>0</v>
      </c>
      <c r="O1752" s="15">
        <f>[1]consoCURRENT!R35454</f>
        <v>0</v>
      </c>
      <c r="P1752" s="15">
        <f>[1]consoCURRENT!S35454</f>
        <v>0</v>
      </c>
      <c r="Q1752" s="15">
        <f>[1]consoCURRENT!T35454</f>
        <v>0</v>
      </c>
      <c r="R1752" s="15">
        <f>[1]consoCURRENT!U35454</f>
        <v>0</v>
      </c>
      <c r="S1752" s="15">
        <f>[1]consoCURRENT!V35454</f>
        <v>0</v>
      </c>
      <c r="T1752" s="15">
        <f>[1]consoCURRENT!W35454</f>
        <v>0</v>
      </c>
      <c r="U1752" s="15">
        <f>[1]consoCURRENT!X35454</f>
        <v>0</v>
      </c>
      <c r="V1752" s="15">
        <f>[1]consoCURRENT!Y35454</f>
        <v>0</v>
      </c>
      <c r="W1752" s="15">
        <f>[1]consoCURRENT!Z35454</f>
        <v>0</v>
      </c>
      <c r="X1752" s="15">
        <f>[1]consoCURRENT!AA35454</f>
        <v>0</v>
      </c>
      <c r="Y1752" s="15">
        <f>[1]consoCURRENT!AB35454</f>
        <v>0</v>
      </c>
      <c r="Z1752" s="15">
        <f>[1]consoCURRENT!AC35454</f>
        <v>0</v>
      </c>
      <c r="AA1752" s="15">
        <f t="shared" ref="AA1752" si="1287">B1752-Z1752</f>
        <v>0</v>
      </c>
      <c r="AB1752" s="22" t="e">
        <f t="shared" ref="AB1752:AB1753" si="1288">Z1752/B1752</f>
        <v>#DIV/0!</v>
      </c>
      <c r="AC1752" s="16"/>
      <c r="AG1752" s="86"/>
      <c r="AH1752" s="87"/>
      <c r="AI1752" s="87"/>
      <c r="AJ1752" s="87"/>
      <c r="AK1752" s="87"/>
      <c r="AL1752" s="87"/>
      <c r="AM1752" s="87"/>
      <c r="AN1752" s="87"/>
      <c r="AO1752" s="87"/>
    </row>
    <row r="1753" spans="1:41" s="17" customFormat="1" ht="18" hidden="1" customHeight="1" x14ac:dyDescent="0.25">
      <c r="A1753" s="23" t="s">
        <v>42</v>
      </c>
      <c r="B1753" s="24">
        <f>B1752+B1751</f>
        <v>0</v>
      </c>
      <c r="C1753" s="24">
        <f t="shared" ref="C1753:AA1753" si="1289">C1752+C1751</f>
        <v>0</v>
      </c>
      <c r="D1753" s="24">
        <f t="shared" si="1289"/>
        <v>0</v>
      </c>
      <c r="E1753" s="24">
        <f t="shared" si="1289"/>
        <v>0</v>
      </c>
      <c r="F1753" s="24">
        <f t="shared" si="1289"/>
        <v>0</v>
      </c>
      <c r="G1753" s="24">
        <f t="shared" si="1289"/>
        <v>0</v>
      </c>
      <c r="H1753" s="24">
        <f t="shared" si="1289"/>
        <v>0</v>
      </c>
      <c r="I1753" s="24">
        <f t="shared" si="1289"/>
        <v>0</v>
      </c>
      <c r="J1753" s="24">
        <f t="shared" si="1289"/>
        <v>0</v>
      </c>
      <c r="K1753" s="24">
        <f t="shared" si="1289"/>
        <v>0</v>
      </c>
      <c r="L1753" s="24">
        <f t="shared" si="1289"/>
        <v>0</v>
      </c>
      <c r="M1753" s="24">
        <f t="shared" si="1289"/>
        <v>0</v>
      </c>
      <c r="N1753" s="24">
        <f t="shared" si="1289"/>
        <v>0</v>
      </c>
      <c r="O1753" s="24">
        <f t="shared" si="1289"/>
        <v>0</v>
      </c>
      <c r="P1753" s="24">
        <f t="shared" si="1289"/>
        <v>0</v>
      </c>
      <c r="Q1753" s="24">
        <f t="shared" si="1289"/>
        <v>0</v>
      </c>
      <c r="R1753" s="24">
        <f t="shared" si="1289"/>
        <v>0</v>
      </c>
      <c r="S1753" s="24">
        <f t="shared" si="1289"/>
        <v>0</v>
      </c>
      <c r="T1753" s="24">
        <f t="shared" si="1289"/>
        <v>0</v>
      </c>
      <c r="U1753" s="24">
        <f t="shared" si="1289"/>
        <v>0</v>
      </c>
      <c r="V1753" s="24">
        <f t="shared" si="1289"/>
        <v>0</v>
      </c>
      <c r="W1753" s="24">
        <f t="shared" si="1289"/>
        <v>0</v>
      </c>
      <c r="X1753" s="24">
        <f t="shared" si="1289"/>
        <v>0</v>
      </c>
      <c r="Y1753" s="24">
        <f t="shared" si="1289"/>
        <v>0</v>
      </c>
      <c r="Z1753" s="24">
        <f t="shared" si="1289"/>
        <v>0</v>
      </c>
      <c r="AA1753" s="24">
        <f t="shared" si="1289"/>
        <v>0</v>
      </c>
      <c r="AB1753" s="25" t="e">
        <f t="shared" si="1288"/>
        <v>#DIV/0!</v>
      </c>
      <c r="AC1753" s="27"/>
      <c r="AG1753" s="86"/>
      <c r="AH1753" s="87"/>
      <c r="AI1753" s="87"/>
      <c r="AJ1753" s="87"/>
      <c r="AK1753" s="87"/>
      <c r="AL1753" s="87"/>
      <c r="AM1753" s="87"/>
      <c r="AN1753" s="87"/>
      <c r="AO1753" s="87"/>
    </row>
    <row r="1754" spans="1:41" s="17" customFormat="1" ht="15" hidden="1" customHeight="1" x14ac:dyDescent="0.25">
      <c r="A1754" s="14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6"/>
      <c r="AG1754" s="86"/>
      <c r="AH1754" s="87"/>
      <c r="AI1754" s="87"/>
      <c r="AJ1754" s="87"/>
      <c r="AK1754" s="87"/>
      <c r="AL1754" s="87"/>
      <c r="AM1754" s="87"/>
      <c r="AN1754" s="87"/>
      <c r="AO1754" s="87"/>
    </row>
    <row r="1755" spans="1:41" s="17" customFormat="1" ht="15" hidden="1" customHeight="1" x14ac:dyDescent="0.25">
      <c r="A1755" s="14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6"/>
      <c r="AG1755" s="86"/>
      <c r="AH1755" s="87"/>
      <c r="AI1755" s="87"/>
      <c r="AJ1755" s="87"/>
      <c r="AK1755" s="87"/>
      <c r="AL1755" s="87"/>
      <c r="AM1755" s="87"/>
      <c r="AN1755" s="87"/>
      <c r="AO1755" s="87"/>
    </row>
    <row r="1756" spans="1:41" s="17" customFormat="1" ht="18.600000000000001" hidden="1" customHeight="1" x14ac:dyDescent="0.25">
      <c r="A1756" s="19" t="s">
        <v>109</v>
      </c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6"/>
      <c r="AG1756" s="86"/>
      <c r="AH1756" s="87"/>
      <c r="AI1756" s="87"/>
      <c r="AJ1756" s="87"/>
      <c r="AK1756" s="87"/>
      <c r="AL1756" s="87"/>
      <c r="AM1756" s="87"/>
      <c r="AN1756" s="87"/>
      <c r="AO1756" s="87"/>
    </row>
    <row r="1757" spans="1:41" s="17" customFormat="1" ht="21" hidden="1" customHeight="1" x14ac:dyDescent="0.2">
      <c r="A1757" s="20" t="s">
        <v>36</v>
      </c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>
        <f>B1757-Z1757</f>
        <v>0</v>
      </c>
      <c r="AB1757" s="22"/>
      <c r="AC1757" s="16"/>
      <c r="AG1757" s="86"/>
      <c r="AH1757" s="87"/>
      <c r="AI1757" s="87"/>
      <c r="AJ1757" s="87"/>
      <c r="AK1757" s="87"/>
      <c r="AL1757" s="87"/>
      <c r="AM1757" s="87"/>
      <c r="AN1757" s="87"/>
      <c r="AO1757" s="87"/>
    </row>
    <row r="1758" spans="1:41" s="17" customFormat="1" ht="18" hidden="1" customHeight="1" x14ac:dyDescent="0.2">
      <c r="A1758" s="20" t="s">
        <v>37</v>
      </c>
      <c r="B1758" s="15">
        <f>[1]consoCURRENT!E35729</f>
        <v>0</v>
      </c>
      <c r="C1758" s="15">
        <f>[1]consoCURRENT!F35729</f>
        <v>0</v>
      </c>
      <c r="D1758" s="15">
        <f>[1]consoCURRENT!G35729</f>
        <v>0</v>
      </c>
      <c r="E1758" s="15">
        <f>[1]consoCURRENT!H35729</f>
        <v>0</v>
      </c>
      <c r="F1758" s="15">
        <f>[1]consoCURRENT!I35729</f>
        <v>0</v>
      </c>
      <c r="G1758" s="15">
        <f>[1]consoCURRENT!J35729</f>
        <v>0</v>
      </c>
      <c r="H1758" s="15">
        <f>[1]consoCURRENT!K35729</f>
        <v>0</v>
      </c>
      <c r="I1758" s="15">
        <f>[1]consoCURRENT!L35729</f>
        <v>0</v>
      </c>
      <c r="J1758" s="15">
        <f>[1]consoCURRENT!M35729</f>
        <v>0</v>
      </c>
      <c r="K1758" s="15">
        <f>[1]consoCURRENT!N35729</f>
        <v>0</v>
      </c>
      <c r="L1758" s="15">
        <f>[1]consoCURRENT!O35729</f>
        <v>0</v>
      </c>
      <c r="M1758" s="15">
        <f>[1]consoCURRENT!P35729</f>
        <v>0</v>
      </c>
      <c r="N1758" s="15">
        <f>[1]consoCURRENT!Q35729</f>
        <v>0</v>
      </c>
      <c r="O1758" s="15">
        <f>[1]consoCURRENT!R35729</f>
        <v>0</v>
      </c>
      <c r="P1758" s="15">
        <f>[1]consoCURRENT!S35729</f>
        <v>0</v>
      </c>
      <c r="Q1758" s="15">
        <f>[1]consoCURRENT!T35729</f>
        <v>0</v>
      </c>
      <c r="R1758" s="15">
        <f>[1]consoCURRENT!U35729</f>
        <v>0</v>
      </c>
      <c r="S1758" s="15">
        <f>[1]consoCURRENT!V35729</f>
        <v>0</v>
      </c>
      <c r="T1758" s="15">
        <f>[1]consoCURRENT!W35729</f>
        <v>0</v>
      </c>
      <c r="U1758" s="15">
        <f>[1]consoCURRENT!X35729</f>
        <v>0</v>
      </c>
      <c r="V1758" s="15">
        <f>[1]consoCURRENT!Y35729</f>
        <v>0</v>
      </c>
      <c r="W1758" s="15">
        <f>[1]consoCURRENT!Z35729</f>
        <v>0</v>
      </c>
      <c r="X1758" s="15">
        <f>[1]consoCURRENT!AA35729</f>
        <v>0</v>
      </c>
      <c r="Y1758" s="15">
        <f>[1]consoCURRENT!AB35729</f>
        <v>0</v>
      </c>
      <c r="Z1758" s="15">
        <f t="shared" ref="Z1758" si="1290">SUM(M1758:Y1758)</f>
        <v>0</v>
      </c>
      <c r="AA1758" s="15">
        <f t="shared" ref="AA1758:AA1760" si="1291">B1758-Z1758</f>
        <v>0</v>
      </c>
      <c r="AB1758" s="22" t="e">
        <f t="shared" ref="AB1758:AB1763" si="1292">Z1758/B1758</f>
        <v>#DIV/0!</v>
      </c>
      <c r="AC1758" s="16"/>
      <c r="AG1758" s="86"/>
      <c r="AH1758" s="87"/>
      <c r="AI1758" s="87"/>
      <c r="AJ1758" s="87"/>
      <c r="AK1758" s="87"/>
      <c r="AL1758" s="87"/>
      <c r="AM1758" s="87"/>
      <c r="AN1758" s="87"/>
      <c r="AO1758" s="87"/>
    </row>
    <row r="1759" spans="1:41" s="17" customFormat="1" ht="18" hidden="1" customHeight="1" x14ac:dyDescent="0.2">
      <c r="A1759" s="20" t="s">
        <v>38</v>
      </c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>
        <f t="shared" si="1291"/>
        <v>0</v>
      </c>
      <c r="AB1759" s="22"/>
      <c r="AC1759" s="16"/>
      <c r="AG1759" s="86"/>
      <c r="AH1759" s="87"/>
      <c r="AI1759" s="87"/>
      <c r="AJ1759" s="87"/>
      <c r="AK1759" s="87"/>
      <c r="AL1759" s="87"/>
      <c r="AM1759" s="87"/>
      <c r="AN1759" s="87"/>
      <c r="AO1759" s="87"/>
    </row>
    <row r="1760" spans="1:41" s="17" customFormat="1" ht="18" hidden="1" customHeight="1" x14ac:dyDescent="0.2">
      <c r="A1760" s="20" t="s">
        <v>39</v>
      </c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>
        <f t="shared" si="1291"/>
        <v>0</v>
      </c>
      <c r="AB1760" s="22"/>
      <c r="AC1760" s="16"/>
      <c r="AG1760" s="86"/>
      <c r="AH1760" s="87"/>
      <c r="AI1760" s="87"/>
      <c r="AJ1760" s="87"/>
      <c r="AK1760" s="87"/>
      <c r="AL1760" s="87"/>
      <c r="AM1760" s="87"/>
      <c r="AN1760" s="87"/>
      <c r="AO1760" s="87"/>
    </row>
    <row r="1761" spans="1:41" s="17" customFormat="1" ht="22.9" hidden="1" customHeight="1" x14ac:dyDescent="0.25">
      <c r="A1761" s="23" t="s">
        <v>40</v>
      </c>
      <c r="B1761" s="24">
        <f>SUM(B1757:B1760)</f>
        <v>0</v>
      </c>
      <c r="C1761" s="24">
        <f t="shared" ref="C1761:AA1761" si="1293">SUM(C1757:C1760)</f>
        <v>0</v>
      </c>
      <c r="D1761" s="24">
        <f t="shared" si="1293"/>
        <v>0</v>
      </c>
      <c r="E1761" s="24">
        <f t="shared" si="1293"/>
        <v>0</v>
      </c>
      <c r="F1761" s="24">
        <f t="shared" si="1293"/>
        <v>0</v>
      </c>
      <c r="G1761" s="24">
        <f t="shared" si="1293"/>
        <v>0</v>
      </c>
      <c r="H1761" s="24">
        <f t="shared" si="1293"/>
        <v>0</v>
      </c>
      <c r="I1761" s="24">
        <f t="shared" si="1293"/>
        <v>0</v>
      </c>
      <c r="J1761" s="24">
        <f t="shared" si="1293"/>
        <v>0</v>
      </c>
      <c r="K1761" s="24">
        <f t="shared" si="1293"/>
        <v>0</v>
      </c>
      <c r="L1761" s="24">
        <f t="shared" si="1293"/>
        <v>0</v>
      </c>
      <c r="M1761" s="24">
        <f t="shared" si="1293"/>
        <v>0</v>
      </c>
      <c r="N1761" s="24">
        <f t="shared" si="1293"/>
        <v>0</v>
      </c>
      <c r="O1761" s="24">
        <f t="shared" si="1293"/>
        <v>0</v>
      </c>
      <c r="P1761" s="24">
        <f t="shared" si="1293"/>
        <v>0</v>
      </c>
      <c r="Q1761" s="24">
        <f t="shared" si="1293"/>
        <v>0</v>
      </c>
      <c r="R1761" s="24">
        <f t="shared" si="1293"/>
        <v>0</v>
      </c>
      <c r="S1761" s="24">
        <f t="shared" si="1293"/>
        <v>0</v>
      </c>
      <c r="T1761" s="24">
        <f t="shared" si="1293"/>
        <v>0</v>
      </c>
      <c r="U1761" s="24">
        <f t="shared" si="1293"/>
        <v>0</v>
      </c>
      <c r="V1761" s="24">
        <f t="shared" si="1293"/>
        <v>0</v>
      </c>
      <c r="W1761" s="24">
        <f t="shared" si="1293"/>
        <v>0</v>
      </c>
      <c r="X1761" s="24">
        <f t="shared" si="1293"/>
        <v>0</v>
      </c>
      <c r="Y1761" s="24">
        <f t="shared" si="1293"/>
        <v>0</v>
      </c>
      <c r="Z1761" s="24">
        <f t="shared" si="1293"/>
        <v>0</v>
      </c>
      <c r="AA1761" s="24">
        <f t="shared" si="1293"/>
        <v>0</v>
      </c>
      <c r="AB1761" s="25" t="e">
        <f t="shared" si="1292"/>
        <v>#DIV/0!</v>
      </c>
      <c r="AC1761" s="16"/>
      <c r="AG1761" s="86"/>
      <c r="AH1761" s="87"/>
      <c r="AI1761" s="87"/>
      <c r="AJ1761" s="87"/>
      <c r="AK1761" s="87"/>
      <c r="AL1761" s="87"/>
      <c r="AM1761" s="87"/>
      <c r="AN1761" s="87"/>
      <c r="AO1761" s="87"/>
    </row>
    <row r="1762" spans="1:41" s="17" customFormat="1" ht="18" hidden="1" customHeight="1" x14ac:dyDescent="0.25">
      <c r="A1762" s="26" t="s">
        <v>41</v>
      </c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>
        <f t="shared" ref="AA1762" si="1294">B1762-Z1762</f>
        <v>0</v>
      </c>
      <c r="AB1762" s="22" t="e">
        <f t="shared" si="1292"/>
        <v>#DIV/0!</v>
      </c>
      <c r="AC1762" s="16"/>
      <c r="AG1762" s="86"/>
      <c r="AH1762" s="87"/>
      <c r="AI1762" s="87"/>
      <c r="AJ1762" s="87"/>
      <c r="AK1762" s="87"/>
      <c r="AL1762" s="87"/>
      <c r="AM1762" s="87"/>
      <c r="AN1762" s="87"/>
      <c r="AO1762" s="87"/>
    </row>
    <row r="1763" spans="1:41" s="17" customFormat="1" ht="18" hidden="1" customHeight="1" x14ac:dyDescent="0.25">
      <c r="A1763" s="23" t="s">
        <v>42</v>
      </c>
      <c r="B1763" s="24">
        <f>B1762+B1761</f>
        <v>0</v>
      </c>
      <c r="C1763" s="24">
        <f t="shared" ref="C1763:AA1763" si="1295">C1762+C1761</f>
        <v>0</v>
      </c>
      <c r="D1763" s="24">
        <f t="shared" si="1295"/>
        <v>0</v>
      </c>
      <c r="E1763" s="24">
        <f t="shared" si="1295"/>
        <v>0</v>
      </c>
      <c r="F1763" s="24">
        <f t="shared" si="1295"/>
        <v>0</v>
      </c>
      <c r="G1763" s="24">
        <f t="shared" si="1295"/>
        <v>0</v>
      </c>
      <c r="H1763" s="24">
        <f t="shared" si="1295"/>
        <v>0</v>
      </c>
      <c r="I1763" s="24">
        <f t="shared" si="1295"/>
        <v>0</v>
      </c>
      <c r="J1763" s="24">
        <f t="shared" si="1295"/>
        <v>0</v>
      </c>
      <c r="K1763" s="24">
        <f t="shared" si="1295"/>
        <v>0</v>
      </c>
      <c r="L1763" s="24">
        <f t="shared" si="1295"/>
        <v>0</v>
      </c>
      <c r="M1763" s="24">
        <f t="shared" si="1295"/>
        <v>0</v>
      </c>
      <c r="N1763" s="24">
        <f t="shared" si="1295"/>
        <v>0</v>
      </c>
      <c r="O1763" s="24">
        <f t="shared" si="1295"/>
        <v>0</v>
      </c>
      <c r="P1763" s="24">
        <f t="shared" si="1295"/>
        <v>0</v>
      </c>
      <c r="Q1763" s="24">
        <f t="shared" si="1295"/>
        <v>0</v>
      </c>
      <c r="R1763" s="24">
        <f t="shared" si="1295"/>
        <v>0</v>
      </c>
      <c r="S1763" s="24">
        <f t="shared" si="1295"/>
        <v>0</v>
      </c>
      <c r="T1763" s="24">
        <f t="shared" si="1295"/>
        <v>0</v>
      </c>
      <c r="U1763" s="24">
        <f t="shared" si="1295"/>
        <v>0</v>
      </c>
      <c r="V1763" s="24">
        <f t="shared" si="1295"/>
        <v>0</v>
      </c>
      <c r="W1763" s="24">
        <f t="shared" si="1295"/>
        <v>0</v>
      </c>
      <c r="X1763" s="24">
        <f t="shared" si="1295"/>
        <v>0</v>
      </c>
      <c r="Y1763" s="24">
        <f t="shared" si="1295"/>
        <v>0</v>
      </c>
      <c r="Z1763" s="24">
        <f t="shared" si="1295"/>
        <v>0</v>
      </c>
      <c r="AA1763" s="24">
        <f t="shared" si="1295"/>
        <v>0</v>
      </c>
      <c r="AB1763" s="25" t="e">
        <f t="shared" si="1292"/>
        <v>#DIV/0!</v>
      </c>
      <c r="AC1763" s="27"/>
      <c r="AG1763" s="86"/>
      <c r="AH1763" s="87"/>
      <c r="AI1763" s="87"/>
      <c r="AJ1763" s="87"/>
      <c r="AK1763" s="87"/>
      <c r="AL1763" s="87"/>
      <c r="AM1763" s="87"/>
      <c r="AN1763" s="87"/>
      <c r="AO1763" s="87"/>
    </row>
    <row r="1764" spans="1:41" s="17" customFormat="1" ht="15" hidden="1" customHeight="1" x14ac:dyDescent="0.25">
      <c r="A1764" s="14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6"/>
      <c r="AG1764" s="86"/>
      <c r="AH1764" s="87"/>
      <c r="AI1764" s="87"/>
      <c r="AJ1764" s="87"/>
      <c r="AK1764" s="87"/>
      <c r="AL1764" s="87"/>
      <c r="AM1764" s="87"/>
      <c r="AN1764" s="87"/>
      <c r="AO1764" s="87"/>
    </row>
    <row r="1765" spans="1:41" s="17" customFormat="1" ht="15" hidden="1" customHeight="1" x14ac:dyDescent="0.25">
      <c r="A1765" s="35"/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  <c r="X1765" s="36"/>
      <c r="Y1765" s="36"/>
      <c r="Z1765" s="36"/>
      <c r="AA1765" s="36"/>
      <c r="AB1765" s="36"/>
      <c r="AC1765" s="27"/>
      <c r="AG1765" s="86"/>
      <c r="AH1765" s="87"/>
      <c r="AI1765" s="87"/>
      <c r="AJ1765" s="87"/>
      <c r="AK1765" s="87"/>
      <c r="AL1765" s="87"/>
      <c r="AM1765" s="87"/>
      <c r="AN1765" s="87"/>
      <c r="AO1765" s="87"/>
    </row>
    <row r="1766" spans="1:41" s="17" customFormat="1" ht="15" hidden="1" customHeight="1" x14ac:dyDescent="0.25">
      <c r="A1766" s="19" t="s">
        <v>110</v>
      </c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6"/>
      <c r="AG1766" s="86"/>
      <c r="AH1766" s="87"/>
      <c r="AI1766" s="87"/>
      <c r="AJ1766" s="87"/>
      <c r="AK1766" s="87"/>
      <c r="AL1766" s="87"/>
      <c r="AM1766" s="87"/>
      <c r="AN1766" s="87"/>
      <c r="AO1766" s="87"/>
    </row>
    <row r="1767" spans="1:41" s="17" customFormat="1" ht="18" hidden="1" customHeight="1" x14ac:dyDescent="0.2">
      <c r="A1767" s="20" t="s">
        <v>36</v>
      </c>
      <c r="B1767" s="15">
        <f>B1757+B1727</f>
        <v>0</v>
      </c>
      <c r="C1767" s="15">
        <f t="shared" ref="C1767:Y1767" si="1296">C1757+C1727</f>
        <v>0</v>
      </c>
      <c r="D1767" s="15">
        <f t="shared" si="1296"/>
        <v>0</v>
      </c>
      <c r="E1767" s="15">
        <f t="shared" si="1296"/>
        <v>0</v>
      </c>
      <c r="F1767" s="15">
        <f t="shared" si="1296"/>
        <v>0</v>
      </c>
      <c r="G1767" s="15">
        <f t="shared" si="1296"/>
        <v>0</v>
      </c>
      <c r="H1767" s="15">
        <f t="shared" si="1296"/>
        <v>0</v>
      </c>
      <c r="I1767" s="15">
        <f t="shared" si="1296"/>
        <v>0</v>
      </c>
      <c r="J1767" s="15">
        <f t="shared" si="1296"/>
        <v>0</v>
      </c>
      <c r="K1767" s="15">
        <f t="shared" si="1296"/>
        <v>0</v>
      </c>
      <c r="L1767" s="15">
        <f t="shared" si="1296"/>
        <v>0</v>
      </c>
      <c r="M1767" s="15">
        <f t="shared" si="1296"/>
        <v>0</v>
      </c>
      <c r="N1767" s="15">
        <f t="shared" si="1296"/>
        <v>0</v>
      </c>
      <c r="O1767" s="15">
        <f t="shared" si="1296"/>
        <v>0</v>
      </c>
      <c r="P1767" s="15">
        <f t="shared" si="1296"/>
        <v>0</v>
      </c>
      <c r="Q1767" s="15">
        <f t="shared" si="1296"/>
        <v>0</v>
      </c>
      <c r="R1767" s="15">
        <f t="shared" si="1296"/>
        <v>0</v>
      </c>
      <c r="S1767" s="15">
        <f t="shared" si="1296"/>
        <v>0</v>
      </c>
      <c r="T1767" s="15">
        <f t="shared" si="1296"/>
        <v>0</v>
      </c>
      <c r="U1767" s="15">
        <f t="shared" si="1296"/>
        <v>0</v>
      </c>
      <c r="V1767" s="15">
        <f t="shared" si="1296"/>
        <v>0</v>
      </c>
      <c r="W1767" s="15">
        <f t="shared" si="1296"/>
        <v>0</v>
      </c>
      <c r="X1767" s="15">
        <f t="shared" si="1296"/>
        <v>0</v>
      </c>
      <c r="Y1767" s="15">
        <f t="shared" si="1296"/>
        <v>0</v>
      </c>
      <c r="Z1767" s="15">
        <f>SUM(M1767:Y1767)</f>
        <v>0</v>
      </c>
      <c r="AA1767" s="15">
        <f>B1767-Z1767</f>
        <v>0</v>
      </c>
      <c r="AB1767" s="22"/>
      <c r="AC1767" s="16"/>
      <c r="AG1767" s="86"/>
      <c r="AH1767" s="87"/>
      <c r="AI1767" s="87"/>
      <c r="AJ1767" s="87"/>
      <c r="AK1767" s="87"/>
      <c r="AL1767" s="87"/>
      <c r="AM1767" s="87"/>
      <c r="AN1767" s="87"/>
      <c r="AO1767" s="87"/>
    </row>
    <row r="1768" spans="1:41" s="17" customFormat="1" ht="18" hidden="1" customHeight="1" x14ac:dyDescent="0.2">
      <c r="A1768" s="20" t="s">
        <v>37</v>
      </c>
      <c r="B1768" s="15">
        <f t="shared" ref="B1768:Y1770" si="1297">B1758+B1728</f>
        <v>0</v>
      </c>
      <c r="C1768" s="15">
        <f t="shared" si="1297"/>
        <v>0</v>
      </c>
      <c r="D1768" s="15">
        <f t="shared" si="1297"/>
        <v>0</v>
      </c>
      <c r="E1768" s="15">
        <f t="shared" si="1297"/>
        <v>0</v>
      </c>
      <c r="F1768" s="15">
        <f t="shared" si="1297"/>
        <v>0</v>
      </c>
      <c r="G1768" s="15">
        <f t="shared" si="1297"/>
        <v>0</v>
      </c>
      <c r="H1768" s="15">
        <f t="shared" si="1297"/>
        <v>0</v>
      </c>
      <c r="I1768" s="15">
        <f t="shared" si="1297"/>
        <v>0</v>
      </c>
      <c r="J1768" s="15">
        <f t="shared" si="1297"/>
        <v>0</v>
      </c>
      <c r="K1768" s="15">
        <f t="shared" si="1297"/>
        <v>0</v>
      </c>
      <c r="L1768" s="15">
        <f t="shared" si="1297"/>
        <v>0</v>
      </c>
      <c r="M1768" s="15">
        <f t="shared" si="1297"/>
        <v>0</v>
      </c>
      <c r="N1768" s="15">
        <f t="shared" si="1297"/>
        <v>0</v>
      </c>
      <c r="O1768" s="15">
        <f t="shared" si="1297"/>
        <v>0</v>
      </c>
      <c r="P1768" s="15">
        <f t="shared" si="1297"/>
        <v>0</v>
      </c>
      <c r="Q1768" s="15">
        <f t="shared" si="1297"/>
        <v>0</v>
      </c>
      <c r="R1768" s="15">
        <f t="shared" si="1297"/>
        <v>0</v>
      </c>
      <c r="S1768" s="15">
        <f t="shared" si="1297"/>
        <v>0</v>
      </c>
      <c r="T1768" s="15">
        <f t="shared" si="1297"/>
        <v>0</v>
      </c>
      <c r="U1768" s="15">
        <f t="shared" si="1297"/>
        <v>0</v>
      </c>
      <c r="V1768" s="15">
        <f t="shared" si="1297"/>
        <v>0</v>
      </c>
      <c r="W1768" s="15">
        <f t="shared" si="1297"/>
        <v>0</v>
      </c>
      <c r="X1768" s="15">
        <f t="shared" si="1297"/>
        <v>0</v>
      </c>
      <c r="Y1768" s="15">
        <f t="shared" si="1297"/>
        <v>0</v>
      </c>
      <c r="Z1768" s="15">
        <f t="shared" ref="Z1768:Z1770" si="1298">SUM(M1768:Y1768)</f>
        <v>0</v>
      </c>
      <c r="AA1768" s="15">
        <f t="shared" ref="AA1768:AA1770" si="1299">B1768-Z1768</f>
        <v>0</v>
      </c>
      <c r="AB1768" s="22" t="e">
        <f t="shared" ref="AB1768" si="1300">Z1768/B1768</f>
        <v>#DIV/0!</v>
      </c>
      <c r="AC1768" s="16"/>
      <c r="AG1768" s="86"/>
      <c r="AH1768" s="87"/>
      <c r="AI1768" s="87"/>
      <c r="AJ1768" s="87"/>
      <c r="AK1768" s="87"/>
      <c r="AL1768" s="87"/>
      <c r="AM1768" s="87"/>
      <c r="AN1768" s="87"/>
      <c r="AO1768" s="87"/>
    </row>
    <row r="1769" spans="1:41" s="17" customFormat="1" ht="18" hidden="1" customHeight="1" x14ac:dyDescent="0.2">
      <c r="A1769" s="20" t="s">
        <v>38</v>
      </c>
      <c r="B1769" s="15">
        <f t="shared" si="1297"/>
        <v>0</v>
      </c>
      <c r="C1769" s="15">
        <f t="shared" si="1297"/>
        <v>0</v>
      </c>
      <c r="D1769" s="15">
        <f t="shared" si="1297"/>
        <v>0</v>
      </c>
      <c r="E1769" s="15">
        <f t="shared" si="1297"/>
        <v>0</v>
      </c>
      <c r="F1769" s="15">
        <f t="shared" si="1297"/>
        <v>0</v>
      </c>
      <c r="G1769" s="15">
        <f t="shared" si="1297"/>
        <v>0</v>
      </c>
      <c r="H1769" s="15">
        <f t="shared" si="1297"/>
        <v>0</v>
      </c>
      <c r="I1769" s="15">
        <f t="shared" si="1297"/>
        <v>0</v>
      </c>
      <c r="J1769" s="15">
        <f t="shared" si="1297"/>
        <v>0</v>
      </c>
      <c r="K1769" s="15">
        <f t="shared" si="1297"/>
        <v>0</v>
      </c>
      <c r="L1769" s="15">
        <f t="shared" si="1297"/>
        <v>0</v>
      </c>
      <c r="M1769" s="15">
        <f t="shared" si="1297"/>
        <v>0</v>
      </c>
      <c r="N1769" s="15">
        <f t="shared" si="1297"/>
        <v>0</v>
      </c>
      <c r="O1769" s="15">
        <f t="shared" si="1297"/>
        <v>0</v>
      </c>
      <c r="P1769" s="15">
        <f t="shared" si="1297"/>
        <v>0</v>
      </c>
      <c r="Q1769" s="15">
        <f t="shared" si="1297"/>
        <v>0</v>
      </c>
      <c r="R1769" s="15">
        <f t="shared" si="1297"/>
        <v>0</v>
      </c>
      <c r="S1769" s="15">
        <f t="shared" si="1297"/>
        <v>0</v>
      </c>
      <c r="T1769" s="15">
        <f t="shared" si="1297"/>
        <v>0</v>
      </c>
      <c r="U1769" s="15">
        <f t="shared" si="1297"/>
        <v>0</v>
      </c>
      <c r="V1769" s="15">
        <f t="shared" si="1297"/>
        <v>0</v>
      </c>
      <c r="W1769" s="15">
        <f t="shared" si="1297"/>
        <v>0</v>
      </c>
      <c r="X1769" s="15">
        <f t="shared" si="1297"/>
        <v>0</v>
      </c>
      <c r="Y1769" s="15">
        <f t="shared" si="1297"/>
        <v>0</v>
      </c>
      <c r="Z1769" s="15">
        <f t="shared" si="1298"/>
        <v>0</v>
      </c>
      <c r="AA1769" s="15">
        <f t="shared" si="1299"/>
        <v>0</v>
      </c>
      <c r="AB1769" s="22"/>
      <c r="AC1769" s="16"/>
      <c r="AG1769" s="86"/>
      <c r="AH1769" s="87"/>
      <c r="AI1769" s="87"/>
      <c r="AJ1769" s="87"/>
      <c r="AK1769" s="87"/>
      <c r="AL1769" s="87"/>
      <c r="AM1769" s="87"/>
      <c r="AN1769" s="87"/>
      <c r="AO1769" s="87"/>
    </row>
    <row r="1770" spans="1:41" s="17" customFormat="1" ht="18" hidden="1" customHeight="1" x14ac:dyDescent="0.2">
      <c r="A1770" s="20" t="s">
        <v>39</v>
      </c>
      <c r="B1770" s="15">
        <f t="shared" si="1297"/>
        <v>0</v>
      </c>
      <c r="C1770" s="15">
        <f t="shared" si="1297"/>
        <v>0</v>
      </c>
      <c r="D1770" s="15">
        <f t="shared" si="1297"/>
        <v>0</v>
      </c>
      <c r="E1770" s="15">
        <f t="shared" si="1297"/>
        <v>0</v>
      </c>
      <c r="F1770" s="15">
        <f t="shared" si="1297"/>
        <v>0</v>
      </c>
      <c r="G1770" s="15">
        <f t="shared" si="1297"/>
        <v>0</v>
      </c>
      <c r="H1770" s="15">
        <f t="shared" si="1297"/>
        <v>0</v>
      </c>
      <c r="I1770" s="15">
        <f t="shared" si="1297"/>
        <v>0</v>
      </c>
      <c r="J1770" s="15">
        <f t="shared" si="1297"/>
        <v>0</v>
      </c>
      <c r="K1770" s="15">
        <f t="shared" si="1297"/>
        <v>0</v>
      </c>
      <c r="L1770" s="15">
        <f t="shared" si="1297"/>
        <v>0</v>
      </c>
      <c r="M1770" s="15">
        <f t="shared" si="1297"/>
        <v>0</v>
      </c>
      <c r="N1770" s="15">
        <f t="shared" si="1297"/>
        <v>0</v>
      </c>
      <c r="O1770" s="15">
        <f t="shared" si="1297"/>
        <v>0</v>
      </c>
      <c r="P1770" s="15">
        <f t="shared" si="1297"/>
        <v>0</v>
      </c>
      <c r="Q1770" s="15">
        <f t="shared" si="1297"/>
        <v>0</v>
      </c>
      <c r="R1770" s="15">
        <f t="shared" si="1297"/>
        <v>0</v>
      </c>
      <c r="S1770" s="15">
        <f t="shared" si="1297"/>
        <v>0</v>
      </c>
      <c r="T1770" s="15">
        <f t="shared" si="1297"/>
        <v>0</v>
      </c>
      <c r="U1770" s="15">
        <f t="shared" si="1297"/>
        <v>0</v>
      </c>
      <c r="V1770" s="15">
        <f t="shared" si="1297"/>
        <v>0</v>
      </c>
      <c r="W1770" s="15">
        <f t="shared" si="1297"/>
        <v>0</v>
      </c>
      <c r="X1770" s="15">
        <f t="shared" si="1297"/>
        <v>0</v>
      </c>
      <c r="Y1770" s="15">
        <f t="shared" si="1297"/>
        <v>0</v>
      </c>
      <c r="Z1770" s="15">
        <f t="shared" si="1298"/>
        <v>0</v>
      </c>
      <c r="AA1770" s="15">
        <f t="shared" si="1299"/>
        <v>0</v>
      </c>
      <c r="AB1770" s="22"/>
      <c r="AC1770" s="16"/>
      <c r="AG1770" s="86"/>
      <c r="AH1770" s="87"/>
      <c r="AI1770" s="87"/>
      <c r="AJ1770" s="87"/>
      <c r="AK1770" s="87"/>
      <c r="AL1770" s="87"/>
      <c r="AM1770" s="87"/>
      <c r="AN1770" s="87"/>
      <c r="AO1770" s="87"/>
    </row>
    <row r="1771" spans="1:41" s="17" customFormat="1" ht="21.6" hidden="1" customHeight="1" x14ac:dyDescent="0.25">
      <c r="A1771" s="23" t="s">
        <v>40</v>
      </c>
      <c r="B1771" s="24">
        <f>SUM(B1767:B1770)</f>
        <v>0</v>
      </c>
      <c r="C1771" s="24">
        <f t="shared" ref="C1771:AA1771" si="1301">SUM(C1767:C1770)</f>
        <v>0</v>
      </c>
      <c r="D1771" s="24">
        <f t="shared" si="1301"/>
        <v>0</v>
      </c>
      <c r="E1771" s="24">
        <f t="shared" si="1301"/>
        <v>0</v>
      </c>
      <c r="F1771" s="24">
        <f t="shared" si="1301"/>
        <v>0</v>
      </c>
      <c r="G1771" s="24">
        <f t="shared" si="1301"/>
        <v>0</v>
      </c>
      <c r="H1771" s="24">
        <f t="shared" si="1301"/>
        <v>0</v>
      </c>
      <c r="I1771" s="24">
        <f t="shared" si="1301"/>
        <v>0</v>
      </c>
      <c r="J1771" s="24">
        <f t="shared" si="1301"/>
        <v>0</v>
      </c>
      <c r="K1771" s="24">
        <f t="shared" si="1301"/>
        <v>0</v>
      </c>
      <c r="L1771" s="24">
        <f t="shared" si="1301"/>
        <v>0</v>
      </c>
      <c r="M1771" s="24">
        <f t="shared" si="1301"/>
        <v>0</v>
      </c>
      <c r="N1771" s="24">
        <f t="shared" si="1301"/>
        <v>0</v>
      </c>
      <c r="O1771" s="24">
        <f t="shared" si="1301"/>
        <v>0</v>
      </c>
      <c r="P1771" s="24">
        <f t="shared" si="1301"/>
        <v>0</v>
      </c>
      <c r="Q1771" s="24">
        <f t="shared" si="1301"/>
        <v>0</v>
      </c>
      <c r="R1771" s="24">
        <f t="shared" si="1301"/>
        <v>0</v>
      </c>
      <c r="S1771" s="24">
        <f t="shared" si="1301"/>
        <v>0</v>
      </c>
      <c r="T1771" s="24">
        <f t="shared" si="1301"/>
        <v>0</v>
      </c>
      <c r="U1771" s="24">
        <f t="shared" si="1301"/>
        <v>0</v>
      </c>
      <c r="V1771" s="24">
        <f t="shared" si="1301"/>
        <v>0</v>
      </c>
      <c r="W1771" s="24">
        <f t="shared" si="1301"/>
        <v>0</v>
      </c>
      <c r="X1771" s="24">
        <f t="shared" si="1301"/>
        <v>0</v>
      </c>
      <c r="Y1771" s="24">
        <f t="shared" si="1301"/>
        <v>0</v>
      </c>
      <c r="Z1771" s="24">
        <f t="shared" si="1301"/>
        <v>0</v>
      </c>
      <c r="AA1771" s="24">
        <f t="shared" si="1301"/>
        <v>0</v>
      </c>
      <c r="AB1771" s="22" t="e">
        <f t="shared" ref="AB1771:AB1773" si="1302">Z1771/B1771</f>
        <v>#DIV/0!</v>
      </c>
      <c r="AC1771" s="16"/>
      <c r="AG1771" s="86"/>
      <c r="AH1771" s="87"/>
      <c r="AI1771" s="87"/>
      <c r="AJ1771" s="87"/>
      <c r="AK1771" s="87"/>
      <c r="AL1771" s="87"/>
      <c r="AM1771" s="87"/>
      <c r="AN1771" s="87"/>
      <c r="AO1771" s="87"/>
    </row>
    <row r="1772" spans="1:41" s="17" customFormat="1" ht="23.45" hidden="1" customHeight="1" x14ac:dyDescent="0.25">
      <c r="A1772" s="26" t="s">
        <v>41</v>
      </c>
      <c r="B1772" s="15">
        <f t="shared" ref="B1772:Y1772" si="1303">B1762+B1732</f>
        <v>0</v>
      </c>
      <c r="C1772" s="15">
        <f t="shared" si="1303"/>
        <v>0</v>
      </c>
      <c r="D1772" s="15">
        <f t="shared" si="1303"/>
        <v>0</v>
      </c>
      <c r="E1772" s="15">
        <f t="shared" si="1303"/>
        <v>0</v>
      </c>
      <c r="F1772" s="15">
        <f t="shared" si="1303"/>
        <v>0</v>
      </c>
      <c r="G1772" s="15">
        <f t="shared" si="1303"/>
        <v>0</v>
      </c>
      <c r="H1772" s="15">
        <f t="shared" si="1303"/>
        <v>0</v>
      </c>
      <c r="I1772" s="15">
        <f t="shared" si="1303"/>
        <v>0</v>
      </c>
      <c r="J1772" s="15">
        <f t="shared" si="1303"/>
        <v>0</v>
      </c>
      <c r="K1772" s="15">
        <f t="shared" si="1303"/>
        <v>0</v>
      </c>
      <c r="L1772" s="15">
        <f t="shared" si="1303"/>
        <v>0</v>
      </c>
      <c r="M1772" s="15">
        <f t="shared" si="1303"/>
        <v>0</v>
      </c>
      <c r="N1772" s="15">
        <f t="shared" si="1303"/>
        <v>0</v>
      </c>
      <c r="O1772" s="15">
        <f t="shared" si="1303"/>
        <v>0</v>
      </c>
      <c r="P1772" s="15">
        <f t="shared" si="1303"/>
        <v>0</v>
      </c>
      <c r="Q1772" s="15">
        <f t="shared" si="1303"/>
        <v>0</v>
      </c>
      <c r="R1772" s="15">
        <f t="shared" si="1303"/>
        <v>0</v>
      </c>
      <c r="S1772" s="15">
        <f t="shared" si="1303"/>
        <v>0</v>
      </c>
      <c r="T1772" s="15">
        <f t="shared" si="1303"/>
        <v>0</v>
      </c>
      <c r="U1772" s="15">
        <f t="shared" si="1303"/>
        <v>0</v>
      </c>
      <c r="V1772" s="15">
        <f t="shared" si="1303"/>
        <v>0</v>
      </c>
      <c r="W1772" s="15">
        <f t="shared" si="1303"/>
        <v>0</v>
      </c>
      <c r="X1772" s="15">
        <f t="shared" si="1303"/>
        <v>0</v>
      </c>
      <c r="Y1772" s="15">
        <f t="shared" si="1303"/>
        <v>0</v>
      </c>
      <c r="Z1772" s="15">
        <f t="shared" ref="Z1772" si="1304">SUM(M1772:Y1772)</f>
        <v>0</v>
      </c>
      <c r="AA1772" s="15">
        <f t="shared" ref="AA1772" si="1305">B1772-Z1772</f>
        <v>0</v>
      </c>
      <c r="AB1772" s="22" t="e">
        <f t="shared" si="1302"/>
        <v>#DIV/0!</v>
      </c>
      <c r="AC1772" s="16"/>
      <c r="AG1772" s="86"/>
      <c r="AH1772" s="87"/>
      <c r="AI1772" s="87"/>
      <c r="AJ1772" s="87"/>
      <c r="AK1772" s="87"/>
      <c r="AL1772" s="87"/>
      <c r="AM1772" s="87"/>
      <c r="AN1772" s="87"/>
      <c r="AO1772" s="87"/>
    </row>
    <row r="1773" spans="1:41" s="17" customFormat="1" ht="23.45" hidden="1" customHeight="1" x14ac:dyDescent="0.25">
      <c r="A1773" s="23" t="s">
        <v>42</v>
      </c>
      <c r="B1773" s="24">
        <f>B1772+B1771</f>
        <v>0</v>
      </c>
      <c r="C1773" s="24">
        <f t="shared" ref="C1773:AA1773" si="1306">C1772+C1771</f>
        <v>0</v>
      </c>
      <c r="D1773" s="24">
        <f t="shared" si="1306"/>
        <v>0</v>
      </c>
      <c r="E1773" s="24">
        <f t="shared" si="1306"/>
        <v>0</v>
      </c>
      <c r="F1773" s="24">
        <f t="shared" si="1306"/>
        <v>0</v>
      </c>
      <c r="G1773" s="24">
        <f t="shared" si="1306"/>
        <v>0</v>
      </c>
      <c r="H1773" s="24">
        <f t="shared" si="1306"/>
        <v>0</v>
      </c>
      <c r="I1773" s="24">
        <f t="shared" si="1306"/>
        <v>0</v>
      </c>
      <c r="J1773" s="24">
        <f t="shared" si="1306"/>
        <v>0</v>
      </c>
      <c r="K1773" s="24">
        <f t="shared" si="1306"/>
        <v>0</v>
      </c>
      <c r="L1773" s="24">
        <f t="shared" si="1306"/>
        <v>0</v>
      </c>
      <c r="M1773" s="24">
        <f t="shared" si="1306"/>
        <v>0</v>
      </c>
      <c r="N1773" s="24">
        <f t="shared" si="1306"/>
        <v>0</v>
      </c>
      <c r="O1773" s="24">
        <f t="shared" si="1306"/>
        <v>0</v>
      </c>
      <c r="P1773" s="24">
        <f t="shared" si="1306"/>
        <v>0</v>
      </c>
      <c r="Q1773" s="24">
        <f t="shared" si="1306"/>
        <v>0</v>
      </c>
      <c r="R1773" s="24">
        <f t="shared" si="1306"/>
        <v>0</v>
      </c>
      <c r="S1773" s="24">
        <f t="shared" si="1306"/>
        <v>0</v>
      </c>
      <c r="T1773" s="24">
        <f t="shared" si="1306"/>
        <v>0</v>
      </c>
      <c r="U1773" s="24">
        <f t="shared" si="1306"/>
        <v>0</v>
      </c>
      <c r="V1773" s="24">
        <f t="shared" si="1306"/>
        <v>0</v>
      </c>
      <c r="W1773" s="24">
        <f t="shared" si="1306"/>
        <v>0</v>
      </c>
      <c r="X1773" s="24">
        <f t="shared" si="1306"/>
        <v>0</v>
      </c>
      <c r="Y1773" s="24">
        <f t="shared" si="1306"/>
        <v>0</v>
      </c>
      <c r="Z1773" s="24">
        <f t="shared" si="1306"/>
        <v>0</v>
      </c>
      <c r="AA1773" s="24">
        <f t="shared" si="1306"/>
        <v>0</v>
      </c>
      <c r="AB1773" s="25" t="e">
        <f t="shared" si="1302"/>
        <v>#DIV/0!</v>
      </c>
      <c r="AC1773" s="27"/>
      <c r="AG1773" s="86"/>
      <c r="AH1773" s="87"/>
      <c r="AI1773" s="87"/>
      <c r="AJ1773" s="87"/>
      <c r="AK1773" s="87"/>
      <c r="AL1773" s="87"/>
      <c r="AM1773" s="87"/>
      <c r="AN1773" s="87"/>
      <c r="AO1773" s="87"/>
    </row>
    <row r="1774" spans="1:41" s="17" customFormat="1" ht="15" hidden="1" customHeight="1" x14ac:dyDescent="0.25">
      <c r="A1774" s="14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6"/>
      <c r="AG1774" s="86"/>
      <c r="AH1774" s="87"/>
      <c r="AI1774" s="87"/>
      <c r="AJ1774" s="87"/>
      <c r="AK1774" s="87"/>
      <c r="AL1774" s="87"/>
      <c r="AM1774" s="87"/>
      <c r="AN1774" s="87"/>
      <c r="AO1774" s="87"/>
    </row>
    <row r="1775" spans="1:41" s="17" customFormat="1" ht="15" hidden="1" customHeight="1" x14ac:dyDescent="0.25">
      <c r="A1775" s="14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6"/>
      <c r="AG1775" s="86"/>
      <c r="AH1775" s="87"/>
      <c r="AI1775" s="87"/>
      <c r="AJ1775" s="87"/>
      <c r="AK1775" s="87"/>
      <c r="AL1775" s="87"/>
      <c r="AM1775" s="87"/>
      <c r="AN1775" s="87"/>
      <c r="AO1775" s="87"/>
    </row>
    <row r="1776" spans="1:41" s="17" customFormat="1" ht="20.45" customHeight="1" x14ac:dyDescent="0.25">
      <c r="A1776" s="43" t="s">
        <v>111</v>
      </c>
      <c r="B1776" s="4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6"/>
      <c r="AG1776" s="86"/>
      <c r="AH1776" s="87"/>
      <c r="AI1776" s="87"/>
      <c r="AJ1776" s="87"/>
      <c r="AK1776" s="87"/>
      <c r="AL1776" s="87"/>
      <c r="AM1776" s="87"/>
      <c r="AN1776" s="87"/>
      <c r="AO1776" s="87"/>
    </row>
    <row r="1777" spans="1:41" s="17" customFormat="1" ht="15" customHeight="1" x14ac:dyDescent="0.25">
      <c r="A1777" s="43"/>
      <c r="B1777" s="4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6"/>
      <c r="AG1777" s="86"/>
      <c r="AH1777" s="87"/>
      <c r="AI1777" s="87"/>
      <c r="AJ1777" s="87"/>
      <c r="AK1777" s="87"/>
      <c r="AL1777" s="87"/>
      <c r="AM1777" s="87"/>
      <c r="AN1777" s="87"/>
      <c r="AO1777" s="87"/>
    </row>
    <row r="1778" spans="1:41" s="17" customFormat="1" ht="18" customHeight="1" x14ac:dyDescent="0.2">
      <c r="A1778" s="29"/>
      <c r="B1778" s="4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6"/>
      <c r="AG1778" s="86"/>
      <c r="AH1778" s="87"/>
      <c r="AI1778" s="87"/>
      <c r="AJ1778" s="87"/>
      <c r="AK1778" s="87"/>
      <c r="AL1778" s="87"/>
      <c r="AM1778" s="87"/>
      <c r="AN1778" s="87"/>
      <c r="AO1778" s="87"/>
    </row>
    <row r="1779" spans="1:41" s="17" customFormat="1" ht="15" hidden="1" customHeight="1" x14ac:dyDescent="0.25">
      <c r="A1779" s="19" t="s">
        <v>112</v>
      </c>
      <c r="B1779" s="46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6"/>
      <c r="AG1779" s="86"/>
      <c r="AH1779" s="87"/>
      <c r="AI1779" s="87"/>
      <c r="AJ1779" s="87"/>
      <c r="AK1779" s="87"/>
      <c r="AL1779" s="87"/>
      <c r="AM1779" s="87"/>
      <c r="AN1779" s="87"/>
      <c r="AO1779" s="87"/>
    </row>
    <row r="1780" spans="1:41" s="17" customFormat="1" ht="18" hidden="1" customHeight="1" x14ac:dyDescent="0.2">
      <c r="A1780" s="20" t="s">
        <v>36</v>
      </c>
      <c r="B1780" s="15">
        <f>B1790+B1800+B1810+B1820+B1830+B1840+B1850+B1860+B1870+B1880</f>
        <v>0</v>
      </c>
      <c r="C1780" s="15">
        <f t="shared" ref="C1780:Y1785" si="1307">C1790+C1800+C1810+C1820+C1830+C1840+C1850+C1860+C1870+C1880</f>
        <v>0</v>
      </c>
      <c r="D1780" s="15">
        <f t="shared" si="1307"/>
        <v>0</v>
      </c>
      <c r="E1780" s="15">
        <f t="shared" si="1307"/>
        <v>0</v>
      </c>
      <c r="F1780" s="15">
        <f t="shared" si="1307"/>
        <v>0</v>
      </c>
      <c r="G1780" s="15">
        <f t="shared" si="1307"/>
        <v>0</v>
      </c>
      <c r="H1780" s="15">
        <f t="shared" si="1307"/>
        <v>0</v>
      </c>
      <c r="I1780" s="15">
        <f t="shared" si="1307"/>
        <v>0</v>
      </c>
      <c r="J1780" s="15">
        <f t="shared" si="1307"/>
        <v>0</v>
      </c>
      <c r="K1780" s="15">
        <f t="shared" si="1307"/>
        <v>0</v>
      </c>
      <c r="L1780" s="15">
        <f t="shared" si="1307"/>
        <v>0</v>
      </c>
      <c r="M1780" s="15">
        <f t="shared" si="1307"/>
        <v>0</v>
      </c>
      <c r="N1780" s="15">
        <f t="shared" si="1307"/>
        <v>0</v>
      </c>
      <c r="O1780" s="15">
        <f t="shared" si="1307"/>
        <v>0</v>
      </c>
      <c r="P1780" s="15">
        <f t="shared" si="1307"/>
        <v>0</v>
      </c>
      <c r="Q1780" s="15">
        <f t="shared" si="1307"/>
        <v>0</v>
      </c>
      <c r="R1780" s="15">
        <f t="shared" si="1307"/>
        <v>0</v>
      </c>
      <c r="S1780" s="15">
        <f t="shared" si="1307"/>
        <v>0</v>
      </c>
      <c r="T1780" s="15">
        <f t="shared" si="1307"/>
        <v>0</v>
      </c>
      <c r="U1780" s="15">
        <f t="shared" si="1307"/>
        <v>0</v>
      </c>
      <c r="V1780" s="15">
        <f t="shared" si="1307"/>
        <v>0</v>
      </c>
      <c r="W1780" s="15">
        <f t="shared" si="1307"/>
        <v>0</v>
      </c>
      <c r="X1780" s="15">
        <f t="shared" si="1307"/>
        <v>0</v>
      </c>
      <c r="Y1780" s="15">
        <f t="shared" si="1307"/>
        <v>0</v>
      </c>
      <c r="Z1780" s="15">
        <f>SUM(M1780:Y1780)</f>
        <v>0</v>
      </c>
      <c r="AA1780" s="15">
        <f>B1780-Z1780</f>
        <v>0</v>
      </c>
      <c r="AB1780" s="22" t="e">
        <f>Z1780/B1780</f>
        <v>#DIV/0!</v>
      </c>
      <c r="AC1780" s="16"/>
      <c r="AG1780" s="86"/>
      <c r="AH1780" s="87"/>
      <c r="AI1780" s="87"/>
      <c r="AJ1780" s="87"/>
      <c r="AK1780" s="87"/>
      <c r="AL1780" s="87"/>
      <c r="AM1780" s="87"/>
      <c r="AN1780" s="87"/>
      <c r="AO1780" s="87"/>
    </row>
    <row r="1781" spans="1:41" s="17" customFormat="1" ht="18" hidden="1" customHeight="1" x14ac:dyDescent="0.2">
      <c r="A1781" s="20" t="s">
        <v>37</v>
      </c>
      <c r="B1781" s="15">
        <f t="shared" ref="B1781:Q1785" si="1308">B1791+B1801+B1811+B1821+B1831+B1841+B1851+B1861+B1871+B1881</f>
        <v>0</v>
      </c>
      <c r="C1781" s="15">
        <f t="shared" si="1308"/>
        <v>0</v>
      </c>
      <c r="D1781" s="15">
        <f t="shared" si="1308"/>
        <v>0</v>
      </c>
      <c r="E1781" s="15">
        <f t="shared" si="1308"/>
        <v>0</v>
      </c>
      <c r="F1781" s="15">
        <f t="shared" si="1308"/>
        <v>0</v>
      </c>
      <c r="G1781" s="15">
        <f t="shared" si="1308"/>
        <v>0</v>
      </c>
      <c r="H1781" s="15">
        <f t="shared" si="1308"/>
        <v>0</v>
      </c>
      <c r="I1781" s="15">
        <f t="shared" si="1308"/>
        <v>0</v>
      </c>
      <c r="J1781" s="15">
        <f t="shared" si="1308"/>
        <v>0</v>
      </c>
      <c r="K1781" s="15">
        <f t="shared" si="1308"/>
        <v>0</v>
      </c>
      <c r="L1781" s="15">
        <f t="shared" si="1308"/>
        <v>0</v>
      </c>
      <c r="M1781" s="15">
        <f t="shared" si="1308"/>
        <v>0</v>
      </c>
      <c r="N1781" s="15">
        <f t="shared" si="1308"/>
        <v>0</v>
      </c>
      <c r="O1781" s="15">
        <f t="shared" si="1308"/>
        <v>0</v>
      </c>
      <c r="P1781" s="15">
        <f t="shared" si="1308"/>
        <v>0</v>
      </c>
      <c r="Q1781" s="15">
        <f t="shared" si="1308"/>
        <v>0</v>
      </c>
      <c r="R1781" s="15">
        <f t="shared" si="1307"/>
        <v>0</v>
      </c>
      <c r="S1781" s="15">
        <f t="shared" si="1307"/>
        <v>0</v>
      </c>
      <c r="T1781" s="15">
        <f t="shared" si="1307"/>
        <v>0</v>
      </c>
      <c r="U1781" s="15">
        <f t="shared" si="1307"/>
        <v>0</v>
      </c>
      <c r="V1781" s="15">
        <f t="shared" si="1307"/>
        <v>0</v>
      </c>
      <c r="W1781" s="15">
        <f t="shared" si="1307"/>
        <v>0</v>
      </c>
      <c r="X1781" s="15">
        <f t="shared" si="1307"/>
        <v>0</v>
      </c>
      <c r="Y1781" s="15">
        <f t="shared" si="1307"/>
        <v>0</v>
      </c>
      <c r="Z1781" s="15">
        <f t="shared" ref="Z1781:Z1783" si="1309">SUM(M1781:Y1781)</f>
        <v>0</v>
      </c>
      <c r="AA1781" s="15">
        <f t="shared" ref="AA1781:AA1783" si="1310">B1781-Z1781</f>
        <v>0</v>
      </c>
      <c r="AB1781" s="22"/>
      <c r="AC1781" s="16"/>
      <c r="AG1781" s="86"/>
      <c r="AH1781" s="87"/>
      <c r="AI1781" s="87"/>
      <c r="AJ1781" s="87"/>
      <c r="AK1781" s="87"/>
      <c r="AL1781" s="87"/>
      <c r="AM1781" s="87"/>
      <c r="AN1781" s="87"/>
      <c r="AO1781" s="87"/>
    </row>
    <row r="1782" spans="1:41" s="17" customFormat="1" ht="18" hidden="1" customHeight="1" x14ac:dyDescent="0.2">
      <c r="A1782" s="20" t="s">
        <v>38</v>
      </c>
      <c r="B1782" s="15">
        <f t="shared" si="1308"/>
        <v>0</v>
      </c>
      <c r="C1782" s="15">
        <f t="shared" si="1307"/>
        <v>0</v>
      </c>
      <c r="D1782" s="15">
        <f t="shared" si="1307"/>
        <v>0</v>
      </c>
      <c r="E1782" s="15">
        <f t="shared" si="1307"/>
        <v>0</v>
      </c>
      <c r="F1782" s="15">
        <f t="shared" si="1307"/>
        <v>0</v>
      </c>
      <c r="G1782" s="15">
        <f t="shared" si="1307"/>
        <v>0</v>
      </c>
      <c r="H1782" s="15">
        <f t="shared" si="1307"/>
        <v>0</v>
      </c>
      <c r="I1782" s="15">
        <f t="shared" si="1307"/>
        <v>0</v>
      </c>
      <c r="J1782" s="15">
        <f t="shared" si="1307"/>
        <v>0</v>
      </c>
      <c r="K1782" s="15">
        <f t="shared" si="1307"/>
        <v>0</v>
      </c>
      <c r="L1782" s="15">
        <f t="shared" si="1307"/>
        <v>0</v>
      </c>
      <c r="M1782" s="15">
        <f t="shared" si="1307"/>
        <v>0</v>
      </c>
      <c r="N1782" s="15">
        <f t="shared" si="1307"/>
        <v>0</v>
      </c>
      <c r="O1782" s="15">
        <f t="shared" si="1307"/>
        <v>0</v>
      </c>
      <c r="P1782" s="15">
        <f t="shared" si="1307"/>
        <v>0</v>
      </c>
      <c r="Q1782" s="15">
        <f t="shared" si="1307"/>
        <v>0</v>
      </c>
      <c r="R1782" s="15">
        <f t="shared" si="1307"/>
        <v>0</v>
      </c>
      <c r="S1782" s="15">
        <f t="shared" si="1307"/>
        <v>0</v>
      </c>
      <c r="T1782" s="15">
        <f t="shared" si="1307"/>
        <v>0</v>
      </c>
      <c r="U1782" s="15">
        <f t="shared" si="1307"/>
        <v>0</v>
      </c>
      <c r="V1782" s="15">
        <f t="shared" si="1307"/>
        <v>0</v>
      </c>
      <c r="W1782" s="15">
        <f t="shared" si="1307"/>
        <v>0</v>
      </c>
      <c r="X1782" s="15">
        <f t="shared" si="1307"/>
        <v>0</v>
      </c>
      <c r="Y1782" s="15">
        <f t="shared" si="1307"/>
        <v>0</v>
      </c>
      <c r="Z1782" s="15">
        <f t="shared" si="1309"/>
        <v>0</v>
      </c>
      <c r="AA1782" s="15">
        <f t="shared" si="1310"/>
        <v>0</v>
      </c>
      <c r="AB1782" s="22"/>
      <c r="AC1782" s="16"/>
      <c r="AG1782" s="86"/>
      <c r="AH1782" s="87"/>
      <c r="AI1782" s="87"/>
      <c r="AJ1782" s="87"/>
      <c r="AK1782" s="87"/>
      <c r="AL1782" s="87"/>
      <c r="AM1782" s="87"/>
      <c r="AN1782" s="87"/>
      <c r="AO1782" s="87"/>
    </row>
    <row r="1783" spans="1:41" s="17" customFormat="1" ht="18" hidden="1" customHeight="1" x14ac:dyDescent="0.2">
      <c r="A1783" s="20" t="s">
        <v>39</v>
      </c>
      <c r="B1783" s="15">
        <f t="shared" si="1308"/>
        <v>0</v>
      </c>
      <c r="C1783" s="15">
        <f t="shared" si="1307"/>
        <v>0</v>
      </c>
      <c r="D1783" s="15">
        <f t="shared" si="1307"/>
        <v>0</v>
      </c>
      <c r="E1783" s="15">
        <f t="shared" si="1307"/>
        <v>0</v>
      </c>
      <c r="F1783" s="15">
        <f t="shared" si="1307"/>
        <v>0</v>
      </c>
      <c r="G1783" s="15">
        <f t="shared" si="1307"/>
        <v>0</v>
      </c>
      <c r="H1783" s="15">
        <f t="shared" si="1307"/>
        <v>0</v>
      </c>
      <c r="I1783" s="15">
        <f t="shared" si="1307"/>
        <v>0</v>
      </c>
      <c r="J1783" s="15">
        <f t="shared" si="1307"/>
        <v>0</v>
      </c>
      <c r="K1783" s="15">
        <f t="shared" si="1307"/>
        <v>0</v>
      </c>
      <c r="L1783" s="15">
        <f t="shared" si="1307"/>
        <v>0</v>
      </c>
      <c r="M1783" s="15">
        <f t="shared" si="1307"/>
        <v>0</v>
      </c>
      <c r="N1783" s="15">
        <f t="shared" si="1307"/>
        <v>0</v>
      </c>
      <c r="O1783" s="15">
        <f t="shared" si="1307"/>
        <v>0</v>
      </c>
      <c r="P1783" s="15">
        <f t="shared" si="1307"/>
        <v>0</v>
      </c>
      <c r="Q1783" s="15">
        <f t="shared" si="1307"/>
        <v>0</v>
      </c>
      <c r="R1783" s="15">
        <f t="shared" si="1307"/>
        <v>0</v>
      </c>
      <c r="S1783" s="15">
        <f t="shared" si="1307"/>
        <v>0</v>
      </c>
      <c r="T1783" s="15">
        <f t="shared" si="1307"/>
        <v>0</v>
      </c>
      <c r="U1783" s="15">
        <f t="shared" si="1307"/>
        <v>0</v>
      </c>
      <c r="V1783" s="15">
        <f t="shared" si="1307"/>
        <v>0</v>
      </c>
      <c r="W1783" s="15">
        <f t="shared" si="1307"/>
        <v>0</v>
      </c>
      <c r="X1783" s="15">
        <f t="shared" si="1307"/>
        <v>0</v>
      </c>
      <c r="Y1783" s="15">
        <f t="shared" si="1307"/>
        <v>0</v>
      </c>
      <c r="Z1783" s="15">
        <f t="shared" si="1309"/>
        <v>0</v>
      </c>
      <c r="AA1783" s="15">
        <f t="shared" si="1310"/>
        <v>0</v>
      </c>
      <c r="AB1783" s="22"/>
      <c r="AC1783" s="16"/>
      <c r="AG1783" s="86"/>
      <c r="AH1783" s="87"/>
      <c r="AI1783" s="87"/>
      <c r="AJ1783" s="87"/>
      <c r="AK1783" s="87"/>
      <c r="AL1783" s="87"/>
      <c r="AM1783" s="87"/>
      <c r="AN1783" s="87"/>
      <c r="AO1783" s="87"/>
    </row>
    <row r="1784" spans="1:41" s="17" customFormat="1" ht="18" hidden="1" customHeight="1" x14ac:dyDescent="0.25">
      <c r="A1784" s="23" t="s">
        <v>40</v>
      </c>
      <c r="B1784" s="24">
        <f>SUM(B1780:B1783)</f>
        <v>0</v>
      </c>
      <c r="C1784" s="24">
        <f t="shared" ref="C1784:AA1784" si="1311">SUM(C1780:C1783)</f>
        <v>0</v>
      </c>
      <c r="D1784" s="24">
        <f t="shared" si="1311"/>
        <v>0</v>
      </c>
      <c r="E1784" s="24">
        <f t="shared" si="1311"/>
        <v>0</v>
      </c>
      <c r="F1784" s="24">
        <f t="shared" si="1311"/>
        <v>0</v>
      </c>
      <c r="G1784" s="24">
        <f t="shared" si="1311"/>
        <v>0</v>
      </c>
      <c r="H1784" s="24">
        <f t="shared" si="1311"/>
        <v>0</v>
      </c>
      <c r="I1784" s="24">
        <f t="shared" si="1311"/>
        <v>0</v>
      </c>
      <c r="J1784" s="24">
        <f t="shared" si="1311"/>
        <v>0</v>
      </c>
      <c r="K1784" s="24">
        <f t="shared" si="1311"/>
        <v>0</v>
      </c>
      <c r="L1784" s="24">
        <f t="shared" si="1311"/>
        <v>0</v>
      </c>
      <c r="M1784" s="24">
        <f t="shared" si="1311"/>
        <v>0</v>
      </c>
      <c r="N1784" s="24">
        <f t="shared" si="1311"/>
        <v>0</v>
      </c>
      <c r="O1784" s="24">
        <f t="shared" si="1311"/>
        <v>0</v>
      </c>
      <c r="P1784" s="24">
        <f t="shared" si="1311"/>
        <v>0</v>
      </c>
      <c r="Q1784" s="24">
        <f t="shared" si="1311"/>
        <v>0</v>
      </c>
      <c r="R1784" s="24">
        <f t="shared" si="1311"/>
        <v>0</v>
      </c>
      <c r="S1784" s="24">
        <f t="shared" si="1311"/>
        <v>0</v>
      </c>
      <c r="T1784" s="24">
        <f t="shared" si="1311"/>
        <v>0</v>
      </c>
      <c r="U1784" s="24">
        <f t="shared" si="1311"/>
        <v>0</v>
      </c>
      <c r="V1784" s="24">
        <f t="shared" si="1311"/>
        <v>0</v>
      </c>
      <c r="W1784" s="24">
        <f t="shared" si="1311"/>
        <v>0</v>
      </c>
      <c r="X1784" s="24">
        <f t="shared" si="1311"/>
        <v>0</v>
      </c>
      <c r="Y1784" s="24">
        <f t="shared" si="1311"/>
        <v>0</v>
      </c>
      <c r="Z1784" s="24">
        <f t="shared" si="1311"/>
        <v>0</v>
      </c>
      <c r="AA1784" s="24">
        <f t="shared" si="1311"/>
        <v>0</v>
      </c>
      <c r="AB1784" s="25" t="e">
        <f t="shared" ref="AB1784:AB1786" si="1312">Z1784/B1784</f>
        <v>#DIV/0!</v>
      </c>
      <c r="AC1784" s="16"/>
      <c r="AG1784" s="86"/>
      <c r="AH1784" s="87"/>
      <c r="AI1784" s="87"/>
      <c r="AJ1784" s="87"/>
      <c r="AK1784" s="87"/>
      <c r="AL1784" s="87"/>
      <c r="AM1784" s="87"/>
      <c r="AN1784" s="87"/>
      <c r="AO1784" s="87"/>
    </row>
    <row r="1785" spans="1:41" s="17" customFormat="1" ht="18" hidden="1" customHeight="1" x14ac:dyDescent="0.25">
      <c r="A1785" s="26" t="s">
        <v>41</v>
      </c>
      <c r="B1785" s="15">
        <f t="shared" si="1308"/>
        <v>0</v>
      </c>
      <c r="C1785" s="15">
        <f t="shared" si="1307"/>
        <v>0</v>
      </c>
      <c r="D1785" s="15">
        <f t="shared" si="1307"/>
        <v>0</v>
      </c>
      <c r="E1785" s="15">
        <f t="shared" si="1307"/>
        <v>0</v>
      </c>
      <c r="F1785" s="15">
        <f t="shared" si="1307"/>
        <v>0</v>
      </c>
      <c r="G1785" s="15">
        <f t="shared" si="1307"/>
        <v>0</v>
      </c>
      <c r="H1785" s="15">
        <f t="shared" si="1307"/>
        <v>0</v>
      </c>
      <c r="I1785" s="15">
        <f t="shared" si="1307"/>
        <v>0</v>
      </c>
      <c r="J1785" s="15">
        <f t="shared" si="1307"/>
        <v>0</v>
      </c>
      <c r="K1785" s="15">
        <f t="shared" si="1307"/>
        <v>0</v>
      </c>
      <c r="L1785" s="15">
        <f t="shared" si="1307"/>
        <v>0</v>
      </c>
      <c r="M1785" s="15">
        <f t="shared" si="1307"/>
        <v>0</v>
      </c>
      <c r="N1785" s="15">
        <f t="shared" si="1307"/>
        <v>0</v>
      </c>
      <c r="O1785" s="15">
        <f t="shared" si="1307"/>
        <v>0</v>
      </c>
      <c r="P1785" s="15">
        <f t="shared" si="1307"/>
        <v>0</v>
      </c>
      <c r="Q1785" s="15">
        <f t="shared" si="1307"/>
        <v>0</v>
      </c>
      <c r="R1785" s="15">
        <f t="shared" si="1307"/>
        <v>0</v>
      </c>
      <c r="S1785" s="15">
        <f t="shared" si="1307"/>
        <v>0</v>
      </c>
      <c r="T1785" s="15">
        <f t="shared" si="1307"/>
        <v>0</v>
      </c>
      <c r="U1785" s="15">
        <f t="shared" si="1307"/>
        <v>0</v>
      </c>
      <c r="V1785" s="15">
        <f t="shared" si="1307"/>
        <v>0</v>
      </c>
      <c r="W1785" s="15">
        <f t="shared" si="1307"/>
        <v>0</v>
      </c>
      <c r="X1785" s="15">
        <f t="shared" si="1307"/>
        <v>0</v>
      </c>
      <c r="Y1785" s="15">
        <f t="shared" si="1307"/>
        <v>0</v>
      </c>
      <c r="Z1785" s="15">
        <f t="shared" ref="Z1785" si="1313">SUM(M1785:Y1785)</f>
        <v>0</v>
      </c>
      <c r="AA1785" s="15">
        <f t="shared" ref="AA1785" si="1314">B1785-Z1785</f>
        <v>0</v>
      </c>
      <c r="AB1785" s="22"/>
      <c r="AC1785" s="16"/>
      <c r="AG1785" s="86"/>
      <c r="AH1785" s="87"/>
      <c r="AI1785" s="87"/>
      <c r="AJ1785" s="87"/>
      <c r="AK1785" s="87"/>
      <c r="AL1785" s="87"/>
      <c r="AM1785" s="87"/>
      <c r="AN1785" s="87"/>
      <c r="AO1785" s="87"/>
    </row>
    <row r="1786" spans="1:41" s="17" customFormat="1" ht="26.45" hidden="1" customHeight="1" x14ac:dyDescent="0.25">
      <c r="A1786" s="23" t="s">
        <v>42</v>
      </c>
      <c r="B1786" s="24">
        <f>B1785+B1784</f>
        <v>0</v>
      </c>
      <c r="C1786" s="24">
        <f t="shared" ref="C1786:AA1786" si="1315">C1785+C1784</f>
        <v>0</v>
      </c>
      <c r="D1786" s="24">
        <f t="shared" si="1315"/>
        <v>0</v>
      </c>
      <c r="E1786" s="24">
        <f t="shared" si="1315"/>
        <v>0</v>
      </c>
      <c r="F1786" s="24">
        <f t="shared" si="1315"/>
        <v>0</v>
      </c>
      <c r="G1786" s="24">
        <f t="shared" si="1315"/>
        <v>0</v>
      </c>
      <c r="H1786" s="24">
        <f t="shared" si="1315"/>
        <v>0</v>
      </c>
      <c r="I1786" s="24">
        <f t="shared" si="1315"/>
        <v>0</v>
      </c>
      <c r="J1786" s="24">
        <f t="shared" si="1315"/>
        <v>0</v>
      </c>
      <c r="K1786" s="24">
        <f t="shared" si="1315"/>
        <v>0</v>
      </c>
      <c r="L1786" s="24">
        <f t="shared" si="1315"/>
        <v>0</v>
      </c>
      <c r="M1786" s="24">
        <f t="shared" si="1315"/>
        <v>0</v>
      </c>
      <c r="N1786" s="24">
        <f t="shared" si="1315"/>
        <v>0</v>
      </c>
      <c r="O1786" s="24">
        <f t="shared" si="1315"/>
        <v>0</v>
      </c>
      <c r="P1786" s="24">
        <f t="shared" si="1315"/>
        <v>0</v>
      </c>
      <c r="Q1786" s="24">
        <f t="shared" si="1315"/>
        <v>0</v>
      </c>
      <c r="R1786" s="24">
        <f t="shared" si="1315"/>
        <v>0</v>
      </c>
      <c r="S1786" s="24">
        <f t="shared" si="1315"/>
        <v>0</v>
      </c>
      <c r="T1786" s="24">
        <f t="shared" si="1315"/>
        <v>0</v>
      </c>
      <c r="U1786" s="24">
        <f t="shared" si="1315"/>
        <v>0</v>
      </c>
      <c r="V1786" s="24">
        <f t="shared" si="1315"/>
        <v>0</v>
      </c>
      <c r="W1786" s="24">
        <f t="shared" si="1315"/>
        <v>0</v>
      </c>
      <c r="X1786" s="24">
        <f t="shared" si="1315"/>
        <v>0</v>
      </c>
      <c r="Y1786" s="24">
        <f t="shared" si="1315"/>
        <v>0</v>
      </c>
      <c r="Z1786" s="24">
        <f t="shared" si="1315"/>
        <v>0</v>
      </c>
      <c r="AA1786" s="24">
        <f t="shared" si="1315"/>
        <v>0</v>
      </c>
      <c r="AB1786" s="25" t="e">
        <f t="shared" si="1312"/>
        <v>#DIV/0!</v>
      </c>
      <c r="AC1786" s="27"/>
      <c r="AG1786" s="86"/>
      <c r="AH1786" s="87"/>
      <c r="AI1786" s="87"/>
      <c r="AJ1786" s="87"/>
      <c r="AK1786" s="87"/>
      <c r="AL1786" s="87"/>
      <c r="AM1786" s="87"/>
      <c r="AN1786" s="87"/>
      <c r="AO1786" s="87"/>
    </row>
    <row r="1787" spans="1:41" s="17" customFormat="1" ht="15" hidden="1" customHeight="1" x14ac:dyDescent="0.25">
      <c r="A1787" s="14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6"/>
      <c r="AG1787" s="86"/>
      <c r="AH1787" s="87"/>
      <c r="AI1787" s="87"/>
      <c r="AJ1787" s="87"/>
      <c r="AK1787" s="87"/>
      <c r="AL1787" s="87"/>
      <c r="AM1787" s="87"/>
      <c r="AN1787" s="87"/>
      <c r="AO1787" s="87"/>
    </row>
    <row r="1788" spans="1:41" s="17" customFormat="1" ht="15" hidden="1" customHeight="1" x14ac:dyDescent="0.25">
      <c r="A1788" s="14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6"/>
      <c r="AG1788" s="86"/>
      <c r="AH1788" s="87"/>
      <c r="AI1788" s="87"/>
      <c r="AJ1788" s="87"/>
      <c r="AK1788" s="87"/>
      <c r="AL1788" s="87"/>
      <c r="AM1788" s="87"/>
      <c r="AN1788" s="87"/>
      <c r="AO1788" s="87"/>
    </row>
    <row r="1789" spans="1:41" s="17" customFormat="1" ht="15" hidden="1" customHeight="1" x14ac:dyDescent="0.25">
      <c r="A1789" s="47" t="s">
        <v>113</v>
      </c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6"/>
      <c r="AG1789" s="86"/>
      <c r="AH1789" s="87"/>
      <c r="AI1789" s="87"/>
      <c r="AJ1789" s="87"/>
      <c r="AK1789" s="87"/>
      <c r="AL1789" s="87"/>
      <c r="AM1789" s="87"/>
      <c r="AN1789" s="87"/>
      <c r="AO1789" s="87"/>
    </row>
    <row r="1790" spans="1:41" s="17" customFormat="1" ht="18" hidden="1" customHeight="1" x14ac:dyDescent="0.2">
      <c r="A1790" s="20" t="s">
        <v>36</v>
      </c>
      <c r="B1790" s="15">
        <f>[1]consoCURRENT!E36094</f>
        <v>0</v>
      </c>
      <c r="C1790" s="15">
        <f>[1]consoCURRENT!F36094</f>
        <v>0</v>
      </c>
      <c r="D1790" s="15">
        <f>[1]consoCURRENT!G36094</f>
        <v>0</v>
      </c>
      <c r="E1790" s="15">
        <f>[1]consoCURRENT!H36094</f>
        <v>0</v>
      </c>
      <c r="F1790" s="15">
        <f>[1]consoCURRENT!I36094</f>
        <v>0</v>
      </c>
      <c r="G1790" s="15">
        <f>[1]consoCURRENT!J36094</f>
        <v>0</v>
      </c>
      <c r="H1790" s="15">
        <f>[1]consoCURRENT!K36094</f>
        <v>0</v>
      </c>
      <c r="I1790" s="15">
        <f>[1]consoCURRENT!L36094</f>
        <v>0</v>
      </c>
      <c r="J1790" s="15">
        <f>[1]consoCURRENT!M36094</f>
        <v>0</v>
      </c>
      <c r="K1790" s="15">
        <f>[1]consoCURRENT!N36094</f>
        <v>0</v>
      </c>
      <c r="L1790" s="15">
        <f>[1]consoCURRENT!O36094</f>
        <v>0</v>
      </c>
      <c r="M1790" s="15">
        <f>[1]consoCURRENT!P36094</f>
        <v>0</v>
      </c>
      <c r="N1790" s="15">
        <f>[1]consoCURRENT!Q36094</f>
        <v>0</v>
      </c>
      <c r="O1790" s="15">
        <f>[1]consoCURRENT!R36094</f>
        <v>0</v>
      </c>
      <c r="P1790" s="15">
        <f>[1]consoCURRENT!S36094</f>
        <v>0</v>
      </c>
      <c r="Q1790" s="15">
        <f>[1]consoCURRENT!T36094</f>
        <v>0</v>
      </c>
      <c r="R1790" s="15">
        <f>[1]consoCURRENT!U36094</f>
        <v>0</v>
      </c>
      <c r="S1790" s="15">
        <f>[1]consoCURRENT!V36094</f>
        <v>0</v>
      </c>
      <c r="T1790" s="15">
        <f>[1]consoCURRENT!W36094</f>
        <v>0</v>
      </c>
      <c r="U1790" s="15">
        <f>[1]consoCURRENT!X36094</f>
        <v>0</v>
      </c>
      <c r="V1790" s="15">
        <f>[1]consoCURRENT!Y36094</f>
        <v>0</v>
      </c>
      <c r="W1790" s="15">
        <f>[1]consoCURRENT!Z36094</f>
        <v>0</v>
      </c>
      <c r="X1790" s="15">
        <f>[1]consoCURRENT!AA36094</f>
        <v>0</v>
      </c>
      <c r="Y1790" s="15">
        <f>[1]consoCURRENT!AB36094</f>
        <v>0</v>
      </c>
      <c r="Z1790" s="15">
        <f>SUM(M1790:Y1790)</f>
        <v>0</v>
      </c>
      <c r="AA1790" s="15">
        <f>B1790-Z1790</f>
        <v>0</v>
      </c>
      <c r="AB1790" s="22" t="e">
        <f>Z1790/B1790</f>
        <v>#DIV/0!</v>
      </c>
      <c r="AC1790" s="16"/>
      <c r="AG1790" s="86"/>
      <c r="AH1790" s="87"/>
      <c r="AI1790" s="87"/>
      <c r="AJ1790" s="87"/>
      <c r="AK1790" s="87"/>
      <c r="AL1790" s="87"/>
      <c r="AM1790" s="87"/>
      <c r="AN1790" s="87"/>
      <c r="AO1790" s="87"/>
    </row>
    <row r="1791" spans="1:41" s="17" customFormat="1" ht="18" hidden="1" customHeight="1" x14ac:dyDescent="0.2">
      <c r="A1791" s="20" t="s">
        <v>37</v>
      </c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>
        <f t="shared" ref="Z1791:Z1793" si="1316">SUM(M1791:Y1791)</f>
        <v>0</v>
      </c>
      <c r="AA1791" s="15">
        <f t="shared" ref="AA1791:AA1793" si="1317">B1791-Z1791</f>
        <v>0</v>
      </c>
      <c r="AB1791" s="22"/>
      <c r="AC1791" s="16"/>
      <c r="AG1791" s="86"/>
      <c r="AH1791" s="87"/>
      <c r="AI1791" s="87"/>
      <c r="AJ1791" s="87"/>
      <c r="AK1791" s="87"/>
      <c r="AL1791" s="87"/>
      <c r="AM1791" s="87"/>
      <c r="AN1791" s="87"/>
      <c r="AO1791" s="87"/>
    </row>
    <row r="1792" spans="1:41" s="17" customFormat="1" ht="18" hidden="1" customHeight="1" x14ac:dyDescent="0.2">
      <c r="A1792" s="20" t="s">
        <v>38</v>
      </c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>
        <f t="shared" si="1316"/>
        <v>0</v>
      </c>
      <c r="AA1792" s="15">
        <f t="shared" si="1317"/>
        <v>0</v>
      </c>
      <c r="AB1792" s="22"/>
      <c r="AC1792" s="16"/>
      <c r="AG1792" s="86"/>
      <c r="AH1792" s="87"/>
      <c r="AI1792" s="87"/>
      <c r="AJ1792" s="87"/>
      <c r="AK1792" s="87"/>
      <c r="AL1792" s="87"/>
      <c r="AM1792" s="87"/>
      <c r="AN1792" s="87"/>
      <c r="AO1792" s="87"/>
    </row>
    <row r="1793" spans="1:41" s="17" customFormat="1" ht="18" hidden="1" customHeight="1" x14ac:dyDescent="0.2">
      <c r="A1793" s="20" t="s">
        <v>39</v>
      </c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>
        <f t="shared" si="1316"/>
        <v>0</v>
      </c>
      <c r="AA1793" s="15">
        <f t="shared" si="1317"/>
        <v>0</v>
      </c>
      <c r="AB1793" s="22"/>
      <c r="AC1793" s="16"/>
      <c r="AG1793" s="86"/>
      <c r="AH1793" s="87"/>
      <c r="AI1793" s="87"/>
      <c r="AJ1793" s="87"/>
      <c r="AK1793" s="87"/>
      <c r="AL1793" s="87"/>
      <c r="AM1793" s="87"/>
      <c r="AN1793" s="87"/>
      <c r="AO1793" s="87"/>
    </row>
    <row r="1794" spans="1:41" s="17" customFormat="1" ht="18" hidden="1" customHeight="1" x14ac:dyDescent="0.25">
      <c r="A1794" s="23" t="s">
        <v>40</v>
      </c>
      <c r="B1794" s="24">
        <f>SUM(B1790:B1793)</f>
        <v>0</v>
      </c>
      <c r="C1794" s="24">
        <f t="shared" ref="C1794:AA1794" si="1318">SUM(C1790:C1793)</f>
        <v>0</v>
      </c>
      <c r="D1794" s="24">
        <f t="shared" si="1318"/>
        <v>0</v>
      </c>
      <c r="E1794" s="24">
        <f t="shared" si="1318"/>
        <v>0</v>
      </c>
      <c r="F1794" s="24">
        <f t="shared" si="1318"/>
        <v>0</v>
      </c>
      <c r="G1794" s="24">
        <f t="shared" si="1318"/>
        <v>0</v>
      </c>
      <c r="H1794" s="24">
        <f t="shared" si="1318"/>
        <v>0</v>
      </c>
      <c r="I1794" s="24">
        <f t="shared" si="1318"/>
        <v>0</v>
      </c>
      <c r="J1794" s="24">
        <f t="shared" si="1318"/>
        <v>0</v>
      </c>
      <c r="K1794" s="24">
        <f t="shared" si="1318"/>
        <v>0</v>
      </c>
      <c r="L1794" s="24">
        <f t="shared" si="1318"/>
        <v>0</v>
      </c>
      <c r="M1794" s="24">
        <f t="shared" si="1318"/>
        <v>0</v>
      </c>
      <c r="N1794" s="24">
        <f t="shared" si="1318"/>
        <v>0</v>
      </c>
      <c r="O1794" s="24">
        <f t="shared" si="1318"/>
        <v>0</v>
      </c>
      <c r="P1794" s="24">
        <f t="shared" si="1318"/>
        <v>0</v>
      </c>
      <c r="Q1794" s="24">
        <f t="shared" si="1318"/>
        <v>0</v>
      </c>
      <c r="R1794" s="24">
        <f t="shared" si="1318"/>
        <v>0</v>
      </c>
      <c r="S1794" s="24">
        <f t="shared" si="1318"/>
        <v>0</v>
      </c>
      <c r="T1794" s="24">
        <f t="shared" si="1318"/>
        <v>0</v>
      </c>
      <c r="U1794" s="24">
        <f t="shared" si="1318"/>
        <v>0</v>
      </c>
      <c r="V1794" s="24">
        <f t="shared" si="1318"/>
        <v>0</v>
      </c>
      <c r="W1794" s="24">
        <f t="shared" si="1318"/>
        <v>0</v>
      </c>
      <c r="X1794" s="24">
        <f t="shared" si="1318"/>
        <v>0</v>
      </c>
      <c r="Y1794" s="24">
        <f t="shared" si="1318"/>
        <v>0</v>
      </c>
      <c r="Z1794" s="24">
        <f t="shared" si="1318"/>
        <v>0</v>
      </c>
      <c r="AA1794" s="24">
        <f t="shared" si="1318"/>
        <v>0</v>
      </c>
      <c r="AB1794" s="25" t="e">
        <f t="shared" ref="AB1794:AB1796" si="1319">Z1794/B1794</f>
        <v>#DIV/0!</v>
      </c>
      <c r="AC1794" s="16"/>
      <c r="AG1794" s="86"/>
      <c r="AH1794" s="87"/>
      <c r="AI1794" s="87"/>
      <c r="AJ1794" s="87"/>
      <c r="AK1794" s="87"/>
      <c r="AL1794" s="87"/>
      <c r="AM1794" s="87"/>
      <c r="AN1794" s="87"/>
      <c r="AO1794" s="87"/>
    </row>
    <row r="1795" spans="1:41" s="17" customFormat="1" ht="18" hidden="1" customHeight="1" x14ac:dyDescent="0.25">
      <c r="A1795" s="26" t="s">
        <v>41</v>
      </c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>
        <f t="shared" ref="Z1795" si="1320">SUM(M1795:Y1795)</f>
        <v>0</v>
      </c>
      <c r="AA1795" s="15">
        <f t="shared" ref="AA1795" si="1321">B1795-Z1795</f>
        <v>0</v>
      </c>
      <c r="AB1795" s="22"/>
      <c r="AC1795" s="16"/>
      <c r="AG1795" s="86"/>
      <c r="AH1795" s="87"/>
      <c r="AI1795" s="87"/>
      <c r="AJ1795" s="87"/>
      <c r="AK1795" s="87"/>
      <c r="AL1795" s="87"/>
      <c r="AM1795" s="87"/>
      <c r="AN1795" s="87"/>
      <c r="AO1795" s="87"/>
    </row>
    <row r="1796" spans="1:41" s="17" customFormat="1" ht="20.45" hidden="1" customHeight="1" x14ac:dyDescent="0.25">
      <c r="A1796" s="23" t="s">
        <v>42</v>
      </c>
      <c r="B1796" s="24">
        <f>B1795+B1794</f>
        <v>0</v>
      </c>
      <c r="C1796" s="24">
        <f t="shared" ref="C1796:AA1796" si="1322">C1795+C1794</f>
        <v>0</v>
      </c>
      <c r="D1796" s="24">
        <f t="shared" si="1322"/>
        <v>0</v>
      </c>
      <c r="E1796" s="24">
        <f t="shared" si="1322"/>
        <v>0</v>
      </c>
      <c r="F1796" s="24">
        <f t="shared" si="1322"/>
        <v>0</v>
      </c>
      <c r="G1796" s="24">
        <f t="shared" si="1322"/>
        <v>0</v>
      </c>
      <c r="H1796" s="24">
        <f t="shared" si="1322"/>
        <v>0</v>
      </c>
      <c r="I1796" s="24">
        <f t="shared" si="1322"/>
        <v>0</v>
      </c>
      <c r="J1796" s="24">
        <f t="shared" si="1322"/>
        <v>0</v>
      </c>
      <c r="K1796" s="24">
        <f t="shared" si="1322"/>
        <v>0</v>
      </c>
      <c r="L1796" s="24">
        <f t="shared" si="1322"/>
        <v>0</v>
      </c>
      <c r="M1796" s="24">
        <f t="shared" si="1322"/>
        <v>0</v>
      </c>
      <c r="N1796" s="24">
        <f t="shared" si="1322"/>
        <v>0</v>
      </c>
      <c r="O1796" s="24">
        <f t="shared" si="1322"/>
        <v>0</v>
      </c>
      <c r="P1796" s="24">
        <f t="shared" si="1322"/>
        <v>0</v>
      </c>
      <c r="Q1796" s="24">
        <f t="shared" si="1322"/>
        <v>0</v>
      </c>
      <c r="R1796" s="24">
        <f t="shared" si="1322"/>
        <v>0</v>
      </c>
      <c r="S1796" s="24">
        <f t="shared" si="1322"/>
        <v>0</v>
      </c>
      <c r="T1796" s="24">
        <f t="shared" si="1322"/>
        <v>0</v>
      </c>
      <c r="U1796" s="24">
        <f t="shared" si="1322"/>
        <v>0</v>
      </c>
      <c r="V1796" s="24">
        <f t="shared" si="1322"/>
        <v>0</v>
      </c>
      <c r="W1796" s="24">
        <f t="shared" si="1322"/>
        <v>0</v>
      </c>
      <c r="X1796" s="24">
        <f t="shared" si="1322"/>
        <v>0</v>
      </c>
      <c r="Y1796" s="24">
        <f t="shared" si="1322"/>
        <v>0</v>
      </c>
      <c r="Z1796" s="24">
        <f t="shared" si="1322"/>
        <v>0</v>
      </c>
      <c r="AA1796" s="24">
        <f t="shared" si="1322"/>
        <v>0</v>
      </c>
      <c r="AB1796" s="25" t="e">
        <f t="shared" si="1319"/>
        <v>#DIV/0!</v>
      </c>
      <c r="AC1796" s="27"/>
      <c r="AG1796" s="86"/>
      <c r="AH1796" s="87"/>
      <c r="AI1796" s="87"/>
      <c r="AJ1796" s="87"/>
      <c r="AK1796" s="87"/>
      <c r="AL1796" s="87"/>
      <c r="AM1796" s="87"/>
      <c r="AN1796" s="87"/>
      <c r="AO1796" s="87"/>
    </row>
    <row r="1797" spans="1:41" s="17" customFormat="1" ht="27" hidden="1" customHeight="1" x14ac:dyDescent="0.25">
      <c r="A1797" s="48"/>
      <c r="B1797" s="49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6"/>
      <c r="AG1797" s="86"/>
      <c r="AH1797" s="87"/>
      <c r="AI1797" s="87"/>
      <c r="AJ1797" s="87"/>
      <c r="AK1797" s="87"/>
      <c r="AL1797" s="87"/>
      <c r="AM1797" s="87"/>
      <c r="AN1797" s="87"/>
      <c r="AO1797" s="87"/>
    </row>
    <row r="1798" spans="1:41" s="17" customFormat="1" ht="15.6" hidden="1" customHeight="1" x14ac:dyDescent="0.25">
      <c r="A1798" s="46" t="s">
        <v>114</v>
      </c>
      <c r="B1798" s="42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6"/>
      <c r="AG1798" s="86"/>
      <c r="AH1798" s="87"/>
      <c r="AI1798" s="87"/>
      <c r="AJ1798" s="87"/>
      <c r="AK1798" s="87"/>
      <c r="AL1798" s="87"/>
      <c r="AM1798" s="87"/>
      <c r="AN1798" s="87"/>
      <c r="AO1798" s="87"/>
    </row>
    <row r="1799" spans="1:41" s="17" customFormat="1" ht="15.6" hidden="1" customHeight="1" x14ac:dyDescent="0.25">
      <c r="A1799" s="50" t="s">
        <v>115</v>
      </c>
      <c r="B1799" s="50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6"/>
      <c r="AG1799" s="86"/>
      <c r="AH1799" s="87"/>
      <c r="AI1799" s="87"/>
      <c r="AJ1799" s="87"/>
      <c r="AK1799" s="87"/>
      <c r="AL1799" s="87"/>
      <c r="AM1799" s="87"/>
      <c r="AN1799" s="87"/>
      <c r="AO1799" s="87"/>
    </row>
    <row r="1800" spans="1:41" s="17" customFormat="1" ht="15.6" hidden="1" customHeight="1" x14ac:dyDescent="0.2">
      <c r="A1800" s="20" t="s">
        <v>36</v>
      </c>
      <c r="B1800" s="15">
        <f>[1]consoCURRENT!E36152</f>
        <v>0</v>
      </c>
      <c r="C1800" s="15">
        <f>[1]consoCURRENT!F36152</f>
        <v>0</v>
      </c>
      <c r="D1800" s="15">
        <f>[1]consoCURRENT!G36152</f>
        <v>0</v>
      </c>
      <c r="E1800" s="15">
        <f>[1]consoCURRENT!H36152</f>
        <v>0</v>
      </c>
      <c r="F1800" s="15">
        <f>[1]consoCURRENT!I36152</f>
        <v>0</v>
      </c>
      <c r="G1800" s="15">
        <f>[1]consoCURRENT!J36152</f>
        <v>0</v>
      </c>
      <c r="H1800" s="15">
        <f>[1]consoCURRENT!K36152</f>
        <v>0</v>
      </c>
      <c r="I1800" s="15">
        <f>[1]consoCURRENT!L36152</f>
        <v>0</v>
      </c>
      <c r="J1800" s="15">
        <f>[1]consoCURRENT!M36152</f>
        <v>0</v>
      </c>
      <c r="K1800" s="15">
        <f>[1]consoCURRENT!N36152</f>
        <v>0</v>
      </c>
      <c r="L1800" s="15">
        <f>[1]consoCURRENT!O36152</f>
        <v>0</v>
      </c>
      <c r="M1800" s="15">
        <f>[1]consoCURRENT!P36152</f>
        <v>0</v>
      </c>
      <c r="N1800" s="15">
        <f>[1]consoCURRENT!Q36152</f>
        <v>0</v>
      </c>
      <c r="O1800" s="15">
        <f>[1]consoCURRENT!R36152</f>
        <v>0</v>
      </c>
      <c r="P1800" s="15">
        <f>[1]consoCURRENT!S36152</f>
        <v>0</v>
      </c>
      <c r="Q1800" s="15">
        <f>[1]consoCURRENT!T36152</f>
        <v>0</v>
      </c>
      <c r="R1800" s="15">
        <f>[1]consoCURRENT!U36152</f>
        <v>0</v>
      </c>
      <c r="S1800" s="15">
        <f>[1]consoCURRENT!V36152</f>
        <v>0</v>
      </c>
      <c r="T1800" s="15">
        <f>[1]consoCURRENT!W36152</f>
        <v>0</v>
      </c>
      <c r="U1800" s="15">
        <f>[1]consoCURRENT!X36152</f>
        <v>0</v>
      </c>
      <c r="V1800" s="15">
        <f>[1]consoCURRENT!Y36152</f>
        <v>0</v>
      </c>
      <c r="W1800" s="15">
        <f>[1]consoCURRENT!Z36152</f>
        <v>0</v>
      </c>
      <c r="X1800" s="15">
        <f>[1]consoCURRENT!AA36152</f>
        <v>0</v>
      </c>
      <c r="Y1800" s="15">
        <f>[1]consoCURRENT!AB36152</f>
        <v>0</v>
      </c>
      <c r="Z1800" s="15">
        <f t="shared" ref="Z1800:Z1803" si="1323">SUM(M1800:Y1800)</f>
        <v>0</v>
      </c>
      <c r="AA1800" s="15">
        <f>B1800-Z1800</f>
        <v>0</v>
      </c>
      <c r="AB1800" s="22" t="e">
        <f>Z1800/B1800</f>
        <v>#DIV/0!</v>
      </c>
      <c r="AC1800" s="16"/>
      <c r="AG1800" s="86"/>
      <c r="AH1800" s="87"/>
      <c r="AI1800" s="87"/>
      <c r="AJ1800" s="87"/>
      <c r="AK1800" s="87"/>
      <c r="AL1800" s="87"/>
      <c r="AM1800" s="87"/>
      <c r="AN1800" s="87"/>
      <c r="AO1800" s="87"/>
    </row>
    <row r="1801" spans="1:41" s="17" customFormat="1" ht="15.6" hidden="1" customHeight="1" x14ac:dyDescent="0.2">
      <c r="A1801" s="20" t="s">
        <v>37</v>
      </c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>
        <f t="shared" si="1323"/>
        <v>0</v>
      </c>
      <c r="AA1801" s="15">
        <f t="shared" ref="AA1801:AA1803" si="1324">B1801-Z1801</f>
        <v>0</v>
      </c>
      <c r="AB1801" s="22"/>
      <c r="AC1801" s="16"/>
      <c r="AG1801" s="86"/>
      <c r="AH1801" s="87"/>
      <c r="AI1801" s="87"/>
      <c r="AJ1801" s="87"/>
      <c r="AK1801" s="87"/>
      <c r="AL1801" s="87"/>
      <c r="AM1801" s="87"/>
      <c r="AN1801" s="87"/>
      <c r="AO1801" s="87"/>
    </row>
    <row r="1802" spans="1:41" s="17" customFormat="1" ht="15.6" hidden="1" customHeight="1" x14ac:dyDescent="0.2">
      <c r="A1802" s="20" t="s">
        <v>38</v>
      </c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>
        <f t="shared" si="1323"/>
        <v>0</v>
      </c>
      <c r="AA1802" s="15">
        <f t="shared" si="1324"/>
        <v>0</v>
      </c>
      <c r="AB1802" s="22"/>
      <c r="AC1802" s="16"/>
      <c r="AG1802" s="86"/>
      <c r="AH1802" s="87"/>
      <c r="AI1802" s="87"/>
      <c r="AJ1802" s="87"/>
      <c r="AK1802" s="87"/>
      <c r="AL1802" s="87"/>
      <c r="AM1802" s="87"/>
      <c r="AN1802" s="87"/>
      <c r="AO1802" s="87"/>
    </row>
    <row r="1803" spans="1:41" s="17" customFormat="1" ht="15.6" hidden="1" customHeight="1" x14ac:dyDescent="0.2">
      <c r="A1803" s="20" t="s">
        <v>39</v>
      </c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>
        <f t="shared" si="1323"/>
        <v>0</v>
      </c>
      <c r="AA1803" s="15">
        <f t="shared" si="1324"/>
        <v>0</v>
      </c>
      <c r="AB1803" s="22"/>
      <c r="AC1803" s="16"/>
      <c r="AG1803" s="86"/>
      <c r="AH1803" s="87"/>
      <c r="AI1803" s="87"/>
      <c r="AJ1803" s="87"/>
      <c r="AK1803" s="87"/>
      <c r="AL1803" s="87"/>
      <c r="AM1803" s="87"/>
      <c r="AN1803" s="87"/>
      <c r="AO1803" s="87"/>
    </row>
    <row r="1804" spans="1:41" s="17" customFormat="1" ht="15.6" hidden="1" customHeight="1" x14ac:dyDescent="0.25">
      <c r="A1804" s="23" t="s">
        <v>40</v>
      </c>
      <c r="B1804" s="24">
        <f>SUM(B1800:B1803)</f>
        <v>0</v>
      </c>
      <c r="C1804" s="24">
        <f t="shared" ref="C1804:AA1804" si="1325">SUM(C1800:C1803)</f>
        <v>0</v>
      </c>
      <c r="D1804" s="24">
        <f t="shared" si="1325"/>
        <v>0</v>
      </c>
      <c r="E1804" s="24">
        <f t="shared" si="1325"/>
        <v>0</v>
      </c>
      <c r="F1804" s="24">
        <f t="shared" si="1325"/>
        <v>0</v>
      </c>
      <c r="G1804" s="24">
        <f t="shared" si="1325"/>
        <v>0</v>
      </c>
      <c r="H1804" s="24">
        <f t="shared" si="1325"/>
        <v>0</v>
      </c>
      <c r="I1804" s="24">
        <f t="shared" si="1325"/>
        <v>0</v>
      </c>
      <c r="J1804" s="24">
        <f t="shared" si="1325"/>
        <v>0</v>
      </c>
      <c r="K1804" s="24">
        <f t="shared" si="1325"/>
        <v>0</v>
      </c>
      <c r="L1804" s="24">
        <f t="shared" si="1325"/>
        <v>0</v>
      </c>
      <c r="M1804" s="24">
        <f t="shared" si="1325"/>
        <v>0</v>
      </c>
      <c r="N1804" s="24">
        <f t="shared" si="1325"/>
        <v>0</v>
      </c>
      <c r="O1804" s="24">
        <f t="shared" si="1325"/>
        <v>0</v>
      </c>
      <c r="P1804" s="24">
        <f t="shared" si="1325"/>
        <v>0</v>
      </c>
      <c r="Q1804" s="24">
        <f t="shared" si="1325"/>
        <v>0</v>
      </c>
      <c r="R1804" s="24">
        <f t="shared" si="1325"/>
        <v>0</v>
      </c>
      <c r="S1804" s="24">
        <f t="shared" si="1325"/>
        <v>0</v>
      </c>
      <c r="T1804" s="24">
        <f t="shared" si="1325"/>
        <v>0</v>
      </c>
      <c r="U1804" s="24">
        <f t="shared" si="1325"/>
        <v>0</v>
      </c>
      <c r="V1804" s="24">
        <f t="shared" si="1325"/>
        <v>0</v>
      </c>
      <c r="W1804" s="24">
        <f t="shared" si="1325"/>
        <v>0</v>
      </c>
      <c r="X1804" s="24">
        <f t="shared" si="1325"/>
        <v>0</v>
      </c>
      <c r="Y1804" s="24">
        <f t="shared" si="1325"/>
        <v>0</v>
      </c>
      <c r="Z1804" s="24">
        <f t="shared" si="1325"/>
        <v>0</v>
      </c>
      <c r="AA1804" s="24">
        <f t="shared" si="1325"/>
        <v>0</v>
      </c>
      <c r="AB1804" s="25" t="e">
        <f t="shared" ref="AB1804:AB1806" si="1326">Z1804/B1804</f>
        <v>#DIV/0!</v>
      </c>
      <c r="AC1804" s="16"/>
      <c r="AG1804" s="86"/>
      <c r="AH1804" s="87"/>
      <c r="AI1804" s="87"/>
      <c r="AJ1804" s="87"/>
      <c r="AK1804" s="87"/>
      <c r="AL1804" s="87"/>
      <c r="AM1804" s="87"/>
      <c r="AN1804" s="87"/>
      <c r="AO1804" s="87"/>
    </row>
    <row r="1805" spans="1:41" s="17" customFormat="1" ht="15.6" hidden="1" customHeight="1" x14ac:dyDescent="0.25">
      <c r="A1805" s="26" t="s">
        <v>41</v>
      </c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>
        <f t="shared" ref="Z1805" si="1327">SUM(M1805:Y1805)</f>
        <v>0</v>
      </c>
      <c r="AA1805" s="15">
        <f t="shared" ref="AA1805" si="1328">B1805-Z1805</f>
        <v>0</v>
      </c>
      <c r="AB1805" s="22"/>
      <c r="AC1805" s="16"/>
      <c r="AG1805" s="86"/>
      <c r="AH1805" s="87"/>
      <c r="AI1805" s="87"/>
      <c r="AJ1805" s="87"/>
      <c r="AK1805" s="87"/>
      <c r="AL1805" s="87"/>
      <c r="AM1805" s="87"/>
      <c r="AN1805" s="87"/>
      <c r="AO1805" s="87"/>
    </row>
    <row r="1806" spans="1:41" s="17" customFormat="1" ht="15.6" hidden="1" customHeight="1" x14ac:dyDescent="0.25">
      <c r="A1806" s="23" t="s">
        <v>42</v>
      </c>
      <c r="B1806" s="24">
        <f>B1805+B1804</f>
        <v>0</v>
      </c>
      <c r="C1806" s="24">
        <f t="shared" ref="C1806:AA1806" si="1329">C1805+C1804</f>
        <v>0</v>
      </c>
      <c r="D1806" s="24">
        <f t="shared" si="1329"/>
        <v>0</v>
      </c>
      <c r="E1806" s="24">
        <f t="shared" si="1329"/>
        <v>0</v>
      </c>
      <c r="F1806" s="24">
        <f t="shared" si="1329"/>
        <v>0</v>
      </c>
      <c r="G1806" s="24">
        <f t="shared" si="1329"/>
        <v>0</v>
      </c>
      <c r="H1806" s="24">
        <f t="shared" si="1329"/>
        <v>0</v>
      </c>
      <c r="I1806" s="24">
        <f t="shared" si="1329"/>
        <v>0</v>
      </c>
      <c r="J1806" s="24">
        <f t="shared" si="1329"/>
        <v>0</v>
      </c>
      <c r="K1806" s="24">
        <f t="shared" si="1329"/>
        <v>0</v>
      </c>
      <c r="L1806" s="24">
        <f t="shared" si="1329"/>
        <v>0</v>
      </c>
      <c r="M1806" s="24">
        <f t="shared" si="1329"/>
        <v>0</v>
      </c>
      <c r="N1806" s="24">
        <f t="shared" si="1329"/>
        <v>0</v>
      </c>
      <c r="O1806" s="24">
        <f t="shared" si="1329"/>
        <v>0</v>
      </c>
      <c r="P1806" s="24">
        <f t="shared" si="1329"/>
        <v>0</v>
      </c>
      <c r="Q1806" s="24">
        <f t="shared" si="1329"/>
        <v>0</v>
      </c>
      <c r="R1806" s="24">
        <f t="shared" si="1329"/>
        <v>0</v>
      </c>
      <c r="S1806" s="24">
        <f t="shared" si="1329"/>
        <v>0</v>
      </c>
      <c r="T1806" s="24">
        <f t="shared" si="1329"/>
        <v>0</v>
      </c>
      <c r="U1806" s="24">
        <f t="shared" si="1329"/>
        <v>0</v>
      </c>
      <c r="V1806" s="24">
        <f t="shared" si="1329"/>
        <v>0</v>
      </c>
      <c r="W1806" s="24">
        <f t="shared" si="1329"/>
        <v>0</v>
      </c>
      <c r="X1806" s="24">
        <f t="shared" si="1329"/>
        <v>0</v>
      </c>
      <c r="Y1806" s="24">
        <f t="shared" si="1329"/>
        <v>0</v>
      </c>
      <c r="Z1806" s="24">
        <f t="shared" si="1329"/>
        <v>0</v>
      </c>
      <c r="AA1806" s="24">
        <f t="shared" si="1329"/>
        <v>0</v>
      </c>
      <c r="AB1806" s="25" t="e">
        <f t="shared" si="1326"/>
        <v>#DIV/0!</v>
      </c>
      <c r="AC1806" s="27"/>
      <c r="AG1806" s="86"/>
      <c r="AH1806" s="87"/>
      <c r="AI1806" s="87"/>
      <c r="AJ1806" s="87"/>
      <c r="AK1806" s="87"/>
      <c r="AL1806" s="87"/>
      <c r="AM1806" s="87"/>
      <c r="AN1806" s="87"/>
      <c r="AO1806" s="87"/>
    </row>
    <row r="1807" spans="1:41" s="17" customFormat="1" ht="15.6" hidden="1" customHeight="1" x14ac:dyDescent="0.25">
      <c r="A1807" s="14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6"/>
      <c r="AG1807" s="86"/>
      <c r="AH1807" s="87"/>
      <c r="AI1807" s="87"/>
      <c r="AJ1807" s="87"/>
      <c r="AK1807" s="87"/>
      <c r="AL1807" s="87"/>
      <c r="AM1807" s="87"/>
      <c r="AN1807" s="87"/>
      <c r="AO1807" s="87"/>
    </row>
    <row r="1808" spans="1:41" s="17" customFormat="1" ht="15.6" hidden="1" customHeight="1" x14ac:dyDescent="0.25">
      <c r="A1808" s="14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6"/>
      <c r="AG1808" s="86"/>
      <c r="AH1808" s="87"/>
      <c r="AI1808" s="87"/>
      <c r="AJ1808" s="87"/>
      <c r="AK1808" s="87"/>
      <c r="AL1808" s="87"/>
      <c r="AM1808" s="87"/>
      <c r="AN1808" s="87"/>
      <c r="AO1808" s="87"/>
    </row>
    <row r="1809" spans="1:41" s="17" customFormat="1" ht="15.6" hidden="1" customHeight="1" x14ac:dyDescent="0.25">
      <c r="A1809" s="19" t="s">
        <v>116</v>
      </c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6"/>
      <c r="AG1809" s="86"/>
      <c r="AH1809" s="87"/>
      <c r="AI1809" s="87"/>
      <c r="AJ1809" s="87"/>
      <c r="AK1809" s="87"/>
      <c r="AL1809" s="87"/>
      <c r="AM1809" s="87"/>
      <c r="AN1809" s="87"/>
      <c r="AO1809" s="87"/>
    </row>
    <row r="1810" spans="1:41" s="17" customFormat="1" ht="15.6" hidden="1" customHeight="1" x14ac:dyDescent="0.2">
      <c r="A1810" s="20" t="s">
        <v>36</v>
      </c>
      <c r="B1810" s="15">
        <f>[1]consoCURRENT!E36210</f>
        <v>0</v>
      </c>
      <c r="C1810" s="15">
        <f>[1]consoCURRENT!F36210</f>
        <v>0</v>
      </c>
      <c r="D1810" s="15">
        <f>[1]consoCURRENT!G36210</f>
        <v>0</v>
      </c>
      <c r="E1810" s="15">
        <f>[1]consoCURRENT!H36210</f>
        <v>0</v>
      </c>
      <c r="F1810" s="15">
        <f>[1]consoCURRENT!I36210</f>
        <v>0</v>
      </c>
      <c r="G1810" s="15">
        <f>[1]consoCURRENT!J36210</f>
        <v>0</v>
      </c>
      <c r="H1810" s="15">
        <f>[1]consoCURRENT!K36210</f>
        <v>0</v>
      </c>
      <c r="I1810" s="15">
        <f>[1]consoCURRENT!L36210</f>
        <v>0</v>
      </c>
      <c r="J1810" s="15">
        <f>[1]consoCURRENT!M36210</f>
        <v>0</v>
      </c>
      <c r="K1810" s="15">
        <f>[1]consoCURRENT!N36210</f>
        <v>0</v>
      </c>
      <c r="L1810" s="15">
        <f>[1]consoCURRENT!O36210</f>
        <v>0</v>
      </c>
      <c r="M1810" s="15">
        <f>[1]consoCURRENT!P36210</f>
        <v>0</v>
      </c>
      <c r="N1810" s="15">
        <f>[1]consoCURRENT!Q36210</f>
        <v>0</v>
      </c>
      <c r="O1810" s="15">
        <f>[1]consoCURRENT!R36210</f>
        <v>0</v>
      </c>
      <c r="P1810" s="15">
        <f>[1]consoCURRENT!S36210</f>
        <v>0</v>
      </c>
      <c r="Q1810" s="15">
        <f>[1]consoCURRENT!T36210</f>
        <v>0</v>
      </c>
      <c r="R1810" s="15">
        <f>[1]consoCURRENT!U36210</f>
        <v>0</v>
      </c>
      <c r="S1810" s="15">
        <f>[1]consoCURRENT!V36210</f>
        <v>0</v>
      </c>
      <c r="T1810" s="15">
        <f>[1]consoCURRENT!W36210</f>
        <v>0</v>
      </c>
      <c r="U1810" s="15">
        <f>[1]consoCURRENT!X36210</f>
        <v>0</v>
      </c>
      <c r="V1810" s="15">
        <f>[1]consoCURRENT!Y36210</f>
        <v>0</v>
      </c>
      <c r="W1810" s="15">
        <f>[1]consoCURRENT!Z36210</f>
        <v>0</v>
      </c>
      <c r="X1810" s="15">
        <f>[1]consoCURRENT!AA36210</f>
        <v>0</v>
      </c>
      <c r="Y1810" s="15">
        <f>[1]consoCURRENT!AB36210</f>
        <v>0</v>
      </c>
      <c r="Z1810" s="15">
        <f t="shared" ref="Z1810:Z1813" si="1330">SUM(M1810:Y1810)</f>
        <v>0</v>
      </c>
      <c r="AA1810" s="15">
        <f>B1810-Z1810</f>
        <v>0</v>
      </c>
      <c r="AB1810" s="22" t="e">
        <f>Z1810/B1810</f>
        <v>#DIV/0!</v>
      </c>
      <c r="AC1810" s="16"/>
      <c r="AG1810" s="86"/>
      <c r="AH1810" s="87"/>
      <c r="AI1810" s="87"/>
      <c r="AJ1810" s="87"/>
      <c r="AK1810" s="87"/>
      <c r="AL1810" s="87"/>
      <c r="AM1810" s="87"/>
      <c r="AN1810" s="87"/>
      <c r="AO1810" s="87"/>
    </row>
    <row r="1811" spans="1:41" s="17" customFormat="1" ht="15.6" hidden="1" customHeight="1" x14ac:dyDescent="0.2">
      <c r="A1811" s="20" t="s">
        <v>37</v>
      </c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>
        <f t="shared" si="1330"/>
        <v>0</v>
      </c>
      <c r="AA1811" s="15">
        <f t="shared" ref="AA1811:AA1813" si="1331">B1811-Z1811</f>
        <v>0</v>
      </c>
      <c r="AB1811" s="22"/>
      <c r="AC1811" s="16"/>
      <c r="AG1811" s="86"/>
      <c r="AH1811" s="87"/>
      <c r="AI1811" s="87"/>
      <c r="AJ1811" s="87"/>
      <c r="AK1811" s="87"/>
      <c r="AL1811" s="87"/>
      <c r="AM1811" s="87"/>
      <c r="AN1811" s="87"/>
      <c r="AO1811" s="87"/>
    </row>
    <row r="1812" spans="1:41" s="17" customFormat="1" ht="15.6" hidden="1" customHeight="1" x14ac:dyDescent="0.2">
      <c r="A1812" s="20" t="s">
        <v>38</v>
      </c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>
        <f t="shared" si="1330"/>
        <v>0</v>
      </c>
      <c r="AA1812" s="15">
        <f t="shared" si="1331"/>
        <v>0</v>
      </c>
      <c r="AB1812" s="22"/>
      <c r="AC1812" s="16"/>
      <c r="AG1812" s="86"/>
      <c r="AH1812" s="87"/>
      <c r="AI1812" s="87"/>
      <c r="AJ1812" s="87"/>
      <c r="AK1812" s="87"/>
      <c r="AL1812" s="87"/>
      <c r="AM1812" s="87"/>
      <c r="AN1812" s="87"/>
      <c r="AO1812" s="87"/>
    </row>
    <row r="1813" spans="1:41" s="17" customFormat="1" ht="15.6" hidden="1" customHeight="1" x14ac:dyDescent="0.2">
      <c r="A1813" s="20" t="s">
        <v>39</v>
      </c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>
        <f t="shared" si="1330"/>
        <v>0</v>
      </c>
      <c r="AA1813" s="15">
        <f t="shared" si="1331"/>
        <v>0</v>
      </c>
      <c r="AB1813" s="22"/>
      <c r="AC1813" s="16"/>
      <c r="AG1813" s="86"/>
      <c r="AH1813" s="87"/>
      <c r="AI1813" s="87"/>
      <c r="AJ1813" s="87"/>
      <c r="AK1813" s="87"/>
      <c r="AL1813" s="87"/>
      <c r="AM1813" s="87"/>
      <c r="AN1813" s="87"/>
      <c r="AO1813" s="87"/>
    </row>
    <row r="1814" spans="1:41" s="17" customFormat="1" ht="15.6" hidden="1" customHeight="1" x14ac:dyDescent="0.25">
      <c r="A1814" s="23" t="s">
        <v>40</v>
      </c>
      <c r="B1814" s="24">
        <f>SUM(B1810:B1813)</f>
        <v>0</v>
      </c>
      <c r="C1814" s="24">
        <f t="shared" ref="C1814:AA1814" si="1332">SUM(C1810:C1813)</f>
        <v>0</v>
      </c>
      <c r="D1814" s="24">
        <f t="shared" si="1332"/>
        <v>0</v>
      </c>
      <c r="E1814" s="24">
        <f t="shared" si="1332"/>
        <v>0</v>
      </c>
      <c r="F1814" s="24">
        <f t="shared" si="1332"/>
        <v>0</v>
      </c>
      <c r="G1814" s="24">
        <f t="shared" si="1332"/>
        <v>0</v>
      </c>
      <c r="H1814" s="24">
        <f t="shared" si="1332"/>
        <v>0</v>
      </c>
      <c r="I1814" s="24">
        <f t="shared" si="1332"/>
        <v>0</v>
      </c>
      <c r="J1814" s="24">
        <f t="shared" si="1332"/>
        <v>0</v>
      </c>
      <c r="K1814" s="24">
        <f t="shared" si="1332"/>
        <v>0</v>
      </c>
      <c r="L1814" s="24">
        <f t="shared" si="1332"/>
        <v>0</v>
      </c>
      <c r="M1814" s="24">
        <f t="shared" si="1332"/>
        <v>0</v>
      </c>
      <c r="N1814" s="24">
        <f t="shared" si="1332"/>
        <v>0</v>
      </c>
      <c r="O1814" s="24">
        <f t="shared" si="1332"/>
        <v>0</v>
      </c>
      <c r="P1814" s="24">
        <f t="shared" si="1332"/>
        <v>0</v>
      </c>
      <c r="Q1814" s="24">
        <f t="shared" si="1332"/>
        <v>0</v>
      </c>
      <c r="R1814" s="24">
        <f t="shared" si="1332"/>
        <v>0</v>
      </c>
      <c r="S1814" s="24">
        <f t="shared" si="1332"/>
        <v>0</v>
      </c>
      <c r="T1814" s="24">
        <f t="shared" si="1332"/>
        <v>0</v>
      </c>
      <c r="U1814" s="24">
        <f t="shared" si="1332"/>
        <v>0</v>
      </c>
      <c r="V1814" s="24">
        <f t="shared" si="1332"/>
        <v>0</v>
      </c>
      <c r="W1814" s="24">
        <f t="shared" si="1332"/>
        <v>0</v>
      </c>
      <c r="X1814" s="24">
        <f t="shared" si="1332"/>
        <v>0</v>
      </c>
      <c r="Y1814" s="24">
        <f t="shared" si="1332"/>
        <v>0</v>
      </c>
      <c r="Z1814" s="24">
        <f t="shared" si="1332"/>
        <v>0</v>
      </c>
      <c r="AA1814" s="24">
        <f t="shared" si="1332"/>
        <v>0</v>
      </c>
      <c r="AB1814" s="25" t="e">
        <f t="shared" ref="AB1814:AB1816" si="1333">Z1814/B1814</f>
        <v>#DIV/0!</v>
      </c>
      <c r="AC1814" s="16"/>
      <c r="AG1814" s="86"/>
      <c r="AH1814" s="87"/>
      <c r="AI1814" s="87"/>
      <c r="AJ1814" s="87"/>
      <c r="AK1814" s="87"/>
      <c r="AL1814" s="87"/>
      <c r="AM1814" s="87"/>
      <c r="AN1814" s="87"/>
      <c r="AO1814" s="87"/>
    </row>
    <row r="1815" spans="1:41" s="17" customFormat="1" ht="15.6" hidden="1" customHeight="1" x14ac:dyDescent="0.25">
      <c r="A1815" s="26" t="s">
        <v>41</v>
      </c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>
        <f t="shared" ref="Z1815" si="1334">SUM(M1815:Y1815)</f>
        <v>0</v>
      </c>
      <c r="AA1815" s="15">
        <f t="shared" ref="AA1815" si="1335">B1815-Z1815</f>
        <v>0</v>
      </c>
      <c r="AB1815" s="22"/>
      <c r="AC1815" s="16"/>
      <c r="AG1815" s="86"/>
      <c r="AH1815" s="87"/>
      <c r="AI1815" s="87"/>
      <c r="AJ1815" s="87"/>
      <c r="AK1815" s="87"/>
      <c r="AL1815" s="87"/>
      <c r="AM1815" s="87"/>
      <c r="AN1815" s="87"/>
      <c r="AO1815" s="87"/>
    </row>
    <row r="1816" spans="1:41" s="17" customFormat="1" ht="15.6" hidden="1" customHeight="1" x14ac:dyDescent="0.25">
      <c r="A1816" s="23" t="s">
        <v>42</v>
      </c>
      <c r="B1816" s="24">
        <f>B1815+B1814</f>
        <v>0</v>
      </c>
      <c r="C1816" s="24">
        <f t="shared" ref="C1816:AA1816" si="1336">C1815+C1814</f>
        <v>0</v>
      </c>
      <c r="D1816" s="24">
        <f t="shared" si="1336"/>
        <v>0</v>
      </c>
      <c r="E1816" s="24">
        <f t="shared" si="1336"/>
        <v>0</v>
      </c>
      <c r="F1816" s="24">
        <f t="shared" si="1336"/>
        <v>0</v>
      </c>
      <c r="G1816" s="24">
        <f t="shared" si="1336"/>
        <v>0</v>
      </c>
      <c r="H1816" s="24">
        <f t="shared" si="1336"/>
        <v>0</v>
      </c>
      <c r="I1816" s="24">
        <f t="shared" si="1336"/>
        <v>0</v>
      </c>
      <c r="J1816" s="24">
        <f t="shared" si="1336"/>
        <v>0</v>
      </c>
      <c r="K1816" s="24">
        <f t="shared" si="1336"/>
        <v>0</v>
      </c>
      <c r="L1816" s="24">
        <f t="shared" si="1336"/>
        <v>0</v>
      </c>
      <c r="M1816" s="24">
        <f t="shared" si="1336"/>
        <v>0</v>
      </c>
      <c r="N1816" s="24">
        <f t="shared" si="1336"/>
        <v>0</v>
      </c>
      <c r="O1816" s="24">
        <f t="shared" si="1336"/>
        <v>0</v>
      </c>
      <c r="P1816" s="24">
        <f t="shared" si="1336"/>
        <v>0</v>
      </c>
      <c r="Q1816" s="24">
        <f t="shared" si="1336"/>
        <v>0</v>
      </c>
      <c r="R1816" s="24">
        <f t="shared" si="1336"/>
        <v>0</v>
      </c>
      <c r="S1816" s="24">
        <f t="shared" si="1336"/>
        <v>0</v>
      </c>
      <c r="T1816" s="24">
        <f t="shared" si="1336"/>
        <v>0</v>
      </c>
      <c r="U1816" s="24">
        <f t="shared" si="1336"/>
        <v>0</v>
      </c>
      <c r="V1816" s="24">
        <f t="shared" si="1336"/>
        <v>0</v>
      </c>
      <c r="W1816" s="24">
        <f t="shared" si="1336"/>
        <v>0</v>
      </c>
      <c r="X1816" s="24">
        <f t="shared" si="1336"/>
        <v>0</v>
      </c>
      <c r="Y1816" s="24">
        <f t="shared" si="1336"/>
        <v>0</v>
      </c>
      <c r="Z1816" s="24">
        <f t="shared" si="1336"/>
        <v>0</v>
      </c>
      <c r="AA1816" s="24">
        <f t="shared" si="1336"/>
        <v>0</v>
      </c>
      <c r="AB1816" s="25" t="e">
        <f t="shared" si="1333"/>
        <v>#DIV/0!</v>
      </c>
      <c r="AC1816" s="27"/>
      <c r="AG1816" s="86"/>
      <c r="AH1816" s="87"/>
      <c r="AI1816" s="87"/>
      <c r="AJ1816" s="87"/>
      <c r="AK1816" s="87"/>
      <c r="AL1816" s="87"/>
      <c r="AM1816" s="87"/>
      <c r="AN1816" s="87"/>
      <c r="AO1816" s="87"/>
    </row>
    <row r="1817" spans="1:41" s="17" customFormat="1" ht="15.6" hidden="1" customHeight="1" x14ac:dyDescent="0.25">
      <c r="A1817" s="14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6"/>
      <c r="AG1817" s="86"/>
      <c r="AH1817" s="87"/>
      <c r="AI1817" s="87"/>
      <c r="AJ1817" s="87"/>
      <c r="AK1817" s="87"/>
      <c r="AL1817" s="87"/>
      <c r="AM1817" s="87"/>
      <c r="AN1817" s="87"/>
      <c r="AO1817" s="87"/>
    </row>
    <row r="1818" spans="1:41" s="17" customFormat="1" ht="15.6" hidden="1" customHeight="1" x14ac:dyDescent="0.25">
      <c r="A1818" s="14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6"/>
      <c r="AG1818" s="86"/>
      <c r="AH1818" s="87"/>
      <c r="AI1818" s="87"/>
      <c r="AJ1818" s="87"/>
      <c r="AK1818" s="87"/>
      <c r="AL1818" s="87"/>
      <c r="AM1818" s="87"/>
      <c r="AN1818" s="87"/>
      <c r="AO1818" s="87"/>
    </row>
    <row r="1819" spans="1:41" s="17" customFormat="1" ht="15.6" hidden="1" customHeight="1" x14ac:dyDescent="0.25">
      <c r="A1819" s="19" t="s">
        <v>116</v>
      </c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6"/>
      <c r="AG1819" s="86"/>
      <c r="AH1819" s="87"/>
      <c r="AI1819" s="87"/>
      <c r="AJ1819" s="87"/>
      <c r="AK1819" s="87"/>
      <c r="AL1819" s="87"/>
      <c r="AM1819" s="87"/>
      <c r="AN1819" s="87"/>
      <c r="AO1819" s="87"/>
    </row>
    <row r="1820" spans="1:41" s="17" customFormat="1" ht="15.6" hidden="1" customHeight="1" x14ac:dyDescent="0.2">
      <c r="A1820" s="20" t="s">
        <v>36</v>
      </c>
      <c r="B1820" s="15">
        <f>[1]consoCURRENT!E36268</f>
        <v>0</v>
      </c>
      <c r="C1820" s="15">
        <f>[1]consoCURRENT!F36268</f>
        <v>0</v>
      </c>
      <c r="D1820" s="15">
        <f>[1]consoCURRENT!G36268</f>
        <v>0</v>
      </c>
      <c r="E1820" s="15">
        <f>[1]consoCURRENT!H36268</f>
        <v>0</v>
      </c>
      <c r="F1820" s="15">
        <f>[1]consoCURRENT!I36268</f>
        <v>0</v>
      </c>
      <c r="G1820" s="15">
        <f>[1]consoCURRENT!J36268</f>
        <v>0</v>
      </c>
      <c r="H1820" s="15">
        <f>[1]consoCURRENT!K36268</f>
        <v>0</v>
      </c>
      <c r="I1820" s="15">
        <f>[1]consoCURRENT!L36268</f>
        <v>0</v>
      </c>
      <c r="J1820" s="15">
        <f>[1]consoCURRENT!M36268</f>
        <v>0</v>
      </c>
      <c r="K1820" s="15">
        <f>[1]consoCURRENT!N36268</f>
        <v>0</v>
      </c>
      <c r="L1820" s="15">
        <f>[1]consoCURRENT!O36268</f>
        <v>0</v>
      </c>
      <c r="M1820" s="15">
        <f>[1]consoCURRENT!P36268</f>
        <v>0</v>
      </c>
      <c r="N1820" s="15">
        <f>[1]consoCURRENT!Q36268</f>
        <v>0</v>
      </c>
      <c r="O1820" s="15">
        <f>[1]consoCURRENT!R36268</f>
        <v>0</v>
      </c>
      <c r="P1820" s="15">
        <f>[1]consoCURRENT!S36268</f>
        <v>0</v>
      </c>
      <c r="Q1820" s="15">
        <f>[1]consoCURRENT!T36268</f>
        <v>0</v>
      </c>
      <c r="R1820" s="15">
        <f>[1]consoCURRENT!U36268</f>
        <v>0</v>
      </c>
      <c r="S1820" s="15">
        <f>[1]consoCURRENT!V36268</f>
        <v>0</v>
      </c>
      <c r="T1820" s="15">
        <f>[1]consoCURRENT!W36268</f>
        <v>0</v>
      </c>
      <c r="U1820" s="15">
        <f>[1]consoCURRENT!X36268</f>
        <v>0</v>
      </c>
      <c r="V1820" s="15">
        <f>[1]consoCURRENT!Y36268</f>
        <v>0</v>
      </c>
      <c r="W1820" s="15">
        <f>[1]consoCURRENT!Z36268</f>
        <v>0</v>
      </c>
      <c r="X1820" s="15">
        <f>[1]consoCURRENT!AA36268</f>
        <v>0</v>
      </c>
      <c r="Y1820" s="15">
        <f>[1]consoCURRENT!AB36268</f>
        <v>0</v>
      </c>
      <c r="Z1820" s="15">
        <f t="shared" ref="Z1820:Z1823" si="1337">SUM(M1820:Y1820)</f>
        <v>0</v>
      </c>
      <c r="AA1820" s="15">
        <f>B1820-Z1820</f>
        <v>0</v>
      </c>
      <c r="AB1820" s="22" t="e">
        <f>Z1820/B1820</f>
        <v>#DIV/0!</v>
      </c>
      <c r="AC1820" s="16"/>
      <c r="AG1820" s="86"/>
      <c r="AH1820" s="87"/>
      <c r="AI1820" s="87"/>
      <c r="AJ1820" s="87"/>
      <c r="AK1820" s="87"/>
      <c r="AL1820" s="87"/>
      <c r="AM1820" s="87"/>
      <c r="AN1820" s="87"/>
      <c r="AO1820" s="87"/>
    </row>
    <row r="1821" spans="1:41" s="17" customFormat="1" ht="15.6" hidden="1" customHeight="1" x14ac:dyDescent="0.2">
      <c r="A1821" s="20" t="s">
        <v>37</v>
      </c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>
        <f t="shared" si="1337"/>
        <v>0</v>
      </c>
      <c r="AA1821" s="15">
        <f t="shared" ref="AA1821:AA1823" si="1338">B1821-Z1821</f>
        <v>0</v>
      </c>
      <c r="AB1821" s="22"/>
      <c r="AC1821" s="16"/>
      <c r="AG1821" s="86"/>
      <c r="AH1821" s="87"/>
      <c r="AI1821" s="87"/>
      <c r="AJ1821" s="87"/>
      <c r="AK1821" s="87"/>
      <c r="AL1821" s="87"/>
      <c r="AM1821" s="87"/>
      <c r="AN1821" s="87"/>
      <c r="AO1821" s="87"/>
    </row>
    <row r="1822" spans="1:41" s="17" customFormat="1" ht="15.6" hidden="1" customHeight="1" x14ac:dyDescent="0.2">
      <c r="A1822" s="20" t="s">
        <v>38</v>
      </c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>
        <f t="shared" si="1337"/>
        <v>0</v>
      </c>
      <c r="AA1822" s="15">
        <f t="shared" si="1338"/>
        <v>0</v>
      </c>
      <c r="AB1822" s="22"/>
      <c r="AC1822" s="16"/>
      <c r="AG1822" s="86"/>
      <c r="AH1822" s="87"/>
      <c r="AI1822" s="87"/>
      <c r="AJ1822" s="87"/>
      <c r="AK1822" s="87"/>
      <c r="AL1822" s="87"/>
      <c r="AM1822" s="87"/>
      <c r="AN1822" s="87"/>
      <c r="AO1822" s="87"/>
    </row>
    <row r="1823" spans="1:41" s="17" customFormat="1" ht="15.6" hidden="1" customHeight="1" x14ac:dyDescent="0.2">
      <c r="A1823" s="20" t="s">
        <v>39</v>
      </c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>
        <f t="shared" si="1337"/>
        <v>0</v>
      </c>
      <c r="AA1823" s="15">
        <f t="shared" si="1338"/>
        <v>0</v>
      </c>
      <c r="AB1823" s="22"/>
      <c r="AC1823" s="16"/>
      <c r="AG1823" s="86"/>
      <c r="AH1823" s="87"/>
      <c r="AI1823" s="87"/>
      <c r="AJ1823" s="87"/>
      <c r="AK1823" s="87"/>
      <c r="AL1823" s="87"/>
      <c r="AM1823" s="87"/>
      <c r="AN1823" s="87"/>
      <c r="AO1823" s="87"/>
    </row>
    <row r="1824" spans="1:41" s="17" customFormat="1" ht="15.6" hidden="1" customHeight="1" x14ac:dyDescent="0.25">
      <c r="A1824" s="23" t="s">
        <v>40</v>
      </c>
      <c r="B1824" s="24">
        <f>SUM(B1820:B1823)</f>
        <v>0</v>
      </c>
      <c r="C1824" s="24">
        <f t="shared" ref="C1824:AA1824" si="1339">SUM(C1820:C1823)</f>
        <v>0</v>
      </c>
      <c r="D1824" s="24">
        <f t="shared" si="1339"/>
        <v>0</v>
      </c>
      <c r="E1824" s="24">
        <f t="shared" si="1339"/>
        <v>0</v>
      </c>
      <c r="F1824" s="24">
        <f t="shared" si="1339"/>
        <v>0</v>
      </c>
      <c r="G1824" s="24">
        <f t="shared" si="1339"/>
        <v>0</v>
      </c>
      <c r="H1824" s="24">
        <f t="shared" si="1339"/>
        <v>0</v>
      </c>
      <c r="I1824" s="24">
        <f t="shared" si="1339"/>
        <v>0</v>
      </c>
      <c r="J1824" s="24">
        <f t="shared" si="1339"/>
        <v>0</v>
      </c>
      <c r="K1824" s="24">
        <f t="shared" si="1339"/>
        <v>0</v>
      </c>
      <c r="L1824" s="24">
        <f t="shared" si="1339"/>
        <v>0</v>
      </c>
      <c r="M1824" s="24">
        <f t="shared" si="1339"/>
        <v>0</v>
      </c>
      <c r="N1824" s="24">
        <f t="shared" si="1339"/>
        <v>0</v>
      </c>
      <c r="O1824" s="24">
        <f t="shared" si="1339"/>
        <v>0</v>
      </c>
      <c r="P1824" s="24">
        <f t="shared" si="1339"/>
        <v>0</v>
      </c>
      <c r="Q1824" s="24">
        <f t="shared" si="1339"/>
        <v>0</v>
      </c>
      <c r="R1824" s="24">
        <f t="shared" si="1339"/>
        <v>0</v>
      </c>
      <c r="S1824" s="24">
        <f t="shared" si="1339"/>
        <v>0</v>
      </c>
      <c r="T1824" s="24">
        <f t="shared" si="1339"/>
        <v>0</v>
      </c>
      <c r="U1824" s="24">
        <f t="shared" si="1339"/>
        <v>0</v>
      </c>
      <c r="V1824" s="24">
        <f t="shared" si="1339"/>
        <v>0</v>
      </c>
      <c r="W1824" s="24">
        <f t="shared" si="1339"/>
        <v>0</v>
      </c>
      <c r="X1824" s="24">
        <f t="shared" si="1339"/>
        <v>0</v>
      </c>
      <c r="Y1824" s="24">
        <f t="shared" si="1339"/>
        <v>0</v>
      </c>
      <c r="Z1824" s="24">
        <f t="shared" si="1339"/>
        <v>0</v>
      </c>
      <c r="AA1824" s="24">
        <f t="shared" si="1339"/>
        <v>0</v>
      </c>
      <c r="AB1824" s="25" t="e">
        <f t="shared" ref="AB1824:AB1826" si="1340">Z1824/B1824</f>
        <v>#DIV/0!</v>
      </c>
      <c r="AC1824" s="16"/>
      <c r="AG1824" s="86"/>
      <c r="AH1824" s="87"/>
      <c r="AI1824" s="87"/>
      <c r="AJ1824" s="87"/>
      <c r="AK1824" s="87"/>
      <c r="AL1824" s="87"/>
      <c r="AM1824" s="87"/>
      <c r="AN1824" s="87"/>
      <c r="AO1824" s="87"/>
    </row>
    <row r="1825" spans="1:41" s="17" customFormat="1" ht="15.6" hidden="1" customHeight="1" x14ac:dyDescent="0.25">
      <c r="A1825" s="26" t="s">
        <v>41</v>
      </c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>
        <f t="shared" ref="Z1825" si="1341">SUM(M1825:Y1825)</f>
        <v>0</v>
      </c>
      <c r="AA1825" s="15">
        <f t="shared" ref="AA1825" si="1342">B1825-Z1825</f>
        <v>0</v>
      </c>
      <c r="AB1825" s="22"/>
      <c r="AC1825" s="16"/>
      <c r="AG1825" s="86"/>
      <c r="AH1825" s="87"/>
      <c r="AI1825" s="87"/>
      <c r="AJ1825" s="87"/>
      <c r="AK1825" s="87"/>
      <c r="AL1825" s="87"/>
      <c r="AM1825" s="87"/>
      <c r="AN1825" s="87"/>
      <c r="AO1825" s="87"/>
    </row>
    <row r="1826" spans="1:41" s="17" customFormat="1" ht="15.6" hidden="1" customHeight="1" x14ac:dyDescent="0.25">
      <c r="A1826" s="23" t="s">
        <v>42</v>
      </c>
      <c r="B1826" s="24">
        <f>B1825+B1824</f>
        <v>0</v>
      </c>
      <c r="C1826" s="24">
        <f t="shared" ref="C1826:AA1826" si="1343">C1825+C1824</f>
        <v>0</v>
      </c>
      <c r="D1826" s="24">
        <f t="shared" si="1343"/>
        <v>0</v>
      </c>
      <c r="E1826" s="24">
        <f t="shared" si="1343"/>
        <v>0</v>
      </c>
      <c r="F1826" s="24">
        <f t="shared" si="1343"/>
        <v>0</v>
      </c>
      <c r="G1826" s="24">
        <f t="shared" si="1343"/>
        <v>0</v>
      </c>
      <c r="H1826" s="24">
        <f t="shared" si="1343"/>
        <v>0</v>
      </c>
      <c r="I1826" s="24">
        <f t="shared" si="1343"/>
        <v>0</v>
      </c>
      <c r="J1826" s="24">
        <f t="shared" si="1343"/>
        <v>0</v>
      </c>
      <c r="K1826" s="24">
        <f t="shared" si="1343"/>
        <v>0</v>
      </c>
      <c r="L1826" s="24">
        <f t="shared" si="1343"/>
        <v>0</v>
      </c>
      <c r="M1826" s="24">
        <f t="shared" si="1343"/>
        <v>0</v>
      </c>
      <c r="N1826" s="24">
        <f t="shared" si="1343"/>
        <v>0</v>
      </c>
      <c r="O1826" s="24">
        <f t="shared" si="1343"/>
        <v>0</v>
      </c>
      <c r="P1826" s="24">
        <f t="shared" si="1343"/>
        <v>0</v>
      </c>
      <c r="Q1826" s="24">
        <f t="shared" si="1343"/>
        <v>0</v>
      </c>
      <c r="R1826" s="24">
        <f t="shared" si="1343"/>
        <v>0</v>
      </c>
      <c r="S1826" s="24">
        <f t="shared" si="1343"/>
        <v>0</v>
      </c>
      <c r="T1826" s="24">
        <f t="shared" si="1343"/>
        <v>0</v>
      </c>
      <c r="U1826" s="24">
        <f t="shared" si="1343"/>
        <v>0</v>
      </c>
      <c r="V1826" s="24">
        <f t="shared" si="1343"/>
        <v>0</v>
      </c>
      <c r="W1826" s="24">
        <f t="shared" si="1343"/>
        <v>0</v>
      </c>
      <c r="X1826" s="24">
        <f t="shared" si="1343"/>
        <v>0</v>
      </c>
      <c r="Y1826" s="24">
        <f t="shared" si="1343"/>
        <v>0</v>
      </c>
      <c r="Z1826" s="24">
        <f t="shared" si="1343"/>
        <v>0</v>
      </c>
      <c r="AA1826" s="24">
        <f t="shared" si="1343"/>
        <v>0</v>
      </c>
      <c r="AB1826" s="25" t="e">
        <f t="shared" si="1340"/>
        <v>#DIV/0!</v>
      </c>
      <c r="AC1826" s="27"/>
      <c r="AG1826" s="86"/>
      <c r="AH1826" s="87"/>
      <c r="AI1826" s="87"/>
      <c r="AJ1826" s="87"/>
      <c r="AK1826" s="87"/>
      <c r="AL1826" s="87"/>
      <c r="AM1826" s="87"/>
      <c r="AN1826" s="87"/>
      <c r="AO1826" s="87"/>
    </row>
    <row r="1827" spans="1:41" s="17" customFormat="1" ht="15.6" hidden="1" customHeight="1" x14ac:dyDescent="0.25">
      <c r="A1827" s="14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6"/>
      <c r="AG1827" s="86"/>
      <c r="AH1827" s="87"/>
      <c r="AI1827" s="87"/>
      <c r="AJ1827" s="87"/>
      <c r="AK1827" s="87"/>
      <c r="AL1827" s="87"/>
      <c r="AM1827" s="87"/>
      <c r="AN1827" s="87"/>
      <c r="AO1827" s="87"/>
    </row>
    <row r="1828" spans="1:41" s="17" customFormat="1" ht="15.6" hidden="1" customHeight="1" x14ac:dyDescent="0.25">
      <c r="A1828" s="14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6"/>
      <c r="AG1828" s="86"/>
      <c r="AH1828" s="87"/>
      <c r="AI1828" s="87"/>
      <c r="AJ1828" s="87"/>
      <c r="AK1828" s="87"/>
      <c r="AL1828" s="87"/>
      <c r="AM1828" s="87"/>
      <c r="AN1828" s="87"/>
      <c r="AO1828" s="87"/>
    </row>
    <row r="1829" spans="1:41" s="17" customFormat="1" ht="15.6" hidden="1" customHeight="1" x14ac:dyDescent="0.25">
      <c r="A1829" s="47" t="s">
        <v>113</v>
      </c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6"/>
      <c r="AG1829" s="86"/>
      <c r="AH1829" s="87"/>
      <c r="AI1829" s="87"/>
      <c r="AJ1829" s="87"/>
      <c r="AK1829" s="87"/>
      <c r="AL1829" s="87"/>
      <c r="AM1829" s="87"/>
      <c r="AN1829" s="87"/>
      <c r="AO1829" s="87"/>
    </row>
    <row r="1830" spans="1:41" s="17" customFormat="1" ht="15.6" hidden="1" customHeight="1" x14ac:dyDescent="0.2">
      <c r="A1830" s="20" t="s">
        <v>36</v>
      </c>
      <c r="B1830" s="15">
        <f>[1]consoCURRENT!E36344</f>
        <v>0</v>
      </c>
      <c r="C1830" s="15">
        <f>[1]consoCURRENT!F36344</f>
        <v>0</v>
      </c>
      <c r="D1830" s="15">
        <f>[1]consoCURRENT!G36344</f>
        <v>0</v>
      </c>
      <c r="E1830" s="15">
        <f>[1]consoCURRENT!H36344</f>
        <v>0</v>
      </c>
      <c r="F1830" s="15">
        <f>[1]consoCURRENT!I36344</f>
        <v>0</v>
      </c>
      <c r="G1830" s="15">
        <f>[1]consoCURRENT!J36344</f>
        <v>0</v>
      </c>
      <c r="H1830" s="15">
        <f>[1]consoCURRENT!K36344</f>
        <v>0</v>
      </c>
      <c r="I1830" s="15">
        <f>[1]consoCURRENT!L36344</f>
        <v>0</v>
      </c>
      <c r="J1830" s="15">
        <f>[1]consoCURRENT!M36344</f>
        <v>0</v>
      </c>
      <c r="K1830" s="15">
        <f>[1]consoCURRENT!N36344</f>
        <v>0</v>
      </c>
      <c r="L1830" s="15">
        <f>[1]consoCURRENT!O36344</f>
        <v>0</v>
      </c>
      <c r="M1830" s="15">
        <f>[1]consoCURRENT!P36344</f>
        <v>0</v>
      </c>
      <c r="N1830" s="15">
        <f>[1]consoCURRENT!Q36344</f>
        <v>0</v>
      </c>
      <c r="O1830" s="15">
        <f>[1]consoCURRENT!R36344</f>
        <v>0</v>
      </c>
      <c r="P1830" s="15">
        <f>[1]consoCURRENT!S36344</f>
        <v>0</v>
      </c>
      <c r="Q1830" s="15">
        <f>[1]consoCURRENT!T36344</f>
        <v>0</v>
      </c>
      <c r="R1830" s="15">
        <f>[1]consoCURRENT!U36344</f>
        <v>0</v>
      </c>
      <c r="S1830" s="15">
        <f>[1]consoCURRENT!V36344</f>
        <v>0</v>
      </c>
      <c r="T1830" s="15">
        <f>[1]consoCURRENT!W36344</f>
        <v>0</v>
      </c>
      <c r="U1830" s="15">
        <f>[1]consoCURRENT!X36344</f>
        <v>0</v>
      </c>
      <c r="V1830" s="15">
        <f>[1]consoCURRENT!Y36344</f>
        <v>0</v>
      </c>
      <c r="W1830" s="15">
        <f>[1]consoCURRENT!Z36344</f>
        <v>0</v>
      </c>
      <c r="X1830" s="15">
        <f>[1]consoCURRENT!AA36344</f>
        <v>0</v>
      </c>
      <c r="Y1830" s="15">
        <f>[1]consoCURRENT!AB36344</f>
        <v>0</v>
      </c>
      <c r="Z1830" s="15">
        <f>SUM(M1830:Y1830)</f>
        <v>0</v>
      </c>
      <c r="AA1830" s="15">
        <f>B1830-Z1830</f>
        <v>0</v>
      </c>
      <c r="AB1830" s="22" t="e">
        <f>Z1830/B1830</f>
        <v>#DIV/0!</v>
      </c>
      <c r="AC1830" s="16"/>
      <c r="AG1830" s="86"/>
      <c r="AH1830" s="87"/>
      <c r="AI1830" s="87"/>
      <c r="AJ1830" s="87"/>
      <c r="AK1830" s="87"/>
      <c r="AL1830" s="87"/>
      <c r="AM1830" s="87"/>
      <c r="AN1830" s="87"/>
      <c r="AO1830" s="87"/>
    </row>
    <row r="1831" spans="1:41" s="17" customFormat="1" ht="15.6" hidden="1" customHeight="1" x14ac:dyDescent="0.2">
      <c r="A1831" s="20" t="s">
        <v>37</v>
      </c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>
        <f t="shared" ref="Z1831:Z1833" si="1344">SUM(M1831:Y1831)</f>
        <v>0</v>
      </c>
      <c r="AA1831" s="15">
        <f t="shared" ref="AA1831:AA1833" si="1345">B1831-Z1831</f>
        <v>0</v>
      </c>
      <c r="AB1831" s="22" t="e">
        <f t="shared" ref="AB1831:AB1836" si="1346">Z1831/B1831</f>
        <v>#DIV/0!</v>
      </c>
      <c r="AC1831" s="16"/>
      <c r="AG1831" s="86"/>
      <c r="AH1831" s="87"/>
      <c r="AI1831" s="87"/>
      <c r="AJ1831" s="87"/>
      <c r="AK1831" s="87"/>
      <c r="AL1831" s="87"/>
      <c r="AM1831" s="87"/>
      <c r="AN1831" s="87"/>
      <c r="AO1831" s="87"/>
    </row>
    <row r="1832" spans="1:41" s="17" customFormat="1" ht="15.6" hidden="1" customHeight="1" x14ac:dyDescent="0.2">
      <c r="A1832" s="20" t="s">
        <v>38</v>
      </c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>
        <f t="shared" si="1344"/>
        <v>0</v>
      </c>
      <c r="AA1832" s="15">
        <f t="shared" si="1345"/>
        <v>0</v>
      </c>
      <c r="AB1832" s="22" t="e">
        <f t="shared" si="1346"/>
        <v>#DIV/0!</v>
      </c>
      <c r="AC1832" s="16"/>
      <c r="AG1832" s="86"/>
      <c r="AH1832" s="87"/>
      <c r="AI1832" s="87"/>
      <c r="AJ1832" s="87"/>
      <c r="AK1832" s="87"/>
      <c r="AL1832" s="87"/>
      <c r="AM1832" s="87"/>
      <c r="AN1832" s="87"/>
      <c r="AO1832" s="87"/>
    </row>
    <row r="1833" spans="1:41" s="17" customFormat="1" ht="15.6" hidden="1" customHeight="1" x14ac:dyDescent="0.2">
      <c r="A1833" s="20" t="s">
        <v>39</v>
      </c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>
        <f t="shared" si="1344"/>
        <v>0</v>
      </c>
      <c r="AA1833" s="15">
        <f t="shared" si="1345"/>
        <v>0</v>
      </c>
      <c r="AB1833" s="22" t="e">
        <f t="shared" si="1346"/>
        <v>#DIV/0!</v>
      </c>
      <c r="AC1833" s="16"/>
      <c r="AG1833" s="86"/>
      <c r="AH1833" s="87"/>
      <c r="AI1833" s="87"/>
      <c r="AJ1833" s="87"/>
      <c r="AK1833" s="87"/>
      <c r="AL1833" s="87"/>
      <c r="AM1833" s="87"/>
      <c r="AN1833" s="87"/>
      <c r="AO1833" s="87"/>
    </row>
    <row r="1834" spans="1:41" s="17" customFormat="1" ht="15.6" hidden="1" customHeight="1" x14ac:dyDescent="0.25">
      <c r="A1834" s="23" t="s">
        <v>40</v>
      </c>
      <c r="B1834" s="24">
        <f>SUM(B1830:B1833)</f>
        <v>0</v>
      </c>
      <c r="C1834" s="24">
        <f t="shared" ref="C1834:AA1834" si="1347">SUM(C1830:C1833)</f>
        <v>0</v>
      </c>
      <c r="D1834" s="24">
        <f t="shared" si="1347"/>
        <v>0</v>
      </c>
      <c r="E1834" s="24">
        <f t="shared" si="1347"/>
        <v>0</v>
      </c>
      <c r="F1834" s="24">
        <f t="shared" si="1347"/>
        <v>0</v>
      </c>
      <c r="G1834" s="24">
        <f t="shared" si="1347"/>
        <v>0</v>
      </c>
      <c r="H1834" s="24">
        <f t="shared" si="1347"/>
        <v>0</v>
      </c>
      <c r="I1834" s="24">
        <f t="shared" si="1347"/>
        <v>0</v>
      </c>
      <c r="J1834" s="24">
        <f t="shared" si="1347"/>
        <v>0</v>
      </c>
      <c r="K1834" s="24">
        <f t="shared" si="1347"/>
        <v>0</v>
      </c>
      <c r="L1834" s="24">
        <f t="shared" si="1347"/>
        <v>0</v>
      </c>
      <c r="M1834" s="24">
        <f t="shared" si="1347"/>
        <v>0</v>
      </c>
      <c r="N1834" s="24">
        <f t="shared" si="1347"/>
        <v>0</v>
      </c>
      <c r="O1834" s="24">
        <f t="shared" si="1347"/>
        <v>0</v>
      </c>
      <c r="P1834" s="24">
        <f t="shared" si="1347"/>
        <v>0</v>
      </c>
      <c r="Q1834" s="24">
        <f t="shared" si="1347"/>
        <v>0</v>
      </c>
      <c r="R1834" s="24">
        <f t="shared" si="1347"/>
        <v>0</v>
      </c>
      <c r="S1834" s="24">
        <f t="shared" si="1347"/>
        <v>0</v>
      </c>
      <c r="T1834" s="24">
        <f t="shared" si="1347"/>
        <v>0</v>
      </c>
      <c r="U1834" s="24">
        <f t="shared" si="1347"/>
        <v>0</v>
      </c>
      <c r="V1834" s="24">
        <f t="shared" si="1347"/>
        <v>0</v>
      </c>
      <c r="W1834" s="24">
        <f t="shared" si="1347"/>
        <v>0</v>
      </c>
      <c r="X1834" s="24">
        <f t="shared" si="1347"/>
        <v>0</v>
      </c>
      <c r="Y1834" s="24">
        <f t="shared" si="1347"/>
        <v>0</v>
      </c>
      <c r="Z1834" s="24">
        <f t="shared" si="1347"/>
        <v>0</v>
      </c>
      <c r="AA1834" s="24">
        <f t="shared" si="1347"/>
        <v>0</v>
      </c>
      <c r="AB1834" s="25" t="e">
        <f t="shared" si="1346"/>
        <v>#DIV/0!</v>
      </c>
      <c r="AC1834" s="16"/>
      <c r="AG1834" s="86"/>
      <c r="AH1834" s="87"/>
      <c r="AI1834" s="87"/>
      <c r="AJ1834" s="87"/>
      <c r="AK1834" s="87"/>
      <c r="AL1834" s="87"/>
      <c r="AM1834" s="87"/>
      <c r="AN1834" s="87"/>
      <c r="AO1834" s="87"/>
    </row>
    <row r="1835" spans="1:41" s="17" customFormat="1" ht="15.6" hidden="1" customHeight="1" x14ac:dyDescent="0.25">
      <c r="A1835" s="26" t="s">
        <v>41</v>
      </c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>
        <f t="shared" ref="Z1835" si="1348">SUM(M1835:Y1835)</f>
        <v>0</v>
      </c>
      <c r="AA1835" s="15">
        <f t="shared" ref="AA1835" si="1349">B1835-Z1835</f>
        <v>0</v>
      </c>
      <c r="AB1835" s="22" t="e">
        <f t="shared" si="1346"/>
        <v>#DIV/0!</v>
      </c>
      <c r="AC1835" s="16"/>
      <c r="AG1835" s="86"/>
      <c r="AH1835" s="87"/>
      <c r="AI1835" s="87"/>
      <c r="AJ1835" s="87"/>
      <c r="AK1835" s="87"/>
      <c r="AL1835" s="87"/>
      <c r="AM1835" s="87"/>
      <c r="AN1835" s="87"/>
      <c r="AO1835" s="87"/>
    </row>
    <row r="1836" spans="1:41" s="17" customFormat="1" ht="15.6" hidden="1" customHeight="1" x14ac:dyDescent="0.25">
      <c r="A1836" s="23" t="s">
        <v>42</v>
      </c>
      <c r="B1836" s="24">
        <f>B1835+B1834</f>
        <v>0</v>
      </c>
      <c r="C1836" s="24">
        <f t="shared" ref="C1836:AA1836" si="1350">C1835+C1834</f>
        <v>0</v>
      </c>
      <c r="D1836" s="24">
        <f t="shared" si="1350"/>
        <v>0</v>
      </c>
      <c r="E1836" s="24">
        <f t="shared" si="1350"/>
        <v>0</v>
      </c>
      <c r="F1836" s="24">
        <f t="shared" si="1350"/>
        <v>0</v>
      </c>
      <c r="G1836" s="24">
        <f t="shared" si="1350"/>
        <v>0</v>
      </c>
      <c r="H1836" s="24">
        <f t="shared" si="1350"/>
        <v>0</v>
      </c>
      <c r="I1836" s="24">
        <f t="shared" si="1350"/>
        <v>0</v>
      </c>
      <c r="J1836" s="24">
        <f t="shared" si="1350"/>
        <v>0</v>
      </c>
      <c r="K1836" s="24">
        <f t="shared" si="1350"/>
        <v>0</v>
      </c>
      <c r="L1836" s="24">
        <f t="shared" si="1350"/>
        <v>0</v>
      </c>
      <c r="M1836" s="24">
        <f t="shared" si="1350"/>
        <v>0</v>
      </c>
      <c r="N1836" s="24">
        <f t="shared" si="1350"/>
        <v>0</v>
      </c>
      <c r="O1836" s="24">
        <f t="shared" si="1350"/>
        <v>0</v>
      </c>
      <c r="P1836" s="24">
        <f t="shared" si="1350"/>
        <v>0</v>
      </c>
      <c r="Q1836" s="24">
        <f t="shared" si="1350"/>
        <v>0</v>
      </c>
      <c r="R1836" s="24">
        <f t="shared" si="1350"/>
        <v>0</v>
      </c>
      <c r="S1836" s="24">
        <f t="shared" si="1350"/>
        <v>0</v>
      </c>
      <c r="T1836" s="24">
        <f t="shared" si="1350"/>
        <v>0</v>
      </c>
      <c r="U1836" s="24">
        <f t="shared" si="1350"/>
        <v>0</v>
      </c>
      <c r="V1836" s="24">
        <f t="shared" si="1350"/>
        <v>0</v>
      </c>
      <c r="W1836" s="24">
        <f t="shared" si="1350"/>
        <v>0</v>
      </c>
      <c r="X1836" s="24">
        <f t="shared" si="1350"/>
        <v>0</v>
      </c>
      <c r="Y1836" s="24">
        <f t="shared" si="1350"/>
        <v>0</v>
      </c>
      <c r="Z1836" s="24">
        <f t="shared" si="1350"/>
        <v>0</v>
      </c>
      <c r="AA1836" s="24">
        <f t="shared" si="1350"/>
        <v>0</v>
      </c>
      <c r="AB1836" s="25" t="e">
        <f t="shared" si="1346"/>
        <v>#DIV/0!</v>
      </c>
      <c r="AC1836" s="27"/>
      <c r="AG1836" s="86"/>
      <c r="AH1836" s="87"/>
      <c r="AI1836" s="87"/>
      <c r="AJ1836" s="87"/>
      <c r="AK1836" s="87"/>
      <c r="AL1836" s="87"/>
      <c r="AM1836" s="87"/>
      <c r="AN1836" s="87"/>
      <c r="AO1836" s="87"/>
    </row>
    <row r="1837" spans="1:41" s="17" customFormat="1" ht="15.6" hidden="1" customHeight="1" x14ac:dyDescent="0.25">
      <c r="A1837" s="14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6"/>
      <c r="AG1837" s="86"/>
      <c r="AH1837" s="87"/>
      <c r="AI1837" s="87"/>
      <c r="AJ1837" s="87"/>
      <c r="AK1837" s="87"/>
      <c r="AL1837" s="87"/>
      <c r="AM1837" s="87"/>
      <c r="AN1837" s="87"/>
      <c r="AO1837" s="87"/>
    </row>
    <row r="1838" spans="1:41" s="17" customFormat="1" ht="15.6" hidden="1" customHeight="1" x14ac:dyDescent="0.25">
      <c r="A1838" s="14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6"/>
      <c r="AG1838" s="86"/>
      <c r="AH1838" s="87"/>
      <c r="AI1838" s="87"/>
      <c r="AJ1838" s="87"/>
      <c r="AK1838" s="87"/>
      <c r="AL1838" s="87"/>
      <c r="AM1838" s="87"/>
      <c r="AN1838" s="87"/>
      <c r="AO1838" s="87"/>
    </row>
    <row r="1839" spans="1:41" s="17" customFormat="1" ht="15.6" hidden="1" customHeight="1" x14ac:dyDescent="0.25">
      <c r="A1839" s="19" t="s">
        <v>117</v>
      </c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6"/>
      <c r="AG1839" s="86"/>
      <c r="AH1839" s="87"/>
      <c r="AI1839" s="87"/>
      <c r="AJ1839" s="87"/>
      <c r="AK1839" s="87"/>
      <c r="AL1839" s="87"/>
      <c r="AM1839" s="87"/>
      <c r="AN1839" s="87"/>
      <c r="AO1839" s="87"/>
    </row>
    <row r="1840" spans="1:41" s="17" customFormat="1" ht="15.6" hidden="1" customHeight="1" x14ac:dyDescent="0.2">
      <c r="A1840" s="20" t="s">
        <v>36</v>
      </c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>
        <f>SUM(M1840:Y1840)</f>
        <v>0</v>
      </c>
      <c r="AA1840" s="15">
        <f>B1840-Z1840</f>
        <v>0</v>
      </c>
      <c r="AB1840" s="22" t="e">
        <f>Z1840/B1840</f>
        <v>#DIV/0!</v>
      </c>
      <c r="AC1840" s="16"/>
      <c r="AG1840" s="86"/>
      <c r="AH1840" s="87"/>
      <c r="AI1840" s="87"/>
      <c r="AJ1840" s="87"/>
      <c r="AK1840" s="87"/>
      <c r="AL1840" s="87"/>
      <c r="AM1840" s="87"/>
      <c r="AN1840" s="87"/>
      <c r="AO1840" s="87"/>
    </row>
    <row r="1841" spans="1:41" s="17" customFormat="1" ht="15.6" hidden="1" customHeight="1" x14ac:dyDescent="0.2">
      <c r="A1841" s="20" t="s">
        <v>37</v>
      </c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>
        <f t="shared" ref="Z1841:Z1843" si="1351">SUM(M1841:Y1841)</f>
        <v>0</v>
      </c>
      <c r="AA1841" s="15">
        <f t="shared" ref="AA1841:AA1843" si="1352">B1841-Z1841</f>
        <v>0</v>
      </c>
      <c r="AB1841" s="22" t="e">
        <f t="shared" ref="AB1841:AB1846" si="1353">Z1841/B1841</f>
        <v>#DIV/0!</v>
      </c>
      <c r="AC1841" s="16"/>
      <c r="AG1841" s="86"/>
      <c r="AH1841" s="87"/>
      <c r="AI1841" s="87"/>
      <c r="AJ1841" s="87"/>
      <c r="AK1841" s="87"/>
      <c r="AL1841" s="87"/>
      <c r="AM1841" s="87"/>
      <c r="AN1841" s="87"/>
      <c r="AO1841" s="87"/>
    </row>
    <row r="1842" spans="1:41" s="17" customFormat="1" ht="15.6" hidden="1" customHeight="1" x14ac:dyDescent="0.2">
      <c r="A1842" s="20" t="s">
        <v>38</v>
      </c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>
        <f t="shared" si="1351"/>
        <v>0</v>
      </c>
      <c r="AA1842" s="15">
        <f t="shared" si="1352"/>
        <v>0</v>
      </c>
      <c r="AB1842" s="22" t="e">
        <f t="shared" si="1353"/>
        <v>#DIV/0!</v>
      </c>
      <c r="AC1842" s="16"/>
      <c r="AG1842" s="86"/>
      <c r="AH1842" s="87"/>
      <c r="AI1842" s="87"/>
      <c r="AJ1842" s="87"/>
      <c r="AK1842" s="87"/>
      <c r="AL1842" s="87"/>
      <c r="AM1842" s="87"/>
      <c r="AN1842" s="87"/>
      <c r="AO1842" s="87"/>
    </row>
    <row r="1843" spans="1:41" s="17" customFormat="1" ht="15.6" hidden="1" customHeight="1" x14ac:dyDescent="0.2">
      <c r="A1843" s="20" t="s">
        <v>39</v>
      </c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>
        <f t="shared" si="1351"/>
        <v>0</v>
      </c>
      <c r="AA1843" s="15">
        <f t="shared" si="1352"/>
        <v>0</v>
      </c>
      <c r="AB1843" s="22" t="e">
        <f t="shared" si="1353"/>
        <v>#DIV/0!</v>
      </c>
      <c r="AC1843" s="16"/>
      <c r="AG1843" s="86"/>
      <c r="AH1843" s="87"/>
      <c r="AI1843" s="87"/>
      <c r="AJ1843" s="87"/>
      <c r="AK1843" s="87"/>
      <c r="AL1843" s="87"/>
      <c r="AM1843" s="87"/>
      <c r="AN1843" s="87"/>
      <c r="AO1843" s="87"/>
    </row>
    <row r="1844" spans="1:41" s="17" customFormat="1" ht="15.6" hidden="1" customHeight="1" x14ac:dyDescent="0.25">
      <c r="A1844" s="23" t="s">
        <v>40</v>
      </c>
      <c r="B1844" s="24">
        <f>SUM(B1840:B1843)</f>
        <v>0</v>
      </c>
      <c r="C1844" s="24">
        <f t="shared" ref="C1844:AA1844" si="1354">SUM(C1840:C1843)</f>
        <v>0</v>
      </c>
      <c r="D1844" s="24">
        <f t="shared" si="1354"/>
        <v>0</v>
      </c>
      <c r="E1844" s="24">
        <f t="shared" si="1354"/>
        <v>0</v>
      </c>
      <c r="F1844" s="24">
        <f t="shared" si="1354"/>
        <v>0</v>
      </c>
      <c r="G1844" s="24">
        <f t="shared" si="1354"/>
        <v>0</v>
      </c>
      <c r="H1844" s="24">
        <f t="shared" si="1354"/>
        <v>0</v>
      </c>
      <c r="I1844" s="24">
        <f t="shared" si="1354"/>
        <v>0</v>
      </c>
      <c r="J1844" s="24">
        <f t="shared" si="1354"/>
        <v>0</v>
      </c>
      <c r="K1844" s="24">
        <f t="shared" si="1354"/>
        <v>0</v>
      </c>
      <c r="L1844" s="24">
        <f t="shared" si="1354"/>
        <v>0</v>
      </c>
      <c r="M1844" s="24">
        <f t="shared" si="1354"/>
        <v>0</v>
      </c>
      <c r="N1844" s="24">
        <f t="shared" si="1354"/>
        <v>0</v>
      </c>
      <c r="O1844" s="24">
        <f t="shared" si="1354"/>
        <v>0</v>
      </c>
      <c r="P1844" s="24">
        <f t="shared" si="1354"/>
        <v>0</v>
      </c>
      <c r="Q1844" s="24">
        <f t="shared" si="1354"/>
        <v>0</v>
      </c>
      <c r="R1844" s="24">
        <f t="shared" si="1354"/>
        <v>0</v>
      </c>
      <c r="S1844" s="24">
        <f t="shared" si="1354"/>
        <v>0</v>
      </c>
      <c r="T1844" s="24">
        <f t="shared" si="1354"/>
        <v>0</v>
      </c>
      <c r="U1844" s="24">
        <f t="shared" si="1354"/>
        <v>0</v>
      </c>
      <c r="V1844" s="24">
        <f t="shared" si="1354"/>
        <v>0</v>
      </c>
      <c r="W1844" s="24">
        <f t="shared" si="1354"/>
        <v>0</v>
      </c>
      <c r="X1844" s="24">
        <f t="shared" si="1354"/>
        <v>0</v>
      </c>
      <c r="Y1844" s="24">
        <f t="shared" si="1354"/>
        <v>0</v>
      </c>
      <c r="Z1844" s="24">
        <f t="shared" si="1354"/>
        <v>0</v>
      </c>
      <c r="AA1844" s="24">
        <f t="shared" si="1354"/>
        <v>0</v>
      </c>
      <c r="AB1844" s="25" t="e">
        <f t="shared" si="1353"/>
        <v>#DIV/0!</v>
      </c>
      <c r="AC1844" s="16"/>
      <c r="AG1844" s="86"/>
      <c r="AH1844" s="87"/>
      <c r="AI1844" s="87"/>
      <c r="AJ1844" s="87"/>
      <c r="AK1844" s="87"/>
      <c r="AL1844" s="87"/>
      <c r="AM1844" s="87"/>
      <c r="AN1844" s="87"/>
      <c r="AO1844" s="87"/>
    </row>
    <row r="1845" spans="1:41" s="17" customFormat="1" ht="15.6" hidden="1" customHeight="1" x14ac:dyDescent="0.25">
      <c r="A1845" s="26" t="s">
        <v>41</v>
      </c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>
        <f t="shared" ref="Z1845" si="1355">SUM(M1845:Y1845)</f>
        <v>0</v>
      </c>
      <c r="AA1845" s="15">
        <f t="shared" ref="AA1845" si="1356">B1845-Z1845</f>
        <v>0</v>
      </c>
      <c r="AB1845" s="22" t="e">
        <f t="shared" si="1353"/>
        <v>#DIV/0!</v>
      </c>
      <c r="AC1845" s="16"/>
      <c r="AG1845" s="86"/>
      <c r="AH1845" s="87"/>
      <c r="AI1845" s="87"/>
      <c r="AJ1845" s="87"/>
      <c r="AK1845" s="87"/>
      <c r="AL1845" s="87"/>
      <c r="AM1845" s="87"/>
      <c r="AN1845" s="87"/>
      <c r="AO1845" s="87"/>
    </row>
    <row r="1846" spans="1:41" s="17" customFormat="1" ht="15.6" hidden="1" customHeight="1" x14ac:dyDescent="0.25">
      <c r="A1846" s="23" t="s">
        <v>42</v>
      </c>
      <c r="B1846" s="24">
        <f>B1845+B1844</f>
        <v>0</v>
      </c>
      <c r="C1846" s="24">
        <f t="shared" ref="C1846:AA1846" si="1357">C1845+C1844</f>
        <v>0</v>
      </c>
      <c r="D1846" s="24">
        <f t="shared" si="1357"/>
        <v>0</v>
      </c>
      <c r="E1846" s="24">
        <f t="shared" si="1357"/>
        <v>0</v>
      </c>
      <c r="F1846" s="24">
        <f t="shared" si="1357"/>
        <v>0</v>
      </c>
      <c r="G1846" s="24">
        <f t="shared" si="1357"/>
        <v>0</v>
      </c>
      <c r="H1846" s="24">
        <f t="shared" si="1357"/>
        <v>0</v>
      </c>
      <c r="I1846" s="24">
        <f t="shared" si="1357"/>
        <v>0</v>
      </c>
      <c r="J1846" s="24">
        <f t="shared" si="1357"/>
        <v>0</v>
      </c>
      <c r="K1846" s="24">
        <f t="shared" si="1357"/>
        <v>0</v>
      </c>
      <c r="L1846" s="24">
        <f t="shared" si="1357"/>
        <v>0</v>
      </c>
      <c r="M1846" s="24">
        <f t="shared" si="1357"/>
        <v>0</v>
      </c>
      <c r="N1846" s="24">
        <f t="shared" si="1357"/>
        <v>0</v>
      </c>
      <c r="O1846" s="24">
        <f t="shared" si="1357"/>
        <v>0</v>
      </c>
      <c r="P1846" s="24">
        <f t="shared" si="1357"/>
        <v>0</v>
      </c>
      <c r="Q1846" s="24">
        <f t="shared" si="1357"/>
        <v>0</v>
      </c>
      <c r="R1846" s="24">
        <f t="shared" si="1357"/>
        <v>0</v>
      </c>
      <c r="S1846" s="24">
        <f t="shared" si="1357"/>
        <v>0</v>
      </c>
      <c r="T1846" s="24">
        <f t="shared" si="1357"/>
        <v>0</v>
      </c>
      <c r="U1846" s="24">
        <f t="shared" si="1357"/>
        <v>0</v>
      </c>
      <c r="V1846" s="24">
        <f t="shared" si="1357"/>
        <v>0</v>
      </c>
      <c r="W1846" s="24">
        <f t="shared" si="1357"/>
        <v>0</v>
      </c>
      <c r="X1846" s="24">
        <f t="shared" si="1357"/>
        <v>0</v>
      </c>
      <c r="Y1846" s="24">
        <f t="shared" si="1357"/>
        <v>0</v>
      </c>
      <c r="Z1846" s="24">
        <f t="shared" si="1357"/>
        <v>0</v>
      </c>
      <c r="AA1846" s="24">
        <f t="shared" si="1357"/>
        <v>0</v>
      </c>
      <c r="AB1846" s="25" t="e">
        <f t="shared" si="1353"/>
        <v>#DIV/0!</v>
      </c>
      <c r="AC1846" s="27"/>
      <c r="AG1846" s="86"/>
      <c r="AH1846" s="87"/>
      <c r="AI1846" s="87"/>
      <c r="AJ1846" s="87"/>
      <c r="AK1846" s="87"/>
      <c r="AL1846" s="87"/>
      <c r="AM1846" s="87"/>
      <c r="AN1846" s="87"/>
      <c r="AO1846" s="87"/>
    </row>
    <row r="1847" spans="1:41" s="17" customFormat="1" ht="15.6" hidden="1" customHeight="1" x14ac:dyDescent="0.25">
      <c r="A1847" s="14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6"/>
      <c r="AG1847" s="86"/>
      <c r="AH1847" s="87"/>
      <c r="AI1847" s="87"/>
      <c r="AJ1847" s="87"/>
      <c r="AK1847" s="87"/>
      <c r="AL1847" s="87"/>
      <c r="AM1847" s="87"/>
      <c r="AN1847" s="87"/>
      <c r="AO1847" s="87"/>
    </row>
    <row r="1848" spans="1:41" s="17" customFormat="1" ht="15.6" hidden="1" customHeight="1" x14ac:dyDescent="0.25">
      <c r="A1848" s="14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6"/>
      <c r="AG1848" s="86"/>
      <c r="AH1848" s="87"/>
      <c r="AI1848" s="87"/>
      <c r="AJ1848" s="87"/>
      <c r="AK1848" s="87"/>
      <c r="AL1848" s="87"/>
      <c r="AM1848" s="87"/>
      <c r="AN1848" s="87"/>
      <c r="AO1848" s="87"/>
    </row>
    <row r="1849" spans="1:41" s="17" customFormat="1" ht="15.6" hidden="1" customHeight="1" x14ac:dyDescent="0.25">
      <c r="A1849" s="19" t="s">
        <v>117</v>
      </c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6"/>
      <c r="AG1849" s="86"/>
      <c r="AH1849" s="87"/>
      <c r="AI1849" s="87"/>
      <c r="AJ1849" s="87"/>
      <c r="AK1849" s="87"/>
      <c r="AL1849" s="87"/>
      <c r="AM1849" s="87"/>
      <c r="AN1849" s="87"/>
      <c r="AO1849" s="87"/>
    </row>
    <row r="1850" spans="1:41" s="17" customFormat="1" ht="15.6" hidden="1" customHeight="1" x14ac:dyDescent="0.2">
      <c r="A1850" s="20" t="s">
        <v>36</v>
      </c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>
        <f>SUM(M1850:Y1850)</f>
        <v>0</v>
      </c>
      <c r="AA1850" s="15">
        <f>B1850-Z1850</f>
        <v>0</v>
      </c>
      <c r="AB1850" s="22" t="e">
        <f>Z1850/B1850</f>
        <v>#DIV/0!</v>
      </c>
      <c r="AC1850" s="16"/>
      <c r="AG1850" s="86"/>
      <c r="AH1850" s="87"/>
      <c r="AI1850" s="87"/>
      <c r="AJ1850" s="87"/>
      <c r="AK1850" s="87"/>
      <c r="AL1850" s="87"/>
      <c r="AM1850" s="87"/>
      <c r="AN1850" s="87"/>
      <c r="AO1850" s="87"/>
    </row>
    <row r="1851" spans="1:41" s="17" customFormat="1" ht="15.6" hidden="1" customHeight="1" x14ac:dyDescent="0.2">
      <c r="A1851" s="20" t="s">
        <v>37</v>
      </c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>
        <f t="shared" ref="Z1851:Z1853" si="1358">SUM(M1851:Y1851)</f>
        <v>0</v>
      </c>
      <c r="AA1851" s="15">
        <f t="shared" ref="AA1851:AA1853" si="1359">B1851-Z1851</f>
        <v>0</v>
      </c>
      <c r="AB1851" s="22" t="e">
        <f t="shared" ref="AB1851:AB1856" si="1360">Z1851/B1851</f>
        <v>#DIV/0!</v>
      </c>
      <c r="AC1851" s="16"/>
      <c r="AG1851" s="86"/>
      <c r="AH1851" s="87"/>
      <c r="AI1851" s="87"/>
      <c r="AJ1851" s="87"/>
      <c r="AK1851" s="87"/>
      <c r="AL1851" s="87"/>
      <c r="AM1851" s="87"/>
      <c r="AN1851" s="87"/>
      <c r="AO1851" s="87"/>
    </row>
    <row r="1852" spans="1:41" s="17" customFormat="1" ht="15.6" hidden="1" customHeight="1" x14ac:dyDescent="0.2">
      <c r="A1852" s="20" t="s">
        <v>38</v>
      </c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>
        <f t="shared" si="1358"/>
        <v>0</v>
      </c>
      <c r="AA1852" s="15">
        <f t="shared" si="1359"/>
        <v>0</v>
      </c>
      <c r="AB1852" s="22" t="e">
        <f t="shared" si="1360"/>
        <v>#DIV/0!</v>
      </c>
      <c r="AC1852" s="16"/>
      <c r="AG1852" s="86"/>
      <c r="AH1852" s="87"/>
      <c r="AI1852" s="87"/>
      <c r="AJ1852" s="87"/>
      <c r="AK1852" s="87"/>
      <c r="AL1852" s="87"/>
      <c r="AM1852" s="87"/>
      <c r="AN1852" s="87"/>
      <c r="AO1852" s="87"/>
    </row>
    <row r="1853" spans="1:41" s="17" customFormat="1" ht="15.6" hidden="1" customHeight="1" x14ac:dyDescent="0.2">
      <c r="A1853" s="20" t="s">
        <v>39</v>
      </c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>
        <f t="shared" si="1358"/>
        <v>0</v>
      </c>
      <c r="AA1853" s="15">
        <f t="shared" si="1359"/>
        <v>0</v>
      </c>
      <c r="AB1853" s="22" t="e">
        <f t="shared" si="1360"/>
        <v>#DIV/0!</v>
      </c>
      <c r="AC1853" s="16"/>
      <c r="AG1853" s="86"/>
      <c r="AH1853" s="87"/>
      <c r="AI1853" s="87"/>
      <c r="AJ1853" s="87"/>
      <c r="AK1853" s="87"/>
      <c r="AL1853" s="87"/>
      <c r="AM1853" s="87"/>
      <c r="AN1853" s="87"/>
      <c r="AO1853" s="87"/>
    </row>
    <row r="1854" spans="1:41" s="17" customFormat="1" ht="15.6" hidden="1" customHeight="1" x14ac:dyDescent="0.25">
      <c r="A1854" s="23" t="s">
        <v>40</v>
      </c>
      <c r="B1854" s="24">
        <f>SUM(B1850:B1853)</f>
        <v>0</v>
      </c>
      <c r="C1854" s="24">
        <f t="shared" ref="C1854:AA1854" si="1361">SUM(C1850:C1853)</f>
        <v>0</v>
      </c>
      <c r="D1854" s="24">
        <f t="shared" si="1361"/>
        <v>0</v>
      </c>
      <c r="E1854" s="24">
        <f t="shared" si="1361"/>
        <v>0</v>
      </c>
      <c r="F1854" s="24">
        <f t="shared" si="1361"/>
        <v>0</v>
      </c>
      <c r="G1854" s="24">
        <f t="shared" si="1361"/>
        <v>0</v>
      </c>
      <c r="H1854" s="24">
        <f t="shared" si="1361"/>
        <v>0</v>
      </c>
      <c r="I1854" s="24">
        <f t="shared" si="1361"/>
        <v>0</v>
      </c>
      <c r="J1854" s="24">
        <f t="shared" si="1361"/>
        <v>0</v>
      </c>
      <c r="K1854" s="24">
        <f t="shared" si="1361"/>
        <v>0</v>
      </c>
      <c r="L1854" s="24">
        <f t="shared" si="1361"/>
        <v>0</v>
      </c>
      <c r="M1854" s="24">
        <f t="shared" si="1361"/>
        <v>0</v>
      </c>
      <c r="N1854" s="24">
        <f t="shared" si="1361"/>
        <v>0</v>
      </c>
      <c r="O1854" s="24">
        <f t="shared" si="1361"/>
        <v>0</v>
      </c>
      <c r="P1854" s="24">
        <f t="shared" si="1361"/>
        <v>0</v>
      </c>
      <c r="Q1854" s="24">
        <f t="shared" si="1361"/>
        <v>0</v>
      </c>
      <c r="R1854" s="24">
        <f t="shared" si="1361"/>
        <v>0</v>
      </c>
      <c r="S1854" s="24">
        <f t="shared" si="1361"/>
        <v>0</v>
      </c>
      <c r="T1854" s="24">
        <f t="shared" si="1361"/>
        <v>0</v>
      </c>
      <c r="U1854" s="24">
        <f t="shared" si="1361"/>
        <v>0</v>
      </c>
      <c r="V1854" s="24">
        <f t="shared" si="1361"/>
        <v>0</v>
      </c>
      <c r="W1854" s="24">
        <f t="shared" si="1361"/>
        <v>0</v>
      </c>
      <c r="X1854" s="24">
        <f t="shared" si="1361"/>
        <v>0</v>
      </c>
      <c r="Y1854" s="24">
        <f t="shared" si="1361"/>
        <v>0</v>
      </c>
      <c r="Z1854" s="24">
        <f t="shared" si="1361"/>
        <v>0</v>
      </c>
      <c r="AA1854" s="24">
        <f t="shared" si="1361"/>
        <v>0</v>
      </c>
      <c r="AB1854" s="25" t="e">
        <f t="shared" si="1360"/>
        <v>#DIV/0!</v>
      </c>
      <c r="AC1854" s="16"/>
      <c r="AG1854" s="86"/>
      <c r="AH1854" s="87"/>
      <c r="AI1854" s="87"/>
      <c r="AJ1854" s="87"/>
      <c r="AK1854" s="87"/>
      <c r="AL1854" s="87"/>
      <c r="AM1854" s="87"/>
      <c r="AN1854" s="87"/>
      <c r="AO1854" s="87"/>
    </row>
    <row r="1855" spans="1:41" s="17" customFormat="1" ht="15.6" hidden="1" customHeight="1" x14ac:dyDescent="0.25">
      <c r="A1855" s="26" t="s">
        <v>41</v>
      </c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>
        <f t="shared" ref="Z1855" si="1362">SUM(M1855:Y1855)</f>
        <v>0</v>
      </c>
      <c r="AA1855" s="15">
        <f t="shared" ref="AA1855" si="1363">B1855-Z1855</f>
        <v>0</v>
      </c>
      <c r="AB1855" s="22" t="e">
        <f t="shared" si="1360"/>
        <v>#DIV/0!</v>
      </c>
      <c r="AC1855" s="16"/>
      <c r="AG1855" s="86"/>
      <c r="AH1855" s="87"/>
      <c r="AI1855" s="87"/>
      <c r="AJ1855" s="87"/>
      <c r="AK1855" s="87"/>
      <c r="AL1855" s="87"/>
      <c r="AM1855" s="87"/>
      <c r="AN1855" s="87"/>
      <c r="AO1855" s="87"/>
    </row>
    <row r="1856" spans="1:41" s="17" customFormat="1" ht="15.6" hidden="1" customHeight="1" x14ac:dyDescent="0.25">
      <c r="A1856" s="23" t="s">
        <v>42</v>
      </c>
      <c r="B1856" s="24">
        <f>B1855+B1854</f>
        <v>0</v>
      </c>
      <c r="C1856" s="24">
        <f t="shared" ref="C1856:AA1856" si="1364">C1855+C1854</f>
        <v>0</v>
      </c>
      <c r="D1856" s="24">
        <f t="shared" si="1364"/>
        <v>0</v>
      </c>
      <c r="E1856" s="24">
        <f t="shared" si="1364"/>
        <v>0</v>
      </c>
      <c r="F1856" s="24">
        <f t="shared" si="1364"/>
        <v>0</v>
      </c>
      <c r="G1856" s="24">
        <f t="shared" si="1364"/>
        <v>0</v>
      </c>
      <c r="H1856" s="24">
        <f t="shared" si="1364"/>
        <v>0</v>
      </c>
      <c r="I1856" s="24">
        <f t="shared" si="1364"/>
        <v>0</v>
      </c>
      <c r="J1856" s="24">
        <f t="shared" si="1364"/>
        <v>0</v>
      </c>
      <c r="K1856" s="24">
        <f t="shared" si="1364"/>
        <v>0</v>
      </c>
      <c r="L1856" s="24">
        <f t="shared" si="1364"/>
        <v>0</v>
      </c>
      <c r="M1856" s="24">
        <f t="shared" si="1364"/>
        <v>0</v>
      </c>
      <c r="N1856" s="24">
        <f t="shared" si="1364"/>
        <v>0</v>
      </c>
      <c r="O1856" s="24">
        <f t="shared" si="1364"/>
        <v>0</v>
      </c>
      <c r="P1856" s="24">
        <f t="shared" si="1364"/>
        <v>0</v>
      </c>
      <c r="Q1856" s="24">
        <f t="shared" si="1364"/>
        <v>0</v>
      </c>
      <c r="R1856" s="24">
        <f t="shared" si="1364"/>
        <v>0</v>
      </c>
      <c r="S1856" s="24">
        <f t="shared" si="1364"/>
        <v>0</v>
      </c>
      <c r="T1856" s="24">
        <f t="shared" si="1364"/>
        <v>0</v>
      </c>
      <c r="U1856" s="24">
        <f t="shared" si="1364"/>
        <v>0</v>
      </c>
      <c r="V1856" s="24">
        <f t="shared" si="1364"/>
        <v>0</v>
      </c>
      <c r="W1856" s="24">
        <f t="shared" si="1364"/>
        <v>0</v>
      </c>
      <c r="X1856" s="24">
        <f t="shared" si="1364"/>
        <v>0</v>
      </c>
      <c r="Y1856" s="24">
        <f t="shared" si="1364"/>
        <v>0</v>
      </c>
      <c r="Z1856" s="24">
        <f t="shared" si="1364"/>
        <v>0</v>
      </c>
      <c r="AA1856" s="24">
        <f t="shared" si="1364"/>
        <v>0</v>
      </c>
      <c r="AB1856" s="25" t="e">
        <f t="shared" si="1360"/>
        <v>#DIV/0!</v>
      </c>
      <c r="AC1856" s="27"/>
      <c r="AG1856" s="86"/>
      <c r="AH1856" s="87"/>
      <c r="AI1856" s="87"/>
      <c r="AJ1856" s="87"/>
      <c r="AK1856" s="87"/>
      <c r="AL1856" s="87"/>
      <c r="AM1856" s="87"/>
      <c r="AN1856" s="87"/>
      <c r="AO1856" s="87"/>
    </row>
    <row r="1857" spans="1:41" s="17" customFormat="1" ht="15.6" hidden="1" customHeight="1" x14ac:dyDescent="0.25">
      <c r="A1857" s="14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6"/>
      <c r="AG1857" s="86"/>
      <c r="AH1857" s="87"/>
      <c r="AI1857" s="87"/>
      <c r="AJ1857" s="87"/>
      <c r="AK1857" s="87"/>
      <c r="AL1857" s="87"/>
      <c r="AM1857" s="87"/>
      <c r="AN1857" s="87"/>
      <c r="AO1857" s="87"/>
    </row>
    <row r="1858" spans="1:41" s="17" customFormat="1" ht="15.6" hidden="1" customHeight="1" x14ac:dyDescent="0.25">
      <c r="A1858" s="14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6"/>
      <c r="AG1858" s="86"/>
      <c r="AH1858" s="87"/>
      <c r="AI1858" s="87"/>
      <c r="AJ1858" s="87"/>
      <c r="AK1858" s="87"/>
      <c r="AL1858" s="87"/>
      <c r="AM1858" s="87"/>
      <c r="AN1858" s="87"/>
      <c r="AO1858" s="87"/>
    </row>
    <row r="1859" spans="1:41" s="17" customFormat="1" ht="15.6" hidden="1" customHeight="1" x14ac:dyDescent="0.25">
      <c r="A1859" s="19" t="s">
        <v>117</v>
      </c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6"/>
      <c r="AG1859" s="86"/>
      <c r="AH1859" s="87"/>
      <c r="AI1859" s="87"/>
      <c r="AJ1859" s="87"/>
      <c r="AK1859" s="87"/>
      <c r="AL1859" s="87"/>
      <c r="AM1859" s="87"/>
      <c r="AN1859" s="87"/>
      <c r="AO1859" s="87"/>
    </row>
    <row r="1860" spans="1:41" s="17" customFormat="1" ht="15.6" hidden="1" customHeight="1" x14ac:dyDescent="0.2">
      <c r="A1860" s="20" t="s">
        <v>36</v>
      </c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>
        <f>SUM(M1860:Y1860)</f>
        <v>0</v>
      </c>
      <c r="AA1860" s="15">
        <f>B1860-Z1860</f>
        <v>0</v>
      </c>
      <c r="AB1860" s="22" t="e">
        <f>Z1860/B1860</f>
        <v>#DIV/0!</v>
      </c>
      <c r="AC1860" s="16"/>
      <c r="AG1860" s="86"/>
      <c r="AH1860" s="87"/>
      <c r="AI1860" s="87"/>
      <c r="AJ1860" s="87"/>
      <c r="AK1860" s="87"/>
      <c r="AL1860" s="87"/>
      <c r="AM1860" s="87"/>
      <c r="AN1860" s="87"/>
      <c r="AO1860" s="87"/>
    </row>
    <row r="1861" spans="1:41" s="17" customFormat="1" ht="15.6" hidden="1" customHeight="1" x14ac:dyDescent="0.2">
      <c r="A1861" s="20" t="s">
        <v>37</v>
      </c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>
        <f t="shared" ref="Z1861:Z1863" si="1365">SUM(M1861:Y1861)</f>
        <v>0</v>
      </c>
      <c r="AA1861" s="15">
        <f t="shared" ref="AA1861:AA1863" si="1366">B1861-Z1861</f>
        <v>0</v>
      </c>
      <c r="AB1861" s="22" t="e">
        <f t="shared" ref="AB1861:AB1866" si="1367">Z1861/B1861</f>
        <v>#DIV/0!</v>
      </c>
      <c r="AC1861" s="16"/>
      <c r="AG1861" s="86"/>
      <c r="AH1861" s="87"/>
      <c r="AI1861" s="87"/>
      <c r="AJ1861" s="87"/>
      <c r="AK1861" s="87"/>
      <c r="AL1861" s="87"/>
      <c r="AM1861" s="87"/>
      <c r="AN1861" s="87"/>
      <c r="AO1861" s="87"/>
    </row>
    <row r="1862" spans="1:41" s="17" customFormat="1" ht="15.6" hidden="1" customHeight="1" x14ac:dyDescent="0.2">
      <c r="A1862" s="20" t="s">
        <v>38</v>
      </c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>
        <f t="shared" si="1365"/>
        <v>0</v>
      </c>
      <c r="AA1862" s="15">
        <f t="shared" si="1366"/>
        <v>0</v>
      </c>
      <c r="AB1862" s="22" t="e">
        <f t="shared" si="1367"/>
        <v>#DIV/0!</v>
      </c>
      <c r="AC1862" s="16"/>
      <c r="AG1862" s="86"/>
      <c r="AH1862" s="87"/>
      <c r="AI1862" s="87"/>
      <c r="AJ1862" s="87"/>
      <c r="AK1862" s="87"/>
      <c r="AL1862" s="87"/>
      <c r="AM1862" s="87"/>
      <c r="AN1862" s="87"/>
      <c r="AO1862" s="87"/>
    </row>
    <row r="1863" spans="1:41" s="17" customFormat="1" ht="15.6" hidden="1" customHeight="1" x14ac:dyDescent="0.2">
      <c r="A1863" s="20" t="s">
        <v>39</v>
      </c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>
        <f t="shared" si="1365"/>
        <v>0</v>
      </c>
      <c r="AA1863" s="15">
        <f t="shared" si="1366"/>
        <v>0</v>
      </c>
      <c r="AB1863" s="22" t="e">
        <f t="shared" si="1367"/>
        <v>#DIV/0!</v>
      </c>
      <c r="AC1863" s="16"/>
      <c r="AG1863" s="86"/>
      <c r="AH1863" s="87"/>
      <c r="AI1863" s="87"/>
      <c r="AJ1863" s="87"/>
      <c r="AK1863" s="87"/>
      <c r="AL1863" s="87"/>
      <c r="AM1863" s="87"/>
      <c r="AN1863" s="87"/>
      <c r="AO1863" s="87"/>
    </row>
    <row r="1864" spans="1:41" s="17" customFormat="1" ht="15.6" hidden="1" customHeight="1" x14ac:dyDescent="0.25">
      <c r="A1864" s="23" t="s">
        <v>40</v>
      </c>
      <c r="B1864" s="24">
        <f>SUM(B1860:B1863)</f>
        <v>0</v>
      </c>
      <c r="C1864" s="24">
        <f t="shared" ref="C1864:AA1864" si="1368">SUM(C1860:C1863)</f>
        <v>0</v>
      </c>
      <c r="D1864" s="24">
        <f t="shared" si="1368"/>
        <v>0</v>
      </c>
      <c r="E1864" s="24">
        <f t="shared" si="1368"/>
        <v>0</v>
      </c>
      <c r="F1864" s="24">
        <f t="shared" si="1368"/>
        <v>0</v>
      </c>
      <c r="G1864" s="24">
        <f t="shared" si="1368"/>
        <v>0</v>
      </c>
      <c r="H1864" s="24">
        <f t="shared" si="1368"/>
        <v>0</v>
      </c>
      <c r="I1864" s="24">
        <f t="shared" si="1368"/>
        <v>0</v>
      </c>
      <c r="J1864" s="24">
        <f t="shared" si="1368"/>
        <v>0</v>
      </c>
      <c r="K1864" s="24">
        <f t="shared" si="1368"/>
        <v>0</v>
      </c>
      <c r="L1864" s="24">
        <f t="shared" si="1368"/>
        <v>0</v>
      </c>
      <c r="M1864" s="24">
        <f t="shared" si="1368"/>
        <v>0</v>
      </c>
      <c r="N1864" s="24">
        <f t="shared" si="1368"/>
        <v>0</v>
      </c>
      <c r="O1864" s="24">
        <f t="shared" si="1368"/>
        <v>0</v>
      </c>
      <c r="P1864" s="24">
        <f t="shared" si="1368"/>
        <v>0</v>
      </c>
      <c r="Q1864" s="24">
        <f t="shared" si="1368"/>
        <v>0</v>
      </c>
      <c r="R1864" s="24">
        <f t="shared" si="1368"/>
        <v>0</v>
      </c>
      <c r="S1864" s="24">
        <f t="shared" si="1368"/>
        <v>0</v>
      </c>
      <c r="T1864" s="24">
        <f t="shared" si="1368"/>
        <v>0</v>
      </c>
      <c r="U1864" s="24">
        <f t="shared" si="1368"/>
        <v>0</v>
      </c>
      <c r="V1864" s="24">
        <f t="shared" si="1368"/>
        <v>0</v>
      </c>
      <c r="W1864" s="24">
        <f t="shared" si="1368"/>
        <v>0</v>
      </c>
      <c r="X1864" s="24">
        <f t="shared" si="1368"/>
        <v>0</v>
      </c>
      <c r="Y1864" s="24">
        <f t="shared" si="1368"/>
        <v>0</v>
      </c>
      <c r="Z1864" s="24">
        <f t="shared" si="1368"/>
        <v>0</v>
      </c>
      <c r="AA1864" s="24">
        <f t="shared" si="1368"/>
        <v>0</v>
      </c>
      <c r="AB1864" s="25" t="e">
        <f t="shared" si="1367"/>
        <v>#DIV/0!</v>
      </c>
      <c r="AC1864" s="16"/>
      <c r="AG1864" s="86"/>
      <c r="AH1864" s="87"/>
      <c r="AI1864" s="87"/>
      <c r="AJ1864" s="87"/>
      <c r="AK1864" s="87"/>
      <c r="AL1864" s="87"/>
      <c r="AM1864" s="87"/>
      <c r="AN1864" s="87"/>
      <c r="AO1864" s="87"/>
    </row>
    <row r="1865" spans="1:41" s="17" customFormat="1" ht="15.6" hidden="1" customHeight="1" x14ac:dyDescent="0.25">
      <c r="A1865" s="26" t="s">
        <v>41</v>
      </c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>
        <f t="shared" ref="Z1865" si="1369">SUM(M1865:Y1865)</f>
        <v>0</v>
      </c>
      <c r="AA1865" s="15">
        <f t="shared" ref="AA1865" si="1370">B1865-Z1865</f>
        <v>0</v>
      </c>
      <c r="AB1865" s="22" t="e">
        <f t="shared" si="1367"/>
        <v>#DIV/0!</v>
      </c>
      <c r="AC1865" s="16"/>
      <c r="AG1865" s="86"/>
      <c r="AH1865" s="87"/>
      <c r="AI1865" s="87"/>
      <c r="AJ1865" s="87"/>
      <c r="AK1865" s="87"/>
      <c r="AL1865" s="87"/>
      <c r="AM1865" s="87"/>
      <c r="AN1865" s="87"/>
      <c r="AO1865" s="87"/>
    </row>
    <row r="1866" spans="1:41" s="17" customFormat="1" ht="15.6" hidden="1" customHeight="1" x14ac:dyDescent="0.25">
      <c r="A1866" s="23" t="s">
        <v>42</v>
      </c>
      <c r="B1866" s="24">
        <f>B1865+B1864</f>
        <v>0</v>
      </c>
      <c r="C1866" s="24">
        <f t="shared" ref="C1866:AA1866" si="1371">C1865+C1864</f>
        <v>0</v>
      </c>
      <c r="D1866" s="24">
        <f t="shared" si="1371"/>
        <v>0</v>
      </c>
      <c r="E1866" s="24">
        <f t="shared" si="1371"/>
        <v>0</v>
      </c>
      <c r="F1866" s="24">
        <f t="shared" si="1371"/>
        <v>0</v>
      </c>
      <c r="G1866" s="24">
        <f t="shared" si="1371"/>
        <v>0</v>
      </c>
      <c r="H1866" s="24">
        <f t="shared" si="1371"/>
        <v>0</v>
      </c>
      <c r="I1866" s="24">
        <f t="shared" si="1371"/>
        <v>0</v>
      </c>
      <c r="J1866" s="24">
        <f t="shared" si="1371"/>
        <v>0</v>
      </c>
      <c r="K1866" s="24">
        <f t="shared" si="1371"/>
        <v>0</v>
      </c>
      <c r="L1866" s="24">
        <f t="shared" si="1371"/>
        <v>0</v>
      </c>
      <c r="M1866" s="24">
        <f t="shared" si="1371"/>
        <v>0</v>
      </c>
      <c r="N1866" s="24">
        <f t="shared" si="1371"/>
        <v>0</v>
      </c>
      <c r="O1866" s="24">
        <f t="shared" si="1371"/>
        <v>0</v>
      </c>
      <c r="P1866" s="24">
        <f t="shared" si="1371"/>
        <v>0</v>
      </c>
      <c r="Q1866" s="24">
        <f t="shared" si="1371"/>
        <v>0</v>
      </c>
      <c r="R1866" s="24">
        <f t="shared" si="1371"/>
        <v>0</v>
      </c>
      <c r="S1866" s="24">
        <f t="shared" si="1371"/>
        <v>0</v>
      </c>
      <c r="T1866" s="24">
        <f t="shared" si="1371"/>
        <v>0</v>
      </c>
      <c r="U1866" s="24">
        <f t="shared" si="1371"/>
        <v>0</v>
      </c>
      <c r="V1866" s="24">
        <f t="shared" si="1371"/>
        <v>0</v>
      </c>
      <c r="W1866" s="24">
        <f t="shared" si="1371"/>
        <v>0</v>
      </c>
      <c r="X1866" s="24">
        <f t="shared" si="1371"/>
        <v>0</v>
      </c>
      <c r="Y1866" s="24">
        <f t="shared" si="1371"/>
        <v>0</v>
      </c>
      <c r="Z1866" s="24">
        <f t="shared" si="1371"/>
        <v>0</v>
      </c>
      <c r="AA1866" s="24">
        <f t="shared" si="1371"/>
        <v>0</v>
      </c>
      <c r="AB1866" s="25" t="e">
        <f t="shared" si="1367"/>
        <v>#DIV/0!</v>
      </c>
      <c r="AC1866" s="27"/>
      <c r="AG1866" s="86"/>
      <c r="AH1866" s="87"/>
      <c r="AI1866" s="87"/>
      <c r="AJ1866" s="87"/>
      <c r="AK1866" s="87"/>
      <c r="AL1866" s="87"/>
      <c r="AM1866" s="87"/>
      <c r="AN1866" s="87"/>
      <c r="AO1866" s="87"/>
    </row>
    <row r="1867" spans="1:41" s="17" customFormat="1" ht="15.6" hidden="1" customHeight="1" x14ac:dyDescent="0.25">
      <c r="A1867" s="14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6"/>
      <c r="AG1867" s="86"/>
      <c r="AH1867" s="87"/>
      <c r="AI1867" s="87"/>
      <c r="AJ1867" s="87"/>
      <c r="AK1867" s="87"/>
      <c r="AL1867" s="87"/>
      <c r="AM1867" s="87"/>
      <c r="AN1867" s="87"/>
      <c r="AO1867" s="87"/>
    </row>
    <row r="1868" spans="1:41" s="17" customFormat="1" ht="15.6" hidden="1" customHeight="1" x14ac:dyDescent="0.25">
      <c r="A1868" s="14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6"/>
      <c r="AG1868" s="86"/>
      <c r="AH1868" s="87"/>
      <c r="AI1868" s="87"/>
      <c r="AJ1868" s="87"/>
      <c r="AK1868" s="87"/>
      <c r="AL1868" s="87"/>
      <c r="AM1868" s="87"/>
      <c r="AN1868" s="87"/>
      <c r="AO1868" s="87"/>
    </row>
    <row r="1869" spans="1:41" s="17" customFormat="1" ht="15.6" hidden="1" customHeight="1" x14ac:dyDescent="0.25">
      <c r="A1869" s="19" t="s">
        <v>117</v>
      </c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6"/>
      <c r="AG1869" s="86"/>
      <c r="AH1869" s="87"/>
      <c r="AI1869" s="87"/>
      <c r="AJ1869" s="87"/>
      <c r="AK1869" s="87"/>
      <c r="AL1869" s="87"/>
      <c r="AM1869" s="87"/>
      <c r="AN1869" s="87"/>
      <c r="AO1869" s="87"/>
    </row>
    <row r="1870" spans="1:41" s="17" customFormat="1" ht="15.6" hidden="1" customHeight="1" x14ac:dyDescent="0.2">
      <c r="A1870" s="20" t="s">
        <v>36</v>
      </c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>
        <f>SUM(M1870:Y1870)</f>
        <v>0</v>
      </c>
      <c r="AA1870" s="15">
        <f>B1870-Z1870</f>
        <v>0</v>
      </c>
      <c r="AB1870" s="22" t="e">
        <f>Z1870/B1870</f>
        <v>#DIV/0!</v>
      </c>
      <c r="AC1870" s="16"/>
      <c r="AG1870" s="86"/>
      <c r="AH1870" s="87"/>
      <c r="AI1870" s="87"/>
      <c r="AJ1870" s="87"/>
      <c r="AK1870" s="87"/>
      <c r="AL1870" s="87"/>
      <c r="AM1870" s="87"/>
      <c r="AN1870" s="87"/>
      <c r="AO1870" s="87"/>
    </row>
    <row r="1871" spans="1:41" s="17" customFormat="1" ht="15.6" hidden="1" customHeight="1" x14ac:dyDescent="0.2">
      <c r="A1871" s="20" t="s">
        <v>37</v>
      </c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>
        <f t="shared" ref="Z1871:Z1873" si="1372">SUM(M1871:Y1871)</f>
        <v>0</v>
      </c>
      <c r="AA1871" s="15">
        <f t="shared" ref="AA1871:AA1873" si="1373">B1871-Z1871</f>
        <v>0</v>
      </c>
      <c r="AB1871" s="22" t="e">
        <f t="shared" ref="AB1871:AB1876" si="1374">Z1871/B1871</f>
        <v>#DIV/0!</v>
      </c>
      <c r="AC1871" s="16"/>
      <c r="AG1871" s="86"/>
      <c r="AH1871" s="87"/>
      <c r="AI1871" s="87"/>
      <c r="AJ1871" s="87"/>
      <c r="AK1871" s="87"/>
      <c r="AL1871" s="87"/>
      <c r="AM1871" s="87"/>
      <c r="AN1871" s="87"/>
      <c r="AO1871" s="87"/>
    </row>
    <row r="1872" spans="1:41" s="17" customFormat="1" ht="15.6" hidden="1" customHeight="1" x14ac:dyDescent="0.2">
      <c r="A1872" s="20" t="s">
        <v>38</v>
      </c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>
        <f t="shared" si="1372"/>
        <v>0</v>
      </c>
      <c r="AA1872" s="15">
        <f t="shared" si="1373"/>
        <v>0</v>
      </c>
      <c r="AB1872" s="22" t="e">
        <f t="shared" si="1374"/>
        <v>#DIV/0!</v>
      </c>
      <c r="AC1872" s="16"/>
      <c r="AG1872" s="86"/>
      <c r="AH1872" s="87"/>
      <c r="AI1872" s="87"/>
      <c r="AJ1872" s="87"/>
      <c r="AK1872" s="87"/>
      <c r="AL1872" s="87"/>
      <c r="AM1872" s="87"/>
      <c r="AN1872" s="87"/>
      <c r="AO1872" s="87"/>
    </row>
    <row r="1873" spans="1:41" s="17" customFormat="1" ht="15.6" hidden="1" customHeight="1" x14ac:dyDescent="0.2">
      <c r="A1873" s="20" t="s">
        <v>39</v>
      </c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>
        <f t="shared" si="1372"/>
        <v>0</v>
      </c>
      <c r="AA1873" s="15">
        <f t="shared" si="1373"/>
        <v>0</v>
      </c>
      <c r="AB1873" s="22" t="e">
        <f t="shared" si="1374"/>
        <v>#DIV/0!</v>
      </c>
      <c r="AC1873" s="16"/>
      <c r="AG1873" s="86"/>
      <c r="AH1873" s="87"/>
      <c r="AI1873" s="87"/>
      <c r="AJ1873" s="87"/>
      <c r="AK1873" s="87"/>
      <c r="AL1873" s="87"/>
      <c r="AM1873" s="87"/>
      <c r="AN1873" s="87"/>
      <c r="AO1873" s="87"/>
    </row>
    <row r="1874" spans="1:41" s="17" customFormat="1" ht="15.6" hidden="1" customHeight="1" x14ac:dyDescent="0.25">
      <c r="A1874" s="23" t="s">
        <v>40</v>
      </c>
      <c r="B1874" s="24">
        <f>SUM(B1870:B1873)</f>
        <v>0</v>
      </c>
      <c r="C1874" s="24">
        <f t="shared" ref="C1874:AA1874" si="1375">SUM(C1870:C1873)</f>
        <v>0</v>
      </c>
      <c r="D1874" s="24">
        <f t="shared" si="1375"/>
        <v>0</v>
      </c>
      <c r="E1874" s="24">
        <f t="shared" si="1375"/>
        <v>0</v>
      </c>
      <c r="F1874" s="24">
        <f t="shared" si="1375"/>
        <v>0</v>
      </c>
      <c r="G1874" s="24">
        <f t="shared" si="1375"/>
        <v>0</v>
      </c>
      <c r="H1874" s="24">
        <f t="shared" si="1375"/>
        <v>0</v>
      </c>
      <c r="I1874" s="24">
        <f t="shared" si="1375"/>
        <v>0</v>
      </c>
      <c r="J1874" s="24">
        <f t="shared" si="1375"/>
        <v>0</v>
      </c>
      <c r="K1874" s="24">
        <f t="shared" si="1375"/>
        <v>0</v>
      </c>
      <c r="L1874" s="24">
        <f t="shared" si="1375"/>
        <v>0</v>
      </c>
      <c r="M1874" s="24">
        <f t="shared" si="1375"/>
        <v>0</v>
      </c>
      <c r="N1874" s="24">
        <f t="shared" si="1375"/>
        <v>0</v>
      </c>
      <c r="O1874" s="24">
        <f t="shared" si="1375"/>
        <v>0</v>
      </c>
      <c r="P1874" s="24">
        <f t="shared" si="1375"/>
        <v>0</v>
      </c>
      <c r="Q1874" s="24">
        <f t="shared" si="1375"/>
        <v>0</v>
      </c>
      <c r="R1874" s="24">
        <f t="shared" si="1375"/>
        <v>0</v>
      </c>
      <c r="S1874" s="24">
        <f t="shared" si="1375"/>
        <v>0</v>
      </c>
      <c r="T1874" s="24">
        <f t="shared" si="1375"/>
        <v>0</v>
      </c>
      <c r="U1874" s="24">
        <f t="shared" si="1375"/>
        <v>0</v>
      </c>
      <c r="V1874" s="24">
        <f t="shared" si="1375"/>
        <v>0</v>
      </c>
      <c r="W1874" s="24">
        <f t="shared" si="1375"/>
        <v>0</v>
      </c>
      <c r="X1874" s="24">
        <f t="shared" si="1375"/>
        <v>0</v>
      </c>
      <c r="Y1874" s="24">
        <f t="shared" si="1375"/>
        <v>0</v>
      </c>
      <c r="Z1874" s="24">
        <f t="shared" si="1375"/>
        <v>0</v>
      </c>
      <c r="AA1874" s="24">
        <f t="shared" si="1375"/>
        <v>0</v>
      </c>
      <c r="AB1874" s="25" t="e">
        <f t="shared" si="1374"/>
        <v>#DIV/0!</v>
      </c>
      <c r="AC1874" s="16"/>
      <c r="AG1874" s="86"/>
      <c r="AH1874" s="87"/>
      <c r="AI1874" s="87"/>
      <c r="AJ1874" s="87"/>
      <c r="AK1874" s="87"/>
      <c r="AL1874" s="87"/>
      <c r="AM1874" s="87"/>
      <c r="AN1874" s="87"/>
      <c r="AO1874" s="87"/>
    </row>
    <row r="1875" spans="1:41" s="17" customFormat="1" ht="15.6" hidden="1" customHeight="1" x14ac:dyDescent="0.25">
      <c r="A1875" s="26" t="s">
        <v>41</v>
      </c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>
        <f t="shared" ref="Z1875" si="1376">SUM(M1875:Y1875)</f>
        <v>0</v>
      </c>
      <c r="AA1875" s="15">
        <f t="shared" ref="AA1875" si="1377">B1875-Z1875</f>
        <v>0</v>
      </c>
      <c r="AB1875" s="22" t="e">
        <f t="shared" si="1374"/>
        <v>#DIV/0!</v>
      </c>
      <c r="AC1875" s="16"/>
      <c r="AG1875" s="86"/>
      <c r="AH1875" s="87"/>
      <c r="AI1875" s="87"/>
      <c r="AJ1875" s="87"/>
      <c r="AK1875" s="87"/>
      <c r="AL1875" s="87"/>
      <c r="AM1875" s="87"/>
      <c r="AN1875" s="87"/>
      <c r="AO1875" s="87"/>
    </row>
    <row r="1876" spans="1:41" s="17" customFormat="1" ht="15.6" hidden="1" customHeight="1" x14ac:dyDescent="0.25">
      <c r="A1876" s="23" t="s">
        <v>42</v>
      </c>
      <c r="B1876" s="24">
        <f>B1875+B1874</f>
        <v>0</v>
      </c>
      <c r="C1876" s="24">
        <f t="shared" ref="C1876:AA1876" si="1378">C1875+C1874</f>
        <v>0</v>
      </c>
      <c r="D1876" s="24">
        <f t="shared" si="1378"/>
        <v>0</v>
      </c>
      <c r="E1876" s="24">
        <f t="shared" si="1378"/>
        <v>0</v>
      </c>
      <c r="F1876" s="24">
        <f t="shared" si="1378"/>
        <v>0</v>
      </c>
      <c r="G1876" s="24">
        <f t="shared" si="1378"/>
        <v>0</v>
      </c>
      <c r="H1876" s="24">
        <f t="shared" si="1378"/>
        <v>0</v>
      </c>
      <c r="I1876" s="24">
        <f t="shared" si="1378"/>
        <v>0</v>
      </c>
      <c r="J1876" s="24">
        <f t="shared" si="1378"/>
        <v>0</v>
      </c>
      <c r="K1876" s="24">
        <f t="shared" si="1378"/>
        <v>0</v>
      </c>
      <c r="L1876" s="24">
        <f t="shared" si="1378"/>
        <v>0</v>
      </c>
      <c r="M1876" s="24">
        <f t="shared" si="1378"/>
        <v>0</v>
      </c>
      <c r="N1876" s="24">
        <f t="shared" si="1378"/>
        <v>0</v>
      </c>
      <c r="O1876" s="24">
        <f t="shared" si="1378"/>
        <v>0</v>
      </c>
      <c r="P1876" s="24">
        <f t="shared" si="1378"/>
        <v>0</v>
      </c>
      <c r="Q1876" s="24">
        <f t="shared" si="1378"/>
        <v>0</v>
      </c>
      <c r="R1876" s="24">
        <f t="shared" si="1378"/>
        <v>0</v>
      </c>
      <c r="S1876" s="24">
        <f t="shared" si="1378"/>
        <v>0</v>
      </c>
      <c r="T1876" s="24">
        <f t="shared" si="1378"/>
        <v>0</v>
      </c>
      <c r="U1876" s="24">
        <f t="shared" si="1378"/>
        <v>0</v>
      </c>
      <c r="V1876" s="24">
        <f t="shared" si="1378"/>
        <v>0</v>
      </c>
      <c r="W1876" s="24">
        <f t="shared" si="1378"/>
        <v>0</v>
      </c>
      <c r="X1876" s="24">
        <f t="shared" si="1378"/>
        <v>0</v>
      </c>
      <c r="Y1876" s="24">
        <f t="shared" si="1378"/>
        <v>0</v>
      </c>
      <c r="Z1876" s="24">
        <f t="shared" si="1378"/>
        <v>0</v>
      </c>
      <c r="AA1876" s="24">
        <f t="shared" si="1378"/>
        <v>0</v>
      </c>
      <c r="AB1876" s="25" t="e">
        <f t="shared" si="1374"/>
        <v>#DIV/0!</v>
      </c>
      <c r="AC1876" s="27"/>
      <c r="AG1876" s="86"/>
      <c r="AH1876" s="87"/>
      <c r="AI1876" s="87"/>
      <c r="AJ1876" s="87"/>
      <c r="AK1876" s="87"/>
      <c r="AL1876" s="87"/>
      <c r="AM1876" s="87"/>
      <c r="AN1876" s="87"/>
      <c r="AO1876" s="87"/>
    </row>
    <row r="1877" spans="1:41" s="17" customFormat="1" ht="15.6" hidden="1" customHeight="1" x14ac:dyDescent="0.25">
      <c r="A1877" s="14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6"/>
      <c r="AG1877" s="86"/>
      <c r="AH1877" s="87"/>
      <c r="AI1877" s="87"/>
      <c r="AJ1877" s="87"/>
      <c r="AK1877" s="87"/>
      <c r="AL1877" s="87"/>
      <c r="AM1877" s="87"/>
      <c r="AN1877" s="87"/>
      <c r="AO1877" s="87"/>
    </row>
    <row r="1878" spans="1:41" s="17" customFormat="1" ht="15.6" hidden="1" customHeight="1" x14ac:dyDescent="0.25">
      <c r="A1878" s="14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6"/>
      <c r="AG1878" s="86"/>
      <c r="AH1878" s="87"/>
      <c r="AI1878" s="87"/>
      <c r="AJ1878" s="87"/>
      <c r="AK1878" s="87"/>
      <c r="AL1878" s="87"/>
      <c r="AM1878" s="87"/>
      <c r="AN1878" s="87"/>
      <c r="AO1878" s="87"/>
    </row>
    <row r="1879" spans="1:41" s="17" customFormat="1" ht="15.6" hidden="1" customHeight="1" x14ac:dyDescent="0.25">
      <c r="A1879" s="19" t="s">
        <v>117</v>
      </c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6"/>
      <c r="AG1879" s="86"/>
      <c r="AH1879" s="87"/>
      <c r="AI1879" s="87"/>
      <c r="AJ1879" s="87"/>
      <c r="AK1879" s="87"/>
      <c r="AL1879" s="87"/>
      <c r="AM1879" s="87"/>
      <c r="AN1879" s="87"/>
      <c r="AO1879" s="87"/>
    </row>
    <row r="1880" spans="1:41" s="17" customFormat="1" ht="15.6" hidden="1" customHeight="1" x14ac:dyDescent="0.2">
      <c r="A1880" s="20" t="s">
        <v>36</v>
      </c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>
        <f>SUM(M1880:Y1880)</f>
        <v>0</v>
      </c>
      <c r="AA1880" s="15">
        <f>B1880-Z1880</f>
        <v>0</v>
      </c>
      <c r="AB1880" s="22" t="e">
        <f>Z1880/B1880</f>
        <v>#DIV/0!</v>
      </c>
      <c r="AC1880" s="16"/>
      <c r="AG1880" s="86"/>
      <c r="AH1880" s="87"/>
      <c r="AI1880" s="87"/>
      <c r="AJ1880" s="87"/>
      <c r="AK1880" s="87"/>
      <c r="AL1880" s="87"/>
      <c r="AM1880" s="87"/>
      <c r="AN1880" s="87"/>
      <c r="AO1880" s="87"/>
    </row>
    <row r="1881" spans="1:41" s="17" customFormat="1" ht="15.6" hidden="1" customHeight="1" x14ac:dyDescent="0.2">
      <c r="A1881" s="20" t="s">
        <v>37</v>
      </c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>
        <f t="shared" ref="Z1881:Z1883" si="1379">SUM(M1881:Y1881)</f>
        <v>0</v>
      </c>
      <c r="AA1881" s="15">
        <f t="shared" ref="AA1881:AA1883" si="1380">B1881-Z1881</f>
        <v>0</v>
      </c>
      <c r="AB1881" s="22" t="e">
        <f t="shared" ref="AB1881:AB1886" si="1381">Z1881/B1881</f>
        <v>#DIV/0!</v>
      </c>
      <c r="AC1881" s="16"/>
      <c r="AG1881" s="86"/>
      <c r="AH1881" s="87"/>
      <c r="AI1881" s="87"/>
      <c r="AJ1881" s="87"/>
      <c r="AK1881" s="87"/>
      <c r="AL1881" s="87"/>
      <c r="AM1881" s="87"/>
      <c r="AN1881" s="87"/>
      <c r="AO1881" s="87"/>
    </row>
    <row r="1882" spans="1:41" s="17" customFormat="1" ht="15.6" hidden="1" customHeight="1" x14ac:dyDescent="0.2">
      <c r="A1882" s="20" t="s">
        <v>38</v>
      </c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>
        <f t="shared" si="1379"/>
        <v>0</v>
      </c>
      <c r="AA1882" s="15">
        <f t="shared" si="1380"/>
        <v>0</v>
      </c>
      <c r="AB1882" s="22" t="e">
        <f t="shared" si="1381"/>
        <v>#DIV/0!</v>
      </c>
      <c r="AC1882" s="16"/>
      <c r="AG1882" s="86"/>
      <c r="AH1882" s="87"/>
      <c r="AI1882" s="87"/>
      <c r="AJ1882" s="87"/>
      <c r="AK1882" s="87"/>
      <c r="AL1882" s="87"/>
      <c r="AM1882" s="87"/>
      <c r="AN1882" s="87"/>
      <c r="AO1882" s="87"/>
    </row>
    <row r="1883" spans="1:41" s="17" customFormat="1" ht="15.6" hidden="1" customHeight="1" x14ac:dyDescent="0.2">
      <c r="A1883" s="20" t="s">
        <v>39</v>
      </c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>
        <f t="shared" si="1379"/>
        <v>0</v>
      </c>
      <c r="AA1883" s="15">
        <f t="shared" si="1380"/>
        <v>0</v>
      </c>
      <c r="AB1883" s="22" t="e">
        <f t="shared" si="1381"/>
        <v>#DIV/0!</v>
      </c>
      <c r="AC1883" s="16"/>
      <c r="AG1883" s="86"/>
      <c r="AH1883" s="87"/>
      <c r="AI1883" s="87"/>
      <c r="AJ1883" s="87"/>
      <c r="AK1883" s="87"/>
      <c r="AL1883" s="87"/>
      <c r="AM1883" s="87"/>
      <c r="AN1883" s="87"/>
      <c r="AO1883" s="87"/>
    </row>
    <row r="1884" spans="1:41" s="17" customFormat="1" ht="15.6" hidden="1" customHeight="1" x14ac:dyDescent="0.25">
      <c r="A1884" s="23" t="s">
        <v>40</v>
      </c>
      <c r="B1884" s="24">
        <f>SUM(B1880:B1883)</f>
        <v>0</v>
      </c>
      <c r="C1884" s="24">
        <f t="shared" ref="C1884:AA1884" si="1382">SUM(C1880:C1883)</f>
        <v>0</v>
      </c>
      <c r="D1884" s="24">
        <f t="shared" si="1382"/>
        <v>0</v>
      </c>
      <c r="E1884" s="24">
        <f t="shared" si="1382"/>
        <v>0</v>
      </c>
      <c r="F1884" s="24">
        <f t="shared" si="1382"/>
        <v>0</v>
      </c>
      <c r="G1884" s="24">
        <f t="shared" si="1382"/>
        <v>0</v>
      </c>
      <c r="H1884" s="24">
        <f t="shared" si="1382"/>
        <v>0</v>
      </c>
      <c r="I1884" s="24">
        <f t="shared" si="1382"/>
        <v>0</v>
      </c>
      <c r="J1884" s="24">
        <f t="shared" si="1382"/>
        <v>0</v>
      </c>
      <c r="K1884" s="24">
        <f t="shared" si="1382"/>
        <v>0</v>
      </c>
      <c r="L1884" s="24">
        <f t="shared" si="1382"/>
        <v>0</v>
      </c>
      <c r="M1884" s="24">
        <f t="shared" si="1382"/>
        <v>0</v>
      </c>
      <c r="N1884" s="24">
        <f t="shared" si="1382"/>
        <v>0</v>
      </c>
      <c r="O1884" s="24">
        <f t="shared" si="1382"/>
        <v>0</v>
      </c>
      <c r="P1884" s="24">
        <f t="shared" si="1382"/>
        <v>0</v>
      </c>
      <c r="Q1884" s="24">
        <f t="shared" si="1382"/>
        <v>0</v>
      </c>
      <c r="R1884" s="24">
        <f t="shared" si="1382"/>
        <v>0</v>
      </c>
      <c r="S1884" s="24">
        <f t="shared" si="1382"/>
        <v>0</v>
      </c>
      <c r="T1884" s="24">
        <f t="shared" si="1382"/>
        <v>0</v>
      </c>
      <c r="U1884" s="24">
        <f t="shared" si="1382"/>
        <v>0</v>
      </c>
      <c r="V1884" s="24">
        <f t="shared" si="1382"/>
        <v>0</v>
      </c>
      <c r="W1884" s="24">
        <f t="shared" si="1382"/>
        <v>0</v>
      </c>
      <c r="X1884" s="24">
        <f t="shared" si="1382"/>
        <v>0</v>
      </c>
      <c r="Y1884" s="24">
        <f t="shared" si="1382"/>
        <v>0</v>
      </c>
      <c r="Z1884" s="24">
        <f t="shared" si="1382"/>
        <v>0</v>
      </c>
      <c r="AA1884" s="24">
        <f t="shared" si="1382"/>
        <v>0</v>
      </c>
      <c r="AB1884" s="25" t="e">
        <f t="shared" si="1381"/>
        <v>#DIV/0!</v>
      </c>
      <c r="AC1884" s="16"/>
      <c r="AG1884" s="86"/>
      <c r="AH1884" s="87"/>
      <c r="AI1884" s="87"/>
      <c r="AJ1884" s="87"/>
      <c r="AK1884" s="87"/>
      <c r="AL1884" s="87"/>
      <c r="AM1884" s="87"/>
      <c r="AN1884" s="87"/>
      <c r="AO1884" s="87"/>
    </row>
    <row r="1885" spans="1:41" s="17" customFormat="1" ht="15.6" hidden="1" customHeight="1" x14ac:dyDescent="0.25">
      <c r="A1885" s="26" t="s">
        <v>41</v>
      </c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>
        <f t="shared" ref="Z1885" si="1383">SUM(M1885:Y1885)</f>
        <v>0</v>
      </c>
      <c r="AA1885" s="15">
        <f t="shared" ref="AA1885" si="1384">B1885-Z1885</f>
        <v>0</v>
      </c>
      <c r="AB1885" s="22" t="e">
        <f t="shared" si="1381"/>
        <v>#DIV/0!</v>
      </c>
      <c r="AC1885" s="16"/>
      <c r="AG1885" s="86"/>
      <c r="AH1885" s="87"/>
      <c r="AI1885" s="87"/>
      <c r="AJ1885" s="87"/>
      <c r="AK1885" s="87"/>
      <c r="AL1885" s="87"/>
      <c r="AM1885" s="87"/>
      <c r="AN1885" s="87"/>
      <c r="AO1885" s="87"/>
    </row>
    <row r="1886" spans="1:41" s="17" customFormat="1" ht="15.6" hidden="1" customHeight="1" x14ac:dyDescent="0.25">
      <c r="A1886" s="23" t="s">
        <v>42</v>
      </c>
      <c r="B1886" s="24">
        <f>B1885+B1884</f>
        <v>0</v>
      </c>
      <c r="C1886" s="24">
        <f t="shared" ref="C1886:AA1886" si="1385">C1885+C1884</f>
        <v>0</v>
      </c>
      <c r="D1886" s="24">
        <f t="shared" si="1385"/>
        <v>0</v>
      </c>
      <c r="E1886" s="24">
        <f t="shared" si="1385"/>
        <v>0</v>
      </c>
      <c r="F1886" s="24">
        <f t="shared" si="1385"/>
        <v>0</v>
      </c>
      <c r="G1886" s="24">
        <f t="shared" si="1385"/>
        <v>0</v>
      </c>
      <c r="H1886" s="24">
        <f t="shared" si="1385"/>
        <v>0</v>
      </c>
      <c r="I1886" s="24">
        <f t="shared" si="1385"/>
        <v>0</v>
      </c>
      <c r="J1886" s="24">
        <f t="shared" si="1385"/>
        <v>0</v>
      </c>
      <c r="K1886" s="24">
        <f t="shared" si="1385"/>
        <v>0</v>
      </c>
      <c r="L1886" s="24">
        <f t="shared" si="1385"/>
        <v>0</v>
      </c>
      <c r="M1886" s="24">
        <f t="shared" si="1385"/>
        <v>0</v>
      </c>
      <c r="N1886" s="24">
        <f t="shared" si="1385"/>
        <v>0</v>
      </c>
      <c r="O1886" s="24">
        <f t="shared" si="1385"/>
        <v>0</v>
      </c>
      <c r="P1886" s="24">
        <f t="shared" si="1385"/>
        <v>0</v>
      </c>
      <c r="Q1886" s="24">
        <f t="shared" si="1385"/>
        <v>0</v>
      </c>
      <c r="R1886" s="24">
        <f t="shared" si="1385"/>
        <v>0</v>
      </c>
      <c r="S1886" s="24">
        <f t="shared" si="1385"/>
        <v>0</v>
      </c>
      <c r="T1886" s="24">
        <f t="shared" si="1385"/>
        <v>0</v>
      </c>
      <c r="U1886" s="24">
        <f t="shared" si="1385"/>
        <v>0</v>
      </c>
      <c r="V1886" s="24">
        <f t="shared" si="1385"/>
        <v>0</v>
      </c>
      <c r="W1886" s="24">
        <f t="shared" si="1385"/>
        <v>0</v>
      </c>
      <c r="X1886" s="24">
        <f t="shared" si="1385"/>
        <v>0</v>
      </c>
      <c r="Y1886" s="24">
        <f t="shared" si="1385"/>
        <v>0</v>
      </c>
      <c r="Z1886" s="24">
        <f t="shared" si="1385"/>
        <v>0</v>
      </c>
      <c r="AA1886" s="24">
        <f t="shared" si="1385"/>
        <v>0</v>
      </c>
      <c r="AB1886" s="25" t="e">
        <f t="shared" si="1381"/>
        <v>#DIV/0!</v>
      </c>
      <c r="AC1886" s="27"/>
      <c r="AG1886" s="86"/>
      <c r="AH1886" s="87"/>
      <c r="AI1886" s="87"/>
      <c r="AJ1886" s="87"/>
      <c r="AK1886" s="87"/>
      <c r="AL1886" s="87"/>
      <c r="AM1886" s="87"/>
      <c r="AN1886" s="87"/>
      <c r="AO1886" s="87"/>
    </row>
    <row r="1887" spans="1:41" s="17" customFormat="1" ht="15.6" hidden="1" customHeight="1" x14ac:dyDescent="0.25">
      <c r="A1887" s="14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6"/>
      <c r="AG1887" s="86"/>
      <c r="AH1887" s="87"/>
      <c r="AI1887" s="87"/>
      <c r="AJ1887" s="87"/>
      <c r="AK1887" s="87"/>
      <c r="AL1887" s="87"/>
      <c r="AM1887" s="87"/>
      <c r="AN1887" s="87"/>
      <c r="AO1887" s="87"/>
    </row>
    <row r="1888" spans="1:41" s="17" customFormat="1" ht="15.6" hidden="1" customHeight="1" x14ac:dyDescent="0.25">
      <c r="A1888" s="14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6"/>
      <c r="AG1888" s="86"/>
      <c r="AH1888" s="87"/>
      <c r="AI1888" s="87"/>
      <c r="AJ1888" s="87"/>
      <c r="AK1888" s="87"/>
      <c r="AL1888" s="87"/>
      <c r="AM1888" s="87"/>
      <c r="AN1888" s="87"/>
      <c r="AO1888" s="87"/>
    </row>
    <row r="1889" spans="1:41" s="17" customFormat="1" ht="15.6" hidden="1" customHeight="1" x14ac:dyDescent="0.25">
      <c r="A1889" s="19" t="s">
        <v>118</v>
      </c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6"/>
      <c r="AG1889" s="86"/>
      <c r="AH1889" s="87"/>
      <c r="AI1889" s="87"/>
      <c r="AJ1889" s="87"/>
      <c r="AK1889" s="87"/>
      <c r="AL1889" s="87"/>
      <c r="AM1889" s="87"/>
      <c r="AN1889" s="87"/>
      <c r="AO1889" s="87"/>
    </row>
    <row r="1890" spans="1:41" s="17" customFormat="1" ht="15" hidden="1" customHeight="1" x14ac:dyDescent="0.25">
      <c r="A1890" s="14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6"/>
      <c r="AG1890" s="86"/>
      <c r="AH1890" s="87"/>
      <c r="AI1890" s="87"/>
      <c r="AJ1890" s="87"/>
      <c r="AK1890" s="87"/>
      <c r="AL1890" s="87"/>
      <c r="AM1890" s="87"/>
      <c r="AN1890" s="87"/>
      <c r="AO1890" s="87"/>
    </row>
    <row r="1891" spans="1:41" s="17" customFormat="1" ht="23.45" hidden="1" customHeight="1" x14ac:dyDescent="0.25">
      <c r="A1891" s="51" t="s">
        <v>119</v>
      </c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6"/>
      <c r="AG1891" s="86"/>
      <c r="AH1891" s="87"/>
      <c r="AI1891" s="87"/>
      <c r="AJ1891" s="87"/>
      <c r="AK1891" s="87"/>
      <c r="AL1891" s="87"/>
      <c r="AM1891" s="87"/>
      <c r="AN1891" s="87"/>
      <c r="AO1891" s="87"/>
    </row>
    <row r="1892" spans="1:41" s="17" customFormat="1" ht="22.9" hidden="1" customHeight="1" x14ac:dyDescent="0.2">
      <c r="A1892" s="20" t="s">
        <v>36</v>
      </c>
      <c r="B1892" s="15">
        <f>[1]consoCURRENT!E36694</f>
        <v>0</v>
      </c>
      <c r="C1892" s="15">
        <f>[1]consoCURRENT!F36694</f>
        <v>0</v>
      </c>
      <c r="D1892" s="15">
        <f>[1]consoCURRENT!G36694</f>
        <v>0</v>
      </c>
      <c r="E1892" s="15">
        <f>[1]consoCURRENT!H36694</f>
        <v>0</v>
      </c>
      <c r="F1892" s="15">
        <f>[1]consoCURRENT!I36694</f>
        <v>0</v>
      </c>
      <c r="G1892" s="15">
        <f>[1]consoCURRENT!J36694</f>
        <v>0</v>
      </c>
      <c r="H1892" s="15">
        <f>[1]consoCURRENT!K36694</f>
        <v>0</v>
      </c>
      <c r="I1892" s="15">
        <f>[1]consoCURRENT!L36694</f>
        <v>0</v>
      </c>
      <c r="J1892" s="15">
        <f>[1]consoCURRENT!M36694</f>
        <v>0</v>
      </c>
      <c r="K1892" s="15">
        <f>[1]consoCURRENT!N36694</f>
        <v>0</v>
      </c>
      <c r="L1892" s="15">
        <f>[1]consoCURRENT!O36694</f>
        <v>0</v>
      </c>
      <c r="M1892" s="15">
        <f>[1]consoCURRENT!P36694</f>
        <v>0</v>
      </c>
      <c r="N1892" s="15">
        <f>[1]consoCURRENT!Q36694</f>
        <v>0</v>
      </c>
      <c r="O1892" s="15">
        <f>[1]consoCURRENT!R36694</f>
        <v>0</v>
      </c>
      <c r="P1892" s="15">
        <f>[1]consoCURRENT!S36694</f>
        <v>0</v>
      </c>
      <c r="Q1892" s="15">
        <f>[1]consoCURRENT!T36694</f>
        <v>0</v>
      </c>
      <c r="R1892" s="15">
        <f>[1]consoCURRENT!U36694</f>
        <v>0</v>
      </c>
      <c r="S1892" s="15">
        <f>[1]consoCURRENT!V36694</f>
        <v>0</v>
      </c>
      <c r="T1892" s="15">
        <f>[1]consoCURRENT!W36694</f>
        <v>0</v>
      </c>
      <c r="U1892" s="15">
        <f>[1]consoCURRENT!X36694</f>
        <v>0</v>
      </c>
      <c r="V1892" s="15">
        <f>[1]consoCURRENT!Y36694</f>
        <v>0</v>
      </c>
      <c r="W1892" s="15">
        <f>[1]consoCURRENT!Z36694</f>
        <v>0</v>
      </c>
      <c r="X1892" s="15">
        <f>[1]consoCURRENT!AA36694</f>
        <v>0</v>
      </c>
      <c r="Y1892" s="15">
        <f>[1]consoCURRENT!AB36694</f>
        <v>0</v>
      </c>
      <c r="Z1892" s="15">
        <f>SUM(M1892:Y1892)</f>
        <v>0</v>
      </c>
      <c r="AA1892" s="15">
        <f>B1892-Z1892</f>
        <v>0</v>
      </c>
      <c r="AB1892" s="22" t="e">
        <f>Z1892/B1892</f>
        <v>#DIV/0!</v>
      </c>
      <c r="AC1892" s="16"/>
      <c r="AG1892" s="86"/>
      <c r="AH1892" s="87"/>
      <c r="AI1892" s="87"/>
      <c r="AJ1892" s="87"/>
      <c r="AK1892" s="87"/>
      <c r="AL1892" s="87"/>
      <c r="AM1892" s="87"/>
      <c r="AN1892" s="87"/>
      <c r="AO1892" s="87"/>
    </row>
    <row r="1893" spans="1:41" s="17" customFormat="1" ht="24.6" hidden="1" customHeight="1" x14ac:dyDescent="0.2">
      <c r="A1893" s="20" t="s">
        <v>37</v>
      </c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>
        <f t="shared" ref="Z1893:Z1895" si="1386">SUM(M1893:Y1893)</f>
        <v>0</v>
      </c>
      <c r="AA1893" s="15">
        <f t="shared" ref="AA1893:AA1895" si="1387">B1893-Z1893</f>
        <v>0</v>
      </c>
      <c r="AB1893" s="22"/>
      <c r="AC1893" s="16"/>
      <c r="AG1893" s="86"/>
      <c r="AH1893" s="87"/>
      <c r="AI1893" s="87"/>
      <c r="AJ1893" s="87"/>
      <c r="AK1893" s="87"/>
      <c r="AL1893" s="87"/>
      <c r="AM1893" s="87"/>
      <c r="AN1893" s="87"/>
      <c r="AO1893" s="87"/>
    </row>
    <row r="1894" spans="1:41" s="17" customFormat="1" ht="21.6" hidden="1" customHeight="1" x14ac:dyDescent="0.2">
      <c r="A1894" s="20" t="s">
        <v>38</v>
      </c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>
        <f t="shared" si="1386"/>
        <v>0</v>
      </c>
      <c r="AA1894" s="15">
        <f t="shared" si="1387"/>
        <v>0</v>
      </c>
      <c r="AB1894" s="22"/>
      <c r="AC1894" s="16"/>
      <c r="AG1894" s="86"/>
      <c r="AH1894" s="87"/>
      <c r="AI1894" s="87"/>
      <c r="AJ1894" s="87"/>
      <c r="AK1894" s="87"/>
      <c r="AL1894" s="87"/>
      <c r="AM1894" s="87"/>
      <c r="AN1894" s="87"/>
      <c r="AO1894" s="87"/>
    </row>
    <row r="1895" spans="1:41" s="17" customFormat="1" ht="21" hidden="1" customHeight="1" x14ac:dyDescent="0.2">
      <c r="A1895" s="20" t="s">
        <v>39</v>
      </c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>
        <f t="shared" si="1386"/>
        <v>0</v>
      </c>
      <c r="AA1895" s="15">
        <f t="shared" si="1387"/>
        <v>0</v>
      </c>
      <c r="AB1895" s="22"/>
      <c r="AC1895" s="16"/>
      <c r="AG1895" s="86"/>
      <c r="AH1895" s="87"/>
      <c r="AI1895" s="87"/>
      <c r="AJ1895" s="87"/>
      <c r="AK1895" s="87"/>
      <c r="AL1895" s="87"/>
      <c r="AM1895" s="87"/>
      <c r="AN1895" s="87"/>
      <c r="AO1895" s="87"/>
    </row>
    <row r="1896" spans="1:41" s="17" customFormat="1" ht="18" hidden="1" customHeight="1" x14ac:dyDescent="0.25">
      <c r="A1896" s="23" t="s">
        <v>40</v>
      </c>
      <c r="B1896" s="24">
        <f>SUM(B1892:B1895)</f>
        <v>0</v>
      </c>
      <c r="C1896" s="24">
        <f t="shared" ref="C1896:AA1896" si="1388">SUM(C1892:C1895)</f>
        <v>0</v>
      </c>
      <c r="D1896" s="24">
        <f t="shared" si="1388"/>
        <v>0</v>
      </c>
      <c r="E1896" s="24">
        <f t="shared" si="1388"/>
        <v>0</v>
      </c>
      <c r="F1896" s="24">
        <f t="shared" si="1388"/>
        <v>0</v>
      </c>
      <c r="G1896" s="24">
        <f t="shared" si="1388"/>
        <v>0</v>
      </c>
      <c r="H1896" s="24">
        <f t="shared" si="1388"/>
        <v>0</v>
      </c>
      <c r="I1896" s="24">
        <f t="shared" si="1388"/>
        <v>0</v>
      </c>
      <c r="J1896" s="24">
        <f t="shared" si="1388"/>
        <v>0</v>
      </c>
      <c r="K1896" s="24">
        <f t="shared" si="1388"/>
        <v>0</v>
      </c>
      <c r="L1896" s="24">
        <f t="shared" si="1388"/>
        <v>0</v>
      </c>
      <c r="M1896" s="24">
        <f t="shared" si="1388"/>
        <v>0</v>
      </c>
      <c r="N1896" s="24">
        <f t="shared" si="1388"/>
        <v>0</v>
      </c>
      <c r="O1896" s="24">
        <f t="shared" si="1388"/>
        <v>0</v>
      </c>
      <c r="P1896" s="24">
        <f t="shared" si="1388"/>
        <v>0</v>
      </c>
      <c r="Q1896" s="24">
        <f t="shared" si="1388"/>
        <v>0</v>
      </c>
      <c r="R1896" s="24">
        <f t="shared" si="1388"/>
        <v>0</v>
      </c>
      <c r="S1896" s="24">
        <f t="shared" si="1388"/>
        <v>0</v>
      </c>
      <c r="T1896" s="24">
        <f t="shared" si="1388"/>
        <v>0</v>
      </c>
      <c r="U1896" s="24">
        <f t="shared" si="1388"/>
        <v>0</v>
      </c>
      <c r="V1896" s="24">
        <f t="shared" si="1388"/>
        <v>0</v>
      </c>
      <c r="W1896" s="24">
        <f t="shared" si="1388"/>
        <v>0</v>
      </c>
      <c r="X1896" s="24">
        <f t="shared" si="1388"/>
        <v>0</v>
      </c>
      <c r="Y1896" s="24">
        <f t="shared" si="1388"/>
        <v>0</v>
      </c>
      <c r="Z1896" s="24">
        <f t="shared" si="1388"/>
        <v>0</v>
      </c>
      <c r="AA1896" s="24">
        <f t="shared" si="1388"/>
        <v>0</v>
      </c>
      <c r="AB1896" s="25" t="e">
        <f t="shared" ref="AB1896:AB1898" si="1389">Z1896/B1896</f>
        <v>#DIV/0!</v>
      </c>
      <c r="AC1896" s="16"/>
      <c r="AG1896" s="86"/>
      <c r="AH1896" s="87"/>
      <c r="AI1896" s="87"/>
      <c r="AJ1896" s="87"/>
      <c r="AK1896" s="87"/>
      <c r="AL1896" s="87"/>
      <c r="AM1896" s="87"/>
      <c r="AN1896" s="87"/>
      <c r="AO1896" s="87"/>
    </row>
    <row r="1897" spans="1:41" s="17" customFormat="1" ht="18" hidden="1" customHeight="1" x14ac:dyDescent="0.25">
      <c r="A1897" s="26" t="s">
        <v>41</v>
      </c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>
        <f t="shared" ref="Z1897" si="1390">SUM(M1897:Y1897)</f>
        <v>0</v>
      </c>
      <c r="AA1897" s="15">
        <f t="shared" ref="AA1897" si="1391">B1897-Z1897</f>
        <v>0</v>
      </c>
      <c r="AB1897" s="22" t="e">
        <f t="shared" si="1389"/>
        <v>#DIV/0!</v>
      </c>
      <c r="AC1897" s="16"/>
      <c r="AG1897" s="86"/>
      <c r="AH1897" s="87"/>
      <c r="AI1897" s="87"/>
      <c r="AJ1897" s="87"/>
      <c r="AK1897" s="87"/>
      <c r="AL1897" s="87"/>
      <c r="AM1897" s="87"/>
      <c r="AN1897" s="87"/>
      <c r="AO1897" s="87"/>
    </row>
    <row r="1898" spans="1:41" s="17" customFormat="1" ht="22.9" hidden="1" customHeight="1" x14ac:dyDescent="0.25">
      <c r="A1898" s="23" t="s">
        <v>42</v>
      </c>
      <c r="B1898" s="24">
        <f>B1897+B1896</f>
        <v>0</v>
      </c>
      <c r="C1898" s="24">
        <f t="shared" ref="C1898:AA1898" si="1392">C1897+C1896</f>
        <v>0</v>
      </c>
      <c r="D1898" s="24">
        <f t="shared" si="1392"/>
        <v>0</v>
      </c>
      <c r="E1898" s="24">
        <f t="shared" si="1392"/>
        <v>0</v>
      </c>
      <c r="F1898" s="24">
        <f t="shared" si="1392"/>
        <v>0</v>
      </c>
      <c r="G1898" s="24">
        <f t="shared" si="1392"/>
        <v>0</v>
      </c>
      <c r="H1898" s="24">
        <f t="shared" si="1392"/>
        <v>0</v>
      </c>
      <c r="I1898" s="24">
        <f t="shared" si="1392"/>
        <v>0</v>
      </c>
      <c r="J1898" s="24">
        <f t="shared" si="1392"/>
        <v>0</v>
      </c>
      <c r="K1898" s="24">
        <f t="shared" si="1392"/>
        <v>0</v>
      </c>
      <c r="L1898" s="24">
        <f t="shared" si="1392"/>
        <v>0</v>
      </c>
      <c r="M1898" s="24">
        <f t="shared" si="1392"/>
        <v>0</v>
      </c>
      <c r="N1898" s="24">
        <f t="shared" si="1392"/>
        <v>0</v>
      </c>
      <c r="O1898" s="24">
        <f t="shared" si="1392"/>
        <v>0</v>
      </c>
      <c r="P1898" s="24">
        <f t="shared" si="1392"/>
        <v>0</v>
      </c>
      <c r="Q1898" s="24">
        <f t="shared" si="1392"/>
        <v>0</v>
      </c>
      <c r="R1898" s="24">
        <f t="shared" si="1392"/>
        <v>0</v>
      </c>
      <c r="S1898" s="24">
        <f t="shared" si="1392"/>
        <v>0</v>
      </c>
      <c r="T1898" s="24">
        <f t="shared" si="1392"/>
        <v>0</v>
      </c>
      <c r="U1898" s="24">
        <f t="shared" si="1392"/>
        <v>0</v>
      </c>
      <c r="V1898" s="24">
        <f t="shared" si="1392"/>
        <v>0</v>
      </c>
      <c r="W1898" s="24">
        <f t="shared" si="1392"/>
        <v>0</v>
      </c>
      <c r="X1898" s="24">
        <f t="shared" si="1392"/>
        <v>0</v>
      </c>
      <c r="Y1898" s="24">
        <f t="shared" si="1392"/>
        <v>0</v>
      </c>
      <c r="Z1898" s="24">
        <f t="shared" si="1392"/>
        <v>0</v>
      </c>
      <c r="AA1898" s="24">
        <f t="shared" si="1392"/>
        <v>0</v>
      </c>
      <c r="AB1898" s="25" t="e">
        <f t="shared" si="1389"/>
        <v>#DIV/0!</v>
      </c>
      <c r="AC1898" s="27"/>
      <c r="AG1898" s="86"/>
      <c r="AH1898" s="87"/>
      <c r="AI1898" s="87"/>
      <c r="AJ1898" s="87"/>
      <c r="AK1898" s="87"/>
      <c r="AL1898" s="87"/>
      <c r="AM1898" s="87"/>
      <c r="AN1898" s="87"/>
      <c r="AO1898" s="87"/>
    </row>
    <row r="1899" spans="1:41" s="17" customFormat="1" ht="15" hidden="1" customHeight="1" x14ac:dyDescent="0.25">
      <c r="A1899" s="14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6"/>
      <c r="AG1899" s="86"/>
      <c r="AH1899" s="87"/>
      <c r="AI1899" s="87"/>
      <c r="AJ1899" s="87"/>
      <c r="AK1899" s="87"/>
      <c r="AL1899" s="87"/>
      <c r="AM1899" s="87"/>
      <c r="AN1899" s="87"/>
      <c r="AO1899" s="87"/>
    </row>
    <row r="1900" spans="1:41" s="17" customFormat="1" ht="24" hidden="1" customHeight="1" x14ac:dyDescent="0.25">
      <c r="A1900" s="14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6"/>
      <c r="AG1900" s="86"/>
      <c r="AH1900" s="87"/>
      <c r="AI1900" s="87"/>
      <c r="AJ1900" s="87"/>
      <c r="AK1900" s="87"/>
      <c r="AL1900" s="87"/>
      <c r="AM1900" s="87"/>
      <c r="AN1900" s="87"/>
      <c r="AO1900" s="87"/>
    </row>
    <row r="1901" spans="1:41" s="17" customFormat="1" ht="15" hidden="1" customHeight="1" x14ac:dyDescent="0.25">
      <c r="A1901" s="19" t="s">
        <v>120</v>
      </c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6"/>
      <c r="AG1901" s="86"/>
      <c r="AH1901" s="87"/>
      <c r="AI1901" s="87"/>
      <c r="AJ1901" s="87"/>
      <c r="AK1901" s="87"/>
      <c r="AL1901" s="87"/>
      <c r="AM1901" s="87"/>
      <c r="AN1901" s="87"/>
      <c r="AO1901" s="87"/>
    </row>
    <row r="1902" spans="1:41" s="17" customFormat="1" ht="15" hidden="1" customHeight="1" x14ac:dyDescent="0.25">
      <c r="A1902" s="19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6"/>
      <c r="AG1902" s="86"/>
      <c r="AH1902" s="87"/>
      <c r="AI1902" s="87"/>
      <c r="AJ1902" s="87"/>
      <c r="AK1902" s="87"/>
      <c r="AL1902" s="87"/>
      <c r="AM1902" s="87"/>
      <c r="AN1902" s="87"/>
      <c r="AO1902" s="87"/>
    </row>
    <row r="1903" spans="1:41" s="17" customFormat="1" ht="15" hidden="1" customHeight="1" x14ac:dyDescent="0.25">
      <c r="A1903" s="51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6"/>
      <c r="AG1903" s="86"/>
      <c r="AH1903" s="87"/>
      <c r="AI1903" s="87"/>
      <c r="AJ1903" s="87"/>
      <c r="AK1903" s="87"/>
      <c r="AL1903" s="87"/>
      <c r="AM1903" s="87"/>
      <c r="AN1903" s="87"/>
      <c r="AO1903" s="87"/>
    </row>
    <row r="1904" spans="1:41" s="17" customFormat="1" ht="18" hidden="1" customHeight="1" x14ac:dyDescent="0.2">
      <c r="A1904" s="20" t="s">
        <v>36</v>
      </c>
      <c r="B1904" s="15">
        <f>B1914+B1944+B1954</f>
        <v>0</v>
      </c>
      <c r="C1904" s="15">
        <f t="shared" ref="C1904:Z1907" si="1393">C1914+C1944+C1954</f>
        <v>0</v>
      </c>
      <c r="D1904" s="15">
        <f t="shared" si="1393"/>
        <v>0</v>
      </c>
      <c r="E1904" s="15">
        <f t="shared" si="1393"/>
        <v>0</v>
      </c>
      <c r="F1904" s="15">
        <f t="shared" si="1393"/>
        <v>0</v>
      </c>
      <c r="G1904" s="15">
        <f t="shared" si="1393"/>
        <v>0</v>
      </c>
      <c r="H1904" s="15">
        <f t="shared" si="1393"/>
        <v>0</v>
      </c>
      <c r="I1904" s="15">
        <f t="shared" si="1393"/>
        <v>0</v>
      </c>
      <c r="J1904" s="15">
        <f t="shared" si="1393"/>
        <v>0</v>
      </c>
      <c r="K1904" s="15">
        <f t="shared" si="1393"/>
        <v>0</v>
      </c>
      <c r="L1904" s="15">
        <f t="shared" si="1393"/>
        <v>0</v>
      </c>
      <c r="M1904" s="15">
        <f t="shared" si="1393"/>
        <v>0</v>
      </c>
      <c r="N1904" s="15">
        <f t="shared" si="1393"/>
        <v>0</v>
      </c>
      <c r="O1904" s="15">
        <f t="shared" si="1393"/>
        <v>0</v>
      </c>
      <c r="P1904" s="15">
        <f t="shared" si="1393"/>
        <v>0</v>
      </c>
      <c r="Q1904" s="15">
        <f t="shared" si="1393"/>
        <v>0</v>
      </c>
      <c r="R1904" s="15">
        <f t="shared" si="1393"/>
        <v>0</v>
      </c>
      <c r="S1904" s="15">
        <f t="shared" si="1393"/>
        <v>0</v>
      </c>
      <c r="T1904" s="15">
        <f t="shared" si="1393"/>
        <v>0</v>
      </c>
      <c r="U1904" s="15">
        <f t="shared" si="1393"/>
        <v>0</v>
      </c>
      <c r="V1904" s="15">
        <f t="shared" si="1393"/>
        <v>0</v>
      </c>
      <c r="W1904" s="15">
        <f t="shared" si="1393"/>
        <v>0</v>
      </c>
      <c r="X1904" s="15">
        <f t="shared" si="1393"/>
        <v>0</v>
      </c>
      <c r="Y1904" s="15">
        <f t="shared" si="1393"/>
        <v>0</v>
      </c>
      <c r="Z1904" s="15">
        <f t="shared" si="1393"/>
        <v>0</v>
      </c>
      <c r="AA1904" s="15">
        <f>B1904-Z1904</f>
        <v>0</v>
      </c>
      <c r="AB1904" s="22"/>
      <c r="AC1904" s="16"/>
      <c r="AG1904" s="86"/>
      <c r="AH1904" s="87"/>
      <c r="AI1904" s="87"/>
      <c r="AJ1904" s="87"/>
      <c r="AK1904" s="87"/>
      <c r="AL1904" s="87"/>
      <c r="AM1904" s="87"/>
      <c r="AN1904" s="87"/>
      <c r="AO1904" s="87"/>
    </row>
    <row r="1905" spans="1:41" s="17" customFormat="1" ht="18" hidden="1" customHeight="1" x14ac:dyDescent="0.2">
      <c r="A1905" s="20" t="s">
        <v>37</v>
      </c>
      <c r="B1905" s="15">
        <f t="shared" ref="B1905:Q1907" si="1394">B1915+B1945+B1955</f>
        <v>0</v>
      </c>
      <c r="C1905" s="15">
        <f t="shared" si="1394"/>
        <v>0</v>
      </c>
      <c r="D1905" s="15">
        <f t="shared" si="1394"/>
        <v>0</v>
      </c>
      <c r="E1905" s="15">
        <f t="shared" si="1394"/>
        <v>0</v>
      </c>
      <c r="F1905" s="15">
        <f t="shared" si="1394"/>
        <v>0</v>
      </c>
      <c r="G1905" s="15">
        <f t="shared" si="1394"/>
        <v>0</v>
      </c>
      <c r="H1905" s="15">
        <f t="shared" si="1394"/>
        <v>0</v>
      </c>
      <c r="I1905" s="15">
        <f t="shared" si="1394"/>
        <v>0</v>
      </c>
      <c r="J1905" s="15">
        <f t="shared" si="1394"/>
        <v>0</v>
      </c>
      <c r="K1905" s="15">
        <f t="shared" si="1394"/>
        <v>0</v>
      </c>
      <c r="L1905" s="15">
        <f t="shared" si="1394"/>
        <v>0</v>
      </c>
      <c r="M1905" s="15">
        <f t="shared" si="1394"/>
        <v>0</v>
      </c>
      <c r="N1905" s="15">
        <f t="shared" si="1394"/>
        <v>0</v>
      </c>
      <c r="O1905" s="15">
        <f t="shared" si="1394"/>
        <v>0</v>
      </c>
      <c r="P1905" s="15">
        <f t="shared" si="1394"/>
        <v>0</v>
      </c>
      <c r="Q1905" s="15">
        <f t="shared" si="1394"/>
        <v>0</v>
      </c>
      <c r="R1905" s="15">
        <f t="shared" si="1393"/>
        <v>0</v>
      </c>
      <c r="S1905" s="15">
        <f t="shared" si="1393"/>
        <v>0</v>
      </c>
      <c r="T1905" s="15">
        <f t="shared" si="1393"/>
        <v>0</v>
      </c>
      <c r="U1905" s="15">
        <f t="shared" si="1393"/>
        <v>0</v>
      </c>
      <c r="V1905" s="15">
        <f t="shared" si="1393"/>
        <v>0</v>
      </c>
      <c r="W1905" s="15">
        <f t="shared" si="1393"/>
        <v>0</v>
      </c>
      <c r="X1905" s="15">
        <f t="shared" si="1393"/>
        <v>0</v>
      </c>
      <c r="Y1905" s="15">
        <f t="shared" si="1393"/>
        <v>0</v>
      </c>
      <c r="Z1905" s="15">
        <f t="shared" si="1393"/>
        <v>0</v>
      </c>
      <c r="AA1905" s="15">
        <f t="shared" ref="AA1905:AA1907" si="1395">B1905-Z1905</f>
        <v>0</v>
      </c>
      <c r="AB1905" s="22" t="e">
        <f t="shared" ref="AB1905:AB1910" si="1396">Z1905/B1905</f>
        <v>#DIV/0!</v>
      </c>
      <c r="AC1905" s="16"/>
      <c r="AG1905" s="86"/>
      <c r="AH1905" s="87"/>
      <c r="AI1905" s="87"/>
      <c r="AJ1905" s="87"/>
      <c r="AK1905" s="87"/>
      <c r="AL1905" s="87"/>
      <c r="AM1905" s="87"/>
      <c r="AN1905" s="87"/>
      <c r="AO1905" s="87"/>
    </row>
    <row r="1906" spans="1:41" s="17" customFormat="1" ht="18" hidden="1" customHeight="1" x14ac:dyDescent="0.2">
      <c r="A1906" s="20" t="s">
        <v>38</v>
      </c>
      <c r="B1906" s="15">
        <f t="shared" si="1394"/>
        <v>0</v>
      </c>
      <c r="C1906" s="15">
        <f t="shared" si="1393"/>
        <v>0</v>
      </c>
      <c r="D1906" s="15">
        <f t="shared" si="1393"/>
        <v>0</v>
      </c>
      <c r="E1906" s="15">
        <f t="shared" si="1393"/>
        <v>0</v>
      </c>
      <c r="F1906" s="15">
        <f t="shared" si="1393"/>
        <v>0</v>
      </c>
      <c r="G1906" s="15">
        <f t="shared" si="1393"/>
        <v>0</v>
      </c>
      <c r="H1906" s="15">
        <f t="shared" si="1393"/>
        <v>0</v>
      </c>
      <c r="I1906" s="15">
        <f t="shared" si="1393"/>
        <v>0</v>
      </c>
      <c r="J1906" s="15">
        <f t="shared" si="1393"/>
        <v>0</v>
      </c>
      <c r="K1906" s="15">
        <f t="shared" si="1393"/>
        <v>0</v>
      </c>
      <c r="L1906" s="15">
        <f t="shared" si="1393"/>
        <v>0</v>
      </c>
      <c r="M1906" s="15">
        <f t="shared" si="1393"/>
        <v>0</v>
      </c>
      <c r="N1906" s="15">
        <f t="shared" si="1393"/>
        <v>0</v>
      </c>
      <c r="O1906" s="15">
        <f t="shared" si="1393"/>
        <v>0</v>
      </c>
      <c r="P1906" s="15">
        <f t="shared" si="1393"/>
        <v>0</v>
      </c>
      <c r="Q1906" s="15">
        <f t="shared" si="1393"/>
        <v>0</v>
      </c>
      <c r="R1906" s="15">
        <f t="shared" si="1393"/>
        <v>0</v>
      </c>
      <c r="S1906" s="15">
        <f t="shared" si="1393"/>
        <v>0</v>
      </c>
      <c r="T1906" s="15">
        <f t="shared" si="1393"/>
        <v>0</v>
      </c>
      <c r="U1906" s="15">
        <f t="shared" si="1393"/>
        <v>0</v>
      </c>
      <c r="V1906" s="15">
        <f t="shared" si="1393"/>
        <v>0</v>
      </c>
      <c r="W1906" s="15">
        <f t="shared" si="1393"/>
        <v>0</v>
      </c>
      <c r="X1906" s="15">
        <f t="shared" si="1393"/>
        <v>0</v>
      </c>
      <c r="Y1906" s="15">
        <f t="shared" si="1393"/>
        <v>0</v>
      </c>
      <c r="Z1906" s="15">
        <f t="shared" si="1393"/>
        <v>0</v>
      </c>
      <c r="AA1906" s="15">
        <f t="shared" si="1395"/>
        <v>0</v>
      </c>
      <c r="AB1906" s="22"/>
      <c r="AC1906" s="16"/>
      <c r="AG1906" s="86"/>
      <c r="AH1906" s="87"/>
      <c r="AI1906" s="87"/>
      <c r="AJ1906" s="87"/>
      <c r="AK1906" s="87"/>
      <c r="AL1906" s="87"/>
      <c r="AM1906" s="87"/>
      <c r="AN1906" s="87"/>
      <c r="AO1906" s="87"/>
    </row>
    <row r="1907" spans="1:41" s="17" customFormat="1" ht="18" hidden="1" customHeight="1" x14ac:dyDescent="0.2">
      <c r="A1907" s="20" t="s">
        <v>39</v>
      </c>
      <c r="B1907" s="15">
        <f t="shared" si="1394"/>
        <v>0</v>
      </c>
      <c r="C1907" s="15">
        <f t="shared" si="1393"/>
        <v>0</v>
      </c>
      <c r="D1907" s="15">
        <f t="shared" si="1393"/>
        <v>0</v>
      </c>
      <c r="E1907" s="15">
        <f t="shared" si="1393"/>
        <v>0</v>
      </c>
      <c r="F1907" s="15">
        <f t="shared" si="1393"/>
        <v>0</v>
      </c>
      <c r="G1907" s="15">
        <f t="shared" si="1393"/>
        <v>0</v>
      </c>
      <c r="H1907" s="15">
        <f t="shared" si="1393"/>
        <v>0</v>
      </c>
      <c r="I1907" s="15">
        <f t="shared" si="1393"/>
        <v>0</v>
      </c>
      <c r="J1907" s="15">
        <f t="shared" si="1393"/>
        <v>0</v>
      </c>
      <c r="K1907" s="15">
        <f t="shared" si="1393"/>
        <v>0</v>
      </c>
      <c r="L1907" s="15">
        <f t="shared" si="1393"/>
        <v>0</v>
      </c>
      <c r="M1907" s="15">
        <f t="shared" si="1393"/>
        <v>0</v>
      </c>
      <c r="N1907" s="15">
        <f t="shared" si="1393"/>
        <v>0</v>
      </c>
      <c r="O1907" s="15">
        <f t="shared" si="1393"/>
        <v>0</v>
      </c>
      <c r="P1907" s="15">
        <f t="shared" si="1393"/>
        <v>0</v>
      </c>
      <c r="Q1907" s="15">
        <f t="shared" si="1393"/>
        <v>0</v>
      </c>
      <c r="R1907" s="15">
        <f t="shared" si="1393"/>
        <v>0</v>
      </c>
      <c r="S1907" s="15">
        <f t="shared" si="1393"/>
        <v>0</v>
      </c>
      <c r="T1907" s="15">
        <f t="shared" si="1393"/>
        <v>0</v>
      </c>
      <c r="U1907" s="15">
        <f t="shared" si="1393"/>
        <v>0</v>
      </c>
      <c r="V1907" s="15">
        <f t="shared" si="1393"/>
        <v>0</v>
      </c>
      <c r="W1907" s="15">
        <f t="shared" si="1393"/>
        <v>0</v>
      </c>
      <c r="X1907" s="15">
        <f t="shared" si="1393"/>
        <v>0</v>
      </c>
      <c r="Y1907" s="15">
        <f t="shared" si="1393"/>
        <v>0</v>
      </c>
      <c r="Z1907" s="15">
        <f t="shared" si="1393"/>
        <v>0</v>
      </c>
      <c r="AA1907" s="15">
        <f t="shared" si="1395"/>
        <v>0</v>
      </c>
      <c r="AB1907" s="22"/>
      <c r="AC1907" s="16"/>
      <c r="AG1907" s="86"/>
      <c r="AH1907" s="87"/>
      <c r="AI1907" s="87"/>
      <c r="AJ1907" s="87"/>
      <c r="AK1907" s="87"/>
      <c r="AL1907" s="87"/>
      <c r="AM1907" s="87"/>
      <c r="AN1907" s="87"/>
      <c r="AO1907" s="87"/>
    </row>
    <row r="1908" spans="1:41" s="17" customFormat="1" ht="18" hidden="1" customHeight="1" x14ac:dyDescent="0.25">
      <c r="A1908" s="23" t="s">
        <v>40</v>
      </c>
      <c r="B1908" s="24">
        <f>SUM(B1904:B1907)</f>
        <v>0</v>
      </c>
      <c r="C1908" s="24">
        <f t="shared" ref="C1908:AA1908" si="1397">SUM(C1904:C1907)</f>
        <v>0</v>
      </c>
      <c r="D1908" s="24">
        <f t="shared" si="1397"/>
        <v>0</v>
      </c>
      <c r="E1908" s="24">
        <f t="shared" si="1397"/>
        <v>0</v>
      </c>
      <c r="F1908" s="24">
        <f t="shared" si="1397"/>
        <v>0</v>
      </c>
      <c r="G1908" s="24">
        <f t="shared" si="1397"/>
        <v>0</v>
      </c>
      <c r="H1908" s="24">
        <f t="shared" si="1397"/>
        <v>0</v>
      </c>
      <c r="I1908" s="24">
        <f t="shared" si="1397"/>
        <v>0</v>
      </c>
      <c r="J1908" s="24">
        <f t="shared" si="1397"/>
        <v>0</v>
      </c>
      <c r="K1908" s="24">
        <f t="shared" si="1397"/>
        <v>0</v>
      </c>
      <c r="L1908" s="24">
        <f t="shared" si="1397"/>
        <v>0</v>
      </c>
      <c r="M1908" s="24">
        <f t="shared" si="1397"/>
        <v>0</v>
      </c>
      <c r="N1908" s="24">
        <f t="shared" si="1397"/>
        <v>0</v>
      </c>
      <c r="O1908" s="24">
        <f t="shared" si="1397"/>
        <v>0</v>
      </c>
      <c r="P1908" s="24">
        <f t="shared" si="1397"/>
        <v>0</v>
      </c>
      <c r="Q1908" s="24">
        <f t="shared" si="1397"/>
        <v>0</v>
      </c>
      <c r="R1908" s="24">
        <f t="shared" si="1397"/>
        <v>0</v>
      </c>
      <c r="S1908" s="24">
        <f t="shared" si="1397"/>
        <v>0</v>
      </c>
      <c r="T1908" s="24">
        <f t="shared" si="1397"/>
        <v>0</v>
      </c>
      <c r="U1908" s="24">
        <f t="shared" si="1397"/>
        <v>0</v>
      </c>
      <c r="V1908" s="24">
        <f t="shared" si="1397"/>
        <v>0</v>
      </c>
      <c r="W1908" s="24">
        <f t="shared" si="1397"/>
        <v>0</v>
      </c>
      <c r="X1908" s="24">
        <f t="shared" si="1397"/>
        <v>0</v>
      </c>
      <c r="Y1908" s="24">
        <f t="shared" si="1397"/>
        <v>0</v>
      </c>
      <c r="Z1908" s="24">
        <f t="shared" si="1397"/>
        <v>0</v>
      </c>
      <c r="AA1908" s="24">
        <f t="shared" si="1397"/>
        <v>0</v>
      </c>
      <c r="AB1908" s="25" t="e">
        <f t="shared" si="1396"/>
        <v>#DIV/0!</v>
      </c>
      <c r="AC1908" s="16"/>
      <c r="AG1908" s="86"/>
      <c r="AH1908" s="87"/>
      <c r="AI1908" s="87"/>
      <c r="AJ1908" s="87"/>
      <c r="AK1908" s="87"/>
      <c r="AL1908" s="87"/>
      <c r="AM1908" s="87"/>
      <c r="AN1908" s="87"/>
      <c r="AO1908" s="87"/>
    </row>
    <row r="1909" spans="1:41" s="17" customFormat="1" ht="18" hidden="1" customHeight="1" x14ac:dyDescent="0.25">
      <c r="A1909" s="26" t="s">
        <v>41</v>
      </c>
      <c r="B1909" s="15">
        <f t="shared" ref="B1909:Z1909" si="1398">B1929+B1939</f>
        <v>0</v>
      </c>
      <c r="C1909" s="15">
        <f t="shared" si="1398"/>
        <v>0</v>
      </c>
      <c r="D1909" s="15">
        <f t="shared" si="1398"/>
        <v>0</v>
      </c>
      <c r="E1909" s="15">
        <f t="shared" si="1398"/>
        <v>0</v>
      </c>
      <c r="F1909" s="15">
        <f t="shared" si="1398"/>
        <v>0</v>
      </c>
      <c r="G1909" s="15">
        <f t="shared" si="1398"/>
        <v>0</v>
      </c>
      <c r="H1909" s="15">
        <f t="shared" si="1398"/>
        <v>0</v>
      </c>
      <c r="I1909" s="15">
        <f t="shared" si="1398"/>
        <v>0</v>
      </c>
      <c r="J1909" s="15">
        <f t="shared" si="1398"/>
        <v>0</v>
      </c>
      <c r="K1909" s="15">
        <f t="shared" si="1398"/>
        <v>0</v>
      </c>
      <c r="L1909" s="15">
        <f t="shared" si="1398"/>
        <v>0</v>
      </c>
      <c r="M1909" s="15">
        <f t="shared" si="1398"/>
        <v>0</v>
      </c>
      <c r="N1909" s="15">
        <f t="shared" si="1398"/>
        <v>0</v>
      </c>
      <c r="O1909" s="15">
        <f t="shared" si="1398"/>
        <v>0</v>
      </c>
      <c r="P1909" s="15">
        <f t="shared" si="1398"/>
        <v>0</v>
      </c>
      <c r="Q1909" s="15">
        <f t="shared" si="1398"/>
        <v>0</v>
      </c>
      <c r="R1909" s="15">
        <f t="shared" si="1398"/>
        <v>0</v>
      </c>
      <c r="S1909" s="15">
        <f t="shared" si="1398"/>
        <v>0</v>
      </c>
      <c r="T1909" s="15">
        <f t="shared" si="1398"/>
        <v>0</v>
      </c>
      <c r="U1909" s="15">
        <f t="shared" si="1398"/>
        <v>0</v>
      </c>
      <c r="V1909" s="15">
        <f t="shared" si="1398"/>
        <v>0</v>
      </c>
      <c r="W1909" s="15">
        <f t="shared" si="1398"/>
        <v>0</v>
      </c>
      <c r="X1909" s="15">
        <f t="shared" si="1398"/>
        <v>0</v>
      </c>
      <c r="Y1909" s="15">
        <f t="shared" si="1398"/>
        <v>0</v>
      </c>
      <c r="Z1909" s="15">
        <f t="shared" si="1398"/>
        <v>0</v>
      </c>
      <c r="AA1909" s="15">
        <f t="shared" ref="AA1909" si="1399">B1909-Z1909</f>
        <v>0</v>
      </c>
      <c r="AB1909" s="22"/>
      <c r="AC1909" s="16"/>
      <c r="AG1909" s="86"/>
      <c r="AH1909" s="87"/>
      <c r="AI1909" s="87"/>
      <c r="AJ1909" s="87"/>
      <c r="AK1909" s="87"/>
      <c r="AL1909" s="87"/>
      <c r="AM1909" s="87"/>
      <c r="AN1909" s="87"/>
      <c r="AO1909" s="87"/>
    </row>
    <row r="1910" spans="1:41" s="17" customFormat="1" ht="26.45" hidden="1" customHeight="1" x14ac:dyDescent="0.25">
      <c r="A1910" s="23" t="s">
        <v>42</v>
      </c>
      <c r="B1910" s="24">
        <f>B1909+B1908</f>
        <v>0</v>
      </c>
      <c r="C1910" s="24">
        <f t="shared" ref="C1910:AA1910" si="1400">C1909+C1908</f>
        <v>0</v>
      </c>
      <c r="D1910" s="24">
        <f t="shared" si="1400"/>
        <v>0</v>
      </c>
      <c r="E1910" s="24">
        <f t="shared" si="1400"/>
        <v>0</v>
      </c>
      <c r="F1910" s="24">
        <f t="shared" si="1400"/>
        <v>0</v>
      </c>
      <c r="G1910" s="24">
        <f t="shared" si="1400"/>
        <v>0</v>
      </c>
      <c r="H1910" s="24">
        <f t="shared" si="1400"/>
        <v>0</v>
      </c>
      <c r="I1910" s="24">
        <f t="shared" si="1400"/>
        <v>0</v>
      </c>
      <c r="J1910" s="24">
        <f t="shared" si="1400"/>
        <v>0</v>
      </c>
      <c r="K1910" s="24">
        <f t="shared" si="1400"/>
        <v>0</v>
      </c>
      <c r="L1910" s="24">
        <f t="shared" si="1400"/>
        <v>0</v>
      </c>
      <c r="M1910" s="24">
        <f t="shared" si="1400"/>
        <v>0</v>
      </c>
      <c r="N1910" s="24">
        <f t="shared" si="1400"/>
        <v>0</v>
      </c>
      <c r="O1910" s="24">
        <f t="shared" si="1400"/>
        <v>0</v>
      </c>
      <c r="P1910" s="24">
        <f t="shared" si="1400"/>
        <v>0</v>
      </c>
      <c r="Q1910" s="24">
        <f t="shared" si="1400"/>
        <v>0</v>
      </c>
      <c r="R1910" s="24">
        <f t="shared" si="1400"/>
        <v>0</v>
      </c>
      <c r="S1910" s="24">
        <f t="shared" si="1400"/>
        <v>0</v>
      </c>
      <c r="T1910" s="24">
        <f t="shared" si="1400"/>
        <v>0</v>
      </c>
      <c r="U1910" s="24">
        <f t="shared" si="1400"/>
        <v>0</v>
      </c>
      <c r="V1910" s="24">
        <f t="shared" si="1400"/>
        <v>0</v>
      </c>
      <c r="W1910" s="24">
        <f t="shared" si="1400"/>
        <v>0</v>
      </c>
      <c r="X1910" s="24">
        <f t="shared" si="1400"/>
        <v>0</v>
      </c>
      <c r="Y1910" s="24">
        <f t="shared" si="1400"/>
        <v>0</v>
      </c>
      <c r="Z1910" s="24">
        <f t="shared" si="1400"/>
        <v>0</v>
      </c>
      <c r="AA1910" s="24">
        <f t="shared" si="1400"/>
        <v>0</v>
      </c>
      <c r="AB1910" s="25" t="e">
        <f t="shared" si="1396"/>
        <v>#DIV/0!</v>
      </c>
      <c r="AC1910" s="27"/>
      <c r="AG1910" s="86"/>
      <c r="AH1910" s="87"/>
      <c r="AI1910" s="87"/>
      <c r="AJ1910" s="87"/>
      <c r="AK1910" s="87"/>
      <c r="AL1910" s="87"/>
      <c r="AM1910" s="87"/>
      <c r="AN1910" s="87"/>
      <c r="AO1910" s="87"/>
    </row>
    <row r="1911" spans="1:41" s="17" customFormat="1" ht="18" hidden="1" customHeight="1" x14ac:dyDescent="0.25">
      <c r="A1911" s="26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22"/>
      <c r="AC1911" s="16"/>
      <c r="AG1911" s="86"/>
      <c r="AH1911" s="87"/>
      <c r="AI1911" s="87"/>
      <c r="AJ1911" s="87"/>
      <c r="AK1911" s="87"/>
      <c r="AL1911" s="87"/>
      <c r="AM1911" s="87"/>
      <c r="AN1911" s="87"/>
      <c r="AO1911" s="87"/>
    </row>
    <row r="1912" spans="1:41" s="17" customFormat="1" ht="18" hidden="1" customHeight="1" x14ac:dyDescent="0.25">
      <c r="A1912" s="26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22"/>
      <c r="AC1912" s="16"/>
      <c r="AG1912" s="86"/>
      <c r="AH1912" s="87"/>
      <c r="AI1912" s="87"/>
      <c r="AJ1912" s="87"/>
      <c r="AK1912" s="87"/>
      <c r="AL1912" s="87"/>
      <c r="AM1912" s="87"/>
      <c r="AN1912" s="87"/>
      <c r="AO1912" s="87"/>
    </row>
    <row r="1913" spans="1:41" s="17" customFormat="1" ht="15" hidden="1" customHeight="1" x14ac:dyDescent="0.25">
      <c r="A1913" s="51" t="s">
        <v>121</v>
      </c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6"/>
      <c r="AG1913" s="86"/>
      <c r="AH1913" s="87"/>
      <c r="AI1913" s="87"/>
      <c r="AJ1913" s="87"/>
      <c r="AK1913" s="87"/>
      <c r="AL1913" s="87"/>
      <c r="AM1913" s="87"/>
      <c r="AN1913" s="87"/>
      <c r="AO1913" s="87"/>
    </row>
    <row r="1914" spans="1:41" s="17" customFormat="1" ht="18" hidden="1" customHeight="1" x14ac:dyDescent="0.2">
      <c r="A1914" s="20" t="s">
        <v>36</v>
      </c>
      <c r="B1914" s="15">
        <f>B1924+B1934</f>
        <v>0</v>
      </c>
      <c r="C1914" s="15">
        <f t="shared" ref="C1914:Z1919" si="1401">C1924+C1934</f>
        <v>0</v>
      </c>
      <c r="D1914" s="15">
        <f t="shared" si="1401"/>
        <v>0</v>
      </c>
      <c r="E1914" s="15">
        <f t="shared" si="1401"/>
        <v>0</v>
      </c>
      <c r="F1914" s="15">
        <f t="shared" si="1401"/>
        <v>0</v>
      </c>
      <c r="G1914" s="15">
        <f t="shared" si="1401"/>
        <v>0</v>
      </c>
      <c r="H1914" s="15">
        <f t="shared" si="1401"/>
        <v>0</v>
      </c>
      <c r="I1914" s="15">
        <f t="shared" si="1401"/>
        <v>0</v>
      </c>
      <c r="J1914" s="15">
        <f t="shared" si="1401"/>
        <v>0</v>
      </c>
      <c r="K1914" s="15">
        <f t="shared" si="1401"/>
        <v>0</v>
      </c>
      <c r="L1914" s="15">
        <f t="shared" si="1401"/>
        <v>0</v>
      </c>
      <c r="M1914" s="15">
        <f t="shared" si="1401"/>
        <v>0</v>
      </c>
      <c r="N1914" s="15">
        <f t="shared" si="1401"/>
        <v>0</v>
      </c>
      <c r="O1914" s="15">
        <f t="shared" si="1401"/>
        <v>0</v>
      </c>
      <c r="P1914" s="15">
        <f t="shared" si="1401"/>
        <v>0</v>
      </c>
      <c r="Q1914" s="15">
        <f t="shared" si="1401"/>
        <v>0</v>
      </c>
      <c r="R1914" s="15">
        <f t="shared" si="1401"/>
        <v>0</v>
      </c>
      <c r="S1914" s="15">
        <f t="shared" si="1401"/>
        <v>0</v>
      </c>
      <c r="T1914" s="15">
        <f t="shared" si="1401"/>
        <v>0</v>
      </c>
      <c r="U1914" s="15">
        <f t="shared" si="1401"/>
        <v>0</v>
      </c>
      <c r="V1914" s="15">
        <f t="shared" si="1401"/>
        <v>0</v>
      </c>
      <c r="W1914" s="15">
        <f t="shared" si="1401"/>
        <v>0</v>
      </c>
      <c r="X1914" s="15">
        <f t="shared" si="1401"/>
        <v>0</v>
      </c>
      <c r="Y1914" s="15">
        <f t="shared" si="1401"/>
        <v>0</v>
      </c>
      <c r="Z1914" s="15">
        <f t="shared" si="1401"/>
        <v>0</v>
      </c>
      <c r="AA1914" s="15">
        <f>B1914-Z1914</f>
        <v>0</v>
      </c>
      <c r="AB1914" s="22"/>
      <c r="AC1914" s="16"/>
      <c r="AG1914" s="86"/>
      <c r="AH1914" s="87"/>
      <c r="AI1914" s="87"/>
      <c r="AJ1914" s="87"/>
      <c r="AK1914" s="87"/>
      <c r="AL1914" s="87"/>
      <c r="AM1914" s="87"/>
      <c r="AN1914" s="87"/>
      <c r="AO1914" s="87"/>
    </row>
    <row r="1915" spans="1:41" s="17" customFormat="1" ht="18" hidden="1" customHeight="1" x14ac:dyDescent="0.2">
      <c r="A1915" s="20" t="s">
        <v>37</v>
      </c>
      <c r="B1915" s="15">
        <f t="shared" ref="B1915:Q1919" si="1402">B1925+B1935</f>
        <v>0</v>
      </c>
      <c r="C1915" s="15">
        <f t="shared" si="1402"/>
        <v>0</v>
      </c>
      <c r="D1915" s="15">
        <f t="shared" si="1402"/>
        <v>0</v>
      </c>
      <c r="E1915" s="15">
        <f t="shared" si="1402"/>
        <v>0</v>
      </c>
      <c r="F1915" s="15">
        <f t="shared" si="1402"/>
        <v>0</v>
      </c>
      <c r="G1915" s="15">
        <f t="shared" si="1402"/>
        <v>0</v>
      </c>
      <c r="H1915" s="15">
        <f t="shared" si="1402"/>
        <v>0</v>
      </c>
      <c r="I1915" s="15">
        <f t="shared" si="1402"/>
        <v>0</v>
      </c>
      <c r="J1915" s="15">
        <f t="shared" si="1402"/>
        <v>0</v>
      </c>
      <c r="K1915" s="15">
        <f t="shared" si="1402"/>
        <v>0</v>
      </c>
      <c r="L1915" s="15">
        <f t="shared" si="1402"/>
        <v>0</v>
      </c>
      <c r="M1915" s="15">
        <f t="shared" si="1402"/>
        <v>0</v>
      </c>
      <c r="N1915" s="15">
        <f t="shared" si="1402"/>
        <v>0</v>
      </c>
      <c r="O1915" s="15">
        <f t="shared" si="1402"/>
        <v>0</v>
      </c>
      <c r="P1915" s="15">
        <f t="shared" si="1402"/>
        <v>0</v>
      </c>
      <c r="Q1915" s="15">
        <f t="shared" si="1402"/>
        <v>0</v>
      </c>
      <c r="R1915" s="15">
        <f t="shared" si="1401"/>
        <v>0</v>
      </c>
      <c r="S1915" s="15">
        <f t="shared" si="1401"/>
        <v>0</v>
      </c>
      <c r="T1915" s="15">
        <f t="shared" si="1401"/>
        <v>0</v>
      </c>
      <c r="U1915" s="15">
        <f t="shared" si="1401"/>
        <v>0</v>
      </c>
      <c r="V1915" s="15">
        <f t="shared" si="1401"/>
        <v>0</v>
      </c>
      <c r="W1915" s="15">
        <f t="shared" si="1401"/>
        <v>0</v>
      </c>
      <c r="X1915" s="15">
        <f t="shared" si="1401"/>
        <v>0</v>
      </c>
      <c r="Y1915" s="15">
        <f t="shared" si="1401"/>
        <v>0</v>
      </c>
      <c r="Z1915" s="15">
        <f t="shared" si="1401"/>
        <v>0</v>
      </c>
      <c r="AA1915" s="15">
        <f t="shared" ref="AA1915:AA1917" si="1403">B1915-Z1915</f>
        <v>0</v>
      </c>
      <c r="AB1915" s="22" t="e">
        <f t="shared" ref="AB1915" si="1404">Z1915/B1915</f>
        <v>#DIV/0!</v>
      </c>
      <c r="AC1915" s="16"/>
      <c r="AG1915" s="86"/>
      <c r="AH1915" s="87"/>
      <c r="AI1915" s="87"/>
      <c r="AJ1915" s="87"/>
      <c r="AK1915" s="87"/>
      <c r="AL1915" s="87"/>
      <c r="AM1915" s="87"/>
      <c r="AN1915" s="87"/>
      <c r="AO1915" s="87"/>
    </row>
    <row r="1916" spans="1:41" s="17" customFormat="1" ht="18" hidden="1" customHeight="1" x14ac:dyDescent="0.2">
      <c r="A1916" s="20" t="s">
        <v>38</v>
      </c>
      <c r="B1916" s="15">
        <f t="shared" si="1402"/>
        <v>0</v>
      </c>
      <c r="C1916" s="15">
        <f t="shared" si="1401"/>
        <v>0</v>
      </c>
      <c r="D1916" s="15">
        <f t="shared" si="1401"/>
        <v>0</v>
      </c>
      <c r="E1916" s="15">
        <f t="shared" si="1401"/>
        <v>0</v>
      </c>
      <c r="F1916" s="15">
        <f t="shared" si="1401"/>
        <v>0</v>
      </c>
      <c r="G1916" s="15">
        <f t="shared" si="1401"/>
        <v>0</v>
      </c>
      <c r="H1916" s="15">
        <f t="shared" si="1401"/>
        <v>0</v>
      </c>
      <c r="I1916" s="15">
        <f t="shared" si="1401"/>
        <v>0</v>
      </c>
      <c r="J1916" s="15">
        <f t="shared" si="1401"/>
        <v>0</v>
      </c>
      <c r="K1916" s="15">
        <f t="shared" si="1401"/>
        <v>0</v>
      </c>
      <c r="L1916" s="15">
        <f t="shared" si="1401"/>
        <v>0</v>
      </c>
      <c r="M1916" s="15">
        <f t="shared" si="1401"/>
        <v>0</v>
      </c>
      <c r="N1916" s="15">
        <f t="shared" si="1401"/>
        <v>0</v>
      </c>
      <c r="O1916" s="15">
        <f t="shared" si="1401"/>
        <v>0</v>
      </c>
      <c r="P1916" s="15">
        <f t="shared" si="1401"/>
        <v>0</v>
      </c>
      <c r="Q1916" s="15">
        <f t="shared" si="1401"/>
        <v>0</v>
      </c>
      <c r="R1916" s="15">
        <f t="shared" si="1401"/>
        <v>0</v>
      </c>
      <c r="S1916" s="15">
        <f t="shared" si="1401"/>
        <v>0</v>
      </c>
      <c r="T1916" s="15">
        <f t="shared" si="1401"/>
        <v>0</v>
      </c>
      <c r="U1916" s="15">
        <f t="shared" si="1401"/>
        <v>0</v>
      </c>
      <c r="V1916" s="15">
        <f t="shared" si="1401"/>
        <v>0</v>
      </c>
      <c r="W1916" s="15">
        <f t="shared" si="1401"/>
        <v>0</v>
      </c>
      <c r="X1916" s="15">
        <f t="shared" si="1401"/>
        <v>0</v>
      </c>
      <c r="Y1916" s="15">
        <f t="shared" si="1401"/>
        <v>0</v>
      </c>
      <c r="Z1916" s="15">
        <f t="shared" si="1401"/>
        <v>0</v>
      </c>
      <c r="AA1916" s="15">
        <f t="shared" si="1403"/>
        <v>0</v>
      </c>
      <c r="AB1916" s="22"/>
      <c r="AC1916" s="16"/>
      <c r="AG1916" s="86"/>
      <c r="AH1916" s="87"/>
      <c r="AI1916" s="87"/>
      <c r="AJ1916" s="87"/>
      <c r="AK1916" s="87"/>
      <c r="AL1916" s="87"/>
      <c r="AM1916" s="87"/>
      <c r="AN1916" s="87"/>
      <c r="AO1916" s="87"/>
    </row>
    <row r="1917" spans="1:41" s="17" customFormat="1" ht="18" hidden="1" customHeight="1" x14ac:dyDescent="0.2">
      <c r="A1917" s="20" t="s">
        <v>39</v>
      </c>
      <c r="B1917" s="15">
        <f t="shared" si="1402"/>
        <v>0</v>
      </c>
      <c r="C1917" s="15">
        <f t="shared" si="1401"/>
        <v>0</v>
      </c>
      <c r="D1917" s="15">
        <f t="shared" si="1401"/>
        <v>0</v>
      </c>
      <c r="E1917" s="15">
        <f t="shared" si="1401"/>
        <v>0</v>
      </c>
      <c r="F1917" s="15">
        <f t="shared" si="1401"/>
        <v>0</v>
      </c>
      <c r="G1917" s="15">
        <f t="shared" si="1401"/>
        <v>0</v>
      </c>
      <c r="H1917" s="15">
        <f t="shared" si="1401"/>
        <v>0</v>
      </c>
      <c r="I1917" s="15">
        <f t="shared" si="1401"/>
        <v>0</v>
      </c>
      <c r="J1917" s="15">
        <f t="shared" si="1401"/>
        <v>0</v>
      </c>
      <c r="K1917" s="15">
        <f t="shared" si="1401"/>
        <v>0</v>
      </c>
      <c r="L1917" s="15">
        <f t="shared" si="1401"/>
        <v>0</v>
      </c>
      <c r="M1917" s="15">
        <f t="shared" si="1401"/>
        <v>0</v>
      </c>
      <c r="N1917" s="15">
        <f t="shared" si="1401"/>
        <v>0</v>
      </c>
      <c r="O1917" s="15">
        <f t="shared" si="1401"/>
        <v>0</v>
      </c>
      <c r="P1917" s="15">
        <f t="shared" si="1401"/>
        <v>0</v>
      </c>
      <c r="Q1917" s="15">
        <f t="shared" si="1401"/>
        <v>0</v>
      </c>
      <c r="R1917" s="15">
        <f t="shared" si="1401"/>
        <v>0</v>
      </c>
      <c r="S1917" s="15">
        <f t="shared" si="1401"/>
        <v>0</v>
      </c>
      <c r="T1917" s="15">
        <f t="shared" si="1401"/>
        <v>0</v>
      </c>
      <c r="U1917" s="15">
        <f t="shared" si="1401"/>
        <v>0</v>
      </c>
      <c r="V1917" s="15">
        <f t="shared" si="1401"/>
        <v>0</v>
      </c>
      <c r="W1917" s="15">
        <f t="shared" si="1401"/>
        <v>0</v>
      </c>
      <c r="X1917" s="15">
        <f t="shared" si="1401"/>
        <v>0</v>
      </c>
      <c r="Y1917" s="15">
        <f t="shared" si="1401"/>
        <v>0</v>
      </c>
      <c r="Z1917" s="15">
        <f t="shared" si="1401"/>
        <v>0</v>
      </c>
      <c r="AA1917" s="15">
        <f t="shared" si="1403"/>
        <v>0</v>
      </c>
      <c r="AB1917" s="22"/>
      <c r="AC1917" s="16"/>
      <c r="AG1917" s="86"/>
      <c r="AH1917" s="87"/>
      <c r="AI1917" s="87"/>
      <c r="AJ1917" s="87"/>
      <c r="AK1917" s="87"/>
      <c r="AL1917" s="87"/>
      <c r="AM1917" s="87"/>
      <c r="AN1917" s="87"/>
      <c r="AO1917" s="87"/>
    </row>
    <row r="1918" spans="1:41" s="17" customFormat="1" ht="18" hidden="1" customHeight="1" x14ac:dyDescent="0.25">
      <c r="A1918" s="23" t="s">
        <v>40</v>
      </c>
      <c r="B1918" s="24">
        <f>SUM(B1914:B1917)</f>
        <v>0</v>
      </c>
      <c r="C1918" s="24">
        <f t="shared" ref="C1918:AA1918" si="1405">SUM(C1914:C1917)</f>
        <v>0</v>
      </c>
      <c r="D1918" s="24">
        <f t="shared" si="1405"/>
        <v>0</v>
      </c>
      <c r="E1918" s="24">
        <f t="shared" si="1405"/>
        <v>0</v>
      </c>
      <c r="F1918" s="24">
        <f t="shared" si="1405"/>
        <v>0</v>
      </c>
      <c r="G1918" s="24">
        <f t="shared" si="1405"/>
        <v>0</v>
      </c>
      <c r="H1918" s="24">
        <f t="shared" si="1405"/>
        <v>0</v>
      </c>
      <c r="I1918" s="24">
        <f t="shared" si="1405"/>
        <v>0</v>
      </c>
      <c r="J1918" s="24">
        <f t="shared" si="1405"/>
        <v>0</v>
      </c>
      <c r="K1918" s="24">
        <f t="shared" si="1405"/>
        <v>0</v>
      </c>
      <c r="L1918" s="24">
        <f t="shared" si="1405"/>
        <v>0</v>
      </c>
      <c r="M1918" s="24">
        <f t="shared" si="1405"/>
        <v>0</v>
      </c>
      <c r="N1918" s="24">
        <f t="shared" si="1405"/>
        <v>0</v>
      </c>
      <c r="O1918" s="24">
        <f t="shared" si="1405"/>
        <v>0</v>
      </c>
      <c r="P1918" s="24">
        <f t="shared" si="1405"/>
        <v>0</v>
      </c>
      <c r="Q1918" s="24">
        <f t="shared" si="1405"/>
        <v>0</v>
      </c>
      <c r="R1918" s="24">
        <f t="shared" si="1405"/>
        <v>0</v>
      </c>
      <c r="S1918" s="24">
        <f t="shared" si="1405"/>
        <v>0</v>
      </c>
      <c r="T1918" s="24">
        <f t="shared" si="1405"/>
        <v>0</v>
      </c>
      <c r="U1918" s="24">
        <f t="shared" si="1405"/>
        <v>0</v>
      </c>
      <c r="V1918" s="24">
        <f t="shared" si="1405"/>
        <v>0</v>
      </c>
      <c r="W1918" s="24">
        <f t="shared" si="1405"/>
        <v>0</v>
      </c>
      <c r="X1918" s="24">
        <f t="shared" si="1405"/>
        <v>0</v>
      </c>
      <c r="Y1918" s="24">
        <f t="shared" si="1405"/>
        <v>0</v>
      </c>
      <c r="Z1918" s="24">
        <f t="shared" si="1405"/>
        <v>0</v>
      </c>
      <c r="AA1918" s="24">
        <f t="shared" si="1405"/>
        <v>0</v>
      </c>
      <c r="AB1918" s="25" t="e">
        <f t="shared" ref="AB1918" si="1406">Z1918/B1918</f>
        <v>#DIV/0!</v>
      </c>
      <c r="AC1918" s="16"/>
      <c r="AG1918" s="86"/>
      <c r="AH1918" s="87"/>
      <c r="AI1918" s="87"/>
      <c r="AJ1918" s="87"/>
      <c r="AK1918" s="87"/>
      <c r="AL1918" s="87"/>
      <c r="AM1918" s="87"/>
      <c r="AN1918" s="87"/>
      <c r="AO1918" s="87"/>
    </row>
    <row r="1919" spans="1:41" s="17" customFormat="1" ht="18" hidden="1" customHeight="1" x14ac:dyDescent="0.25">
      <c r="A1919" s="26" t="s">
        <v>41</v>
      </c>
      <c r="B1919" s="15">
        <f t="shared" si="1402"/>
        <v>0</v>
      </c>
      <c r="C1919" s="15">
        <f t="shared" si="1401"/>
        <v>0</v>
      </c>
      <c r="D1919" s="15">
        <f t="shared" si="1401"/>
        <v>0</v>
      </c>
      <c r="E1919" s="15">
        <f t="shared" si="1401"/>
        <v>0</v>
      </c>
      <c r="F1919" s="15">
        <f t="shared" si="1401"/>
        <v>0</v>
      </c>
      <c r="G1919" s="15">
        <f t="shared" si="1401"/>
        <v>0</v>
      </c>
      <c r="H1919" s="15">
        <f t="shared" si="1401"/>
        <v>0</v>
      </c>
      <c r="I1919" s="15">
        <f t="shared" si="1401"/>
        <v>0</v>
      </c>
      <c r="J1919" s="15">
        <f t="shared" si="1401"/>
        <v>0</v>
      </c>
      <c r="K1919" s="15">
        <f t="shared" si="1401"/>
        <v>0</v>
      </c>
      <c r="L1919" s="15">
        <f t="shared" si="1401"/>
        <v>0</v>
      </c>
      <c r="M1919" s="15">
        <f t="shared" si="1401"/>
        <v>0</v>
      </c>
      <c r="N1919" s="15">
        <f t="shared" si="1401"/>
        <v>0</v>
      </c>
      <c r="O1919" s="15">
        <f t="shared" si="1401"/>
        <v>0</v>
      </c>
      <c r="P1919" s="15">
        <f t="shared" si="1401"/>
        <v>0</v>
      </c>
      <c r="Q1919" s="15">
        <f t="shared" si="1401"/>
        <v>0</v>
      </c>
      <c r="R1919" s="15">
        <f t="shared" si="1401"/>
        <v>0</v>
      </c>
      <c r="S1919" s="15">
        <f t="shared" si="1401"/>
        <v>0</v>
      </c>
      <c r="T1919" s="15">
        <f t="shared" si="1401"/>
        <v>0</v>
      </c>
      <c r="U1919" s="15">
        <f t="shared" si="1401"/>
        <v>0</v>
      </c>
      <c r="V1919" s="15">
        <f t="shared" si="1401"/>
        <v>0</v>
      </c>
      <c r="W1919" s="15">
        <f t="shared" si="1401"/>
        <v>0</v>
      </c>
      <c r="X1919" s="15">
        <f t="shared" si="1401"/>
        <v>0</v>
      </c>
      <c r="Y1919" s="15">
        <f t="shared" si="1401"/>
        <v>0</v>
      </c>
      <c r="Z1919" s="15">
        <f t="shared" si="1401"/>
        <v>0</v>
      </c>
      <c r="AA1919" s="15">
        <f t="shared" ref="AA1919" si="1407">B1919-Z1919</f>
        <v>0</v>
      </c>
      <c r="AB1919" s="22"/>
      <c r="AC1919" s="16"/>
      <c r="AG1919" s="86"/>
      <c r="AH1919" s="87"/>
      <c r="AI1919" s="87"/>
      <c r="AJ1919" s="87"/>
      <c r="AK1919" s="87"/>
      <c r="AL1919" s="87"/>
      <c r="AM1919" s="87"/>
      <c r="AN1919" s="87"/>
      <c r="AO1919" s="87"/>
    </row>
    <row r="1920" spans="1:41" s="17" customFormat="1" ht="24.6" hidden="1" customHeight="1" x14ac:dyDescent="0.25">
      <c r="A1920" s="23" t="s">
        <v>42</v>
      </c>
      <c r="B1920" s="24">
        <f>B1919+B1918</f>
        <v>0</v>
      </c>
      <c r="C1920" s="24">
        <f t="shared" ref="C1920:AA1920" si="1408">C1919+C1918</f>
        <v>0</v>
      </c>
      <c r="D1920" s="24">
        <f t="shared" si="1408"/>
        <v>0</v>
      </c>
      <c r="E1920" s="24">
        <f t="shared" si="1408"/>
        <v>0</v>
      </c>
      <c r="F1920" s="24">
        <f t="shared" si="1408"/>
        <v>0</v>
      </c>
      <c r="G1920" s="24">
        <f t="shared" si="1408"/>
        <v>0</v>
      </c>
      <c r="H1920" s="24">
        <f t="shared" si="1408"/>
        <v>0</v>
      </c>
      <c r="I1920" s="24">
        <f t="shared" si="1408"/>
        <v>0</v>
      </c>
      <c r="J1920" s="24">
        <f t="shared" si="1408"/>
        <v>0</v>
      </c>
      <c r="K1920" s="24">
        <f t="shared" si="1408"/>
        <v>0</v>
      </c>
      <c r="L1920" s="24">
        <f t="shared" si="1408"/>
        <v>0</v>
      </c>
      <c r="M1920" s="24">
        <f t="shared" si="1408"/>
        <v>0</v>
      </c>
      <c r="N1920" s="24">
        <f t="shared" si="1408"/>
        <v>0</v>
      </c>
      <c r="O1920" s="24">
        <f t="shared" si="1408"/>
        <v>0</v>
      </c>
      <c r="P1920" s="24">
        <f t="shared" si="1408"/>
        <v>0</v>
      </c>
      <c r="Q1920" s="24">
        <f t="shared" si="1408"/>
        <v>0</v>
      </c>
      <c r="R1920" s="24">
        <f t="shared" si="1408"/>
        <v>0</v>
      </c>
      <c r="S1920" s="24">
        <f t="shared" si="1408"/>
        <v>0</v>
      </c>
      <c r="T1920" s="24">
        <f t="shared" si="1408"/>
        <v>0</v>
      </c>
      <c r="U1920" s="24">
        <f t="shared" si="1408"/>
        <v>0</v>
      </c>
      <c r="V1920" s="24">
        <f t="shared" si="1408"/>
        <v>0</v>
      </c>
      <c r="W1920" s="24">
        <f t="shared" si="1408"/>
        <v>0</v>
      </c>
      <c r="X1920" s="24">
        <f t="shared" si="1408"/>
        <v>0</v>
      </c>
      <c r="Y1920" s="24">
        <f t="shared" si="1408"/>
        <v>0</v>
      </c>
      <c r="Z1920" s="24">
        <f t="shared" si="1408"/>
        <v>0</v>
      </c>
      <c r="AA1920" s="24">
        <f t="shared" si="1408"/>
        <v>0</v>
      </c>
      <c r="AB1920" s="25" t="e">
        <f t="shared" ref="AB1920" si="1409">Z1920/B1920</f>
        <v>#DIV/0!</v>
      </c>
      <c r="AC1920" s="27"/>
      <c r="AG1920" s="86"/>
      <c r="AH1920" s="87"/>
      <c r="AI1920" s="87"/>
      <c r="AJ1920" s="87"/>
      <c r="AK1920" s="87"/>
      <c r="AL1920" s="87"/>
      <c r="AM1920" s="87"/>
      <c r="AN1920" s="87"/>
      <c r="AO1920" s="87"/>
    </row>
    <row r="1921" spans="1:41" s="17" customFormat="1" ht="18" hidden="1" customHeight="1" x14ac:dyDescent="0.25">
      <c r="A1921" s="26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22"/>
      <c r="AC1921" s="16"/>
      <c r="AG1921" s="86"/>
      <c r="AH1921" s="87"/>
      <c r="AI1921" s="87"/>
      <c r="AJ1921" s="87"/>
      <c r="AK1921" s="87"/>
      <c r="AL1921" s="87"/>
      <c r="AM1921" s="87"/>
      <c r="AN1921" s="87"/>
      <c r="AO1921" s="87"/>
    </row>
    <row r="1922" spans="1:41" s="17" customFormat="1" ht="18" hidden="1" customHeight="1" x14ac:dyDescent="0.25">
      <c r="A1922" s="26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22"/>
      <c r="AC1922" s="16"/>
      <c r="AG1922" s="86"/>
      <c r="AH1922" s="87"/>
      <c r="AI1922" s="87"/>
      <c r="AJ1922" s="87"/>
      <c r="AK1922" s="87"/>
      <c r="AL1922" s="87"/>
      <c r="AM1922" s="87"/>
      <c r="AN1922" s="87"/>
      <c r="AO1922" s="87"/>
    </row>
    <row r="1923" spans="1:41" s="17" customFormat="1" ht="15" hidden="1" customHeight="1" x14ac:dyDescent="0.25">
      <c r="A1923" s="14" t="s">
        <v>122</v>
      </c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6"/>
      <c r="AG1923" s="86"/>
      <c r="AH1923" s="87"/>
      <c r="AI1923" s="87"/>
      <c r="AJ1923" s="87"/>
      <c r="AK1923" s="87"/>
      <c r="AL1923" s="87"/>
      <c r="AM1923" s="87"/>
      <c r="AN1923" s="87"/>
      <c r="AO1923" s="87"/>
    </row>
    <row r="1924" spans="1:41" s="17" customFormat="1" ht="18" hidden="1" customHeight="1" x14ac:dyDescent="0.2">
      <c r="A1924" s="20" t="s">
        <v>36</v>
      </c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22"/>
      <c r="AC1924" s="16"/>
      <c r="AG1924" s="86"/>
      <c r="AH1924" s="87"/>
      <c r="AI1924" s="87"/>
      <c r="AJ1924" s="87"/>
      <c r="AK1924" s="87"/>
      <c r="AL1924" s="87"/>
      <c r="AM1924" s="87"/>
      <c r="AN1924" s="87"/>
      <c r="AO1924" s="87"/>
    </row>
    <row r="1925" spans="1:41" s="17" customFormat="1" ht="18" hidden="1" customHeight="1" x14ac:dyDescent="0.2">
      <c r="A1925" s="20" t="s">
        <v>37</v>
      </c>
      <c r="B1925" s="15">
        <f>[1]consoCURRENT!E37216</f>
        <v>0</v>
      </c>
      <c r="C1925" s="15">
        <f>[1]consoCURRENT!F37216</f>
        <v>0</v>
      </c>
      <c r="D1925" s="15">
        <f>[1]consoCURRENT!G37216</f>
        <v>0</v>
      </c>
      <c r="E1925" s="15">
        <f>[1]consoCURRENT!H37216</f>
        <v>0</v>
      </c>
      <c r="F1925" s="15">
        <f>[1]consoCURRENT!I37216</f>
        <v>0</v>
      </c>
      <c r="G1925" s="15">
        <f>[1]consoCURRENT!J37216</f>
        <v>0</v>
      </c>
      <c r="H1925" s="15">
        <f>[1]consoCURRENT!K37216</f>
        <v>0</v>
      </c>
      <c r="I1925" s="15">
        <f>[1]consoCURRENT!L37216</f>
        <v>0</v>
      </c>
      <c r="J1925" s="15">
        <f>[1]consoCURRENT!M37216</f>
        <v>0</v>
      </c>
      <c r="K1925" s="15">
        <f>[1]consoCURRENT!N37216</f>
        <v>0</v>
      </c>
      <c r="L1925" s="15">
        <f>[1]consoCURRENT!O37216</f>
        <v>0</v>
      </c>
      <c r="M1925" s="15">
        <f>[1]consoCURRENT!P37216</f>
        <v>0</v>
      </c>
      <c r="N1925" s="15">
        <f>[1]consoCURRENT!Q37216</f>
        <v>0</v>
      </c>
      <c r="O1925" s="15">
        <f>[1]consoCURRENT!R37216</f>
        <v>0</v>
      </c>
      <c r="P1925" s="15">
        <f>[1]consoCURRENT!S37216</f>
        <v>0</v>
      </c>
      <c r="Q1925" s="15">
        <f>[1]consoCURRENT!T37216</f>
        <v>0</v>
      </c>
      <c r="R1925" s="15">
        <f>[1]consoCURRENT!U37216</f>
        <v>0</v>
      </c>
      <c r="S1925" s="15">
        <f>[1]consoCURRENT!V37216</f>
        <v>0</v>
      </c>
      <c r="T1925" s="15">
        <f>[1]consoCURRENT!W37216</f>
        <v>0</v>
      </c>
      <c r="U1925" s="15">
        <f>[1]consoCURRENT!X37216</f>
        <v>0</v>
      </c>
      <c r="V1925" s="15">
        <f>[1]consoCURRENT!Y37216</f>
        <v>0</v>
      </c>
      <c r="W1925" s="15">
        <f>[1]consoCURRENT!Z37216</f>
        <v>0</v>
      </c>
      <c r="X1925" s="15">
        <f>[1]consoCURRENT!AA37216</f>
        <v>0</v>
      </c>
      <c r="Y1925" s="15">
        <f>[1]consoCURRENT!AB37216</f>
        <v>0</v>
      </c>
      <c r="Z1925" s="15">
        <f t="shared" ref="Z1925" si="1410">SUM(M1925:Y1925)</f>
        <v>0</v>
      </c>
      <c r="AA1925" s="15">
        <f t="shared" ref="AA1925" si="1411">B1925-Z1925</f>
        <v>0</v>
      </c>
      <c r="AB1925" s="22" t="e">
        <f t="shared" ref="AB1925:AB1930" si="1412">Z1925/B1925</f>
        <v>#DIV/0!</v>
      </c>
      <c r="AC1925" s="16"/>
      <c r="AG1925" s="86"/>
      <c r="AH1925" s="87"/>
      <c r="AI1925" s="87"/>
      <c r="AJ1925" s="87"/>
      <c r="AK1925" s="87"/>
      <c r="AL1925" s="87"/>
      <c r="AM1925" s="87"/>
      <c r="AN1925" s="87"/>
      <c r="AO1925" s="87"/>
    </row>
    <row r="1926" spans="1:41" s="17" customFormat="1" ht="18" hidden="1" customHeight="1" x14ac:dyDescent="0.2">
      <c r="A1926" s="20" t="s">
        <v>38</v>
      </c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22"/>
      <c r="AC1926" s="16"/>
      <c r="AG1926" s="86"/>
      <c r="AH1926" s="87"/>
      <c r="AI1926" s="87"/>
      <c r="AJ1926" s="87"/>
      <c r="AK1926" s="87"/>
      <c r="AL1926" s="87"/>
      <c r="AM1926" s="87"/>
      <c r="AN1926" s="87"/>
      <c r="AO1926" s="87"/>
    </row>
    <row r="1927" spans="1:41" s="17" customFormat="1" ht="18" hidden="1" customHeight="1" x14ac:dyDescent="0.2">
      <c r="A1927" s="20" t="s">
        <v>39</v>
      </c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22"/>
      <c r="AC1927" s="16"/>
      <c r="AG1927" s="86"/>
      <c r="AH1927" s="87"/>
      <c r="AI1927" s="87"/>
      <c r="AJ1927" s="87"/>
      <c r="AK1927" s="87"/>
      <c r="AL1927" s="87"/>
      <c r="AM1927" s="87"/>
      <c r="AN1927" s="87"/>
      <c r="AO1927" s="87"/>
    </row>
    <row r="1928" spans="1:41" s="17" customFormat="1" ht="18" hidden="1" customHeight="1" x14ac:dyDescent="0.25">
      <c r="A1928" s="23" t="s">
        <v>40</v>
      </c>
      <c r="B1928" s="24">
        <f>SUM(B1924:B1927)</f>
        <v>0</v>
      </c>
      <c r="C1928" s="24">
        <f t="shared" ref="C1928:AA1928" si="1413">SUM(C1924:C1927)</f>
        <v>0</v>
      </c>
      <c r="D1928" s="24">
        <f t="shared" si="1413"/>
        <v>0</v>
      </c>
      <c r="E1928" s="24">
        <f t="shared" si="1413"/>
        <v>0</v>
      </c>
      <c r="F1928" s="24">
        <f t="shared" si="1413"/>
        <v>0</v>
      </c>
      <c r="G1928" s="24">
        <f t="shared" si="1413"/>
        <v>0</v>
      </c>
      <c r="H1928" s="24">
        <f t="shared" si="1413"/>
        <v>0</v>
      </c>
      <c r="I1928" s="24">
        <f t="shared" si="1413"/>
        <v>0</v>
      </c>
      <c r="J1928" s="24">
        <f t="shared" si="1413"/>
        <v>0</v>
      </c>
      <c r="K1928" s="24">
        <f t="shared" si="1413"/>
        <v>0</v>
      </c>
      <c r="L1928" s="24">
        <f t="shared" si="1413"/>
        <v>0</v>
      </c>
      <c r="M1928" s="24">
        <f t="shared" si="1413"/>
        <v>0</v>
      </c>
      <c r="N1928" s="24">
        <f t="shared" si="1413"/>
        <v>0</v>
      </c>
      <c r="O1928" s="24">
        <f t="shared" si="1413"/>
        <v>0</v>
      </c>
      <c r="P1928" s="24">
        <f t="shared" si="1413"/>
        <v>0</v>
      </c>
      <c r="Q1928" s="24">
        <f t="shared" si="1413"/>
        <v>0</v>
      </c>
      <c r="R1928" s="24">
        <f t="shared" si="1413"/>
        <v>0</v>
      </c>
      <c r="S1928" s="24">
        <f t="shared" si="1413"/>
        <v>0</v>
      </c>
      <c r="T1928" s="24">
        <f t="shared" si="1413"/>
        <v>0</v>
      </c>
      <c r="U1928" s="24">
        <f t="shared" si="1413"/>
        <v>0</v>
      </c>
      <c r="V1928" s="24">
        <f t="shared" si="1413"/>
        <v>0</v>
      </c>
      <c r="W1928" s="24">
        <f t="shared" si="1413"/>
        <v>0</v>
      </c>
      <c r="X1928" s="24">
        <f t="shared" si="1413"/>
        <v>0</v>
      </c>
      <c r="Y1928" s="24">
        <f t="shared" si="1413"/>
        <v>0</v>
      </c>
      <c r="Z1928" s="24">
        <f t="shared" si="1413"/>
        <v>0</v>
      </c>
      <c r="AA1928" s="24">
        <f t="shared" si="1413"/>
        <v>0</v>
      </c>
      <c r="AB1928" s="25" t="e">
        <f t="shared" si="1412"/>
        <v>#DIV/0!</v>
      </c>
      <c r="AC1928" s="16"/>
      <c r="AG1928" s="86"/>
      <c r="AH1928" s="87"/>
      <c r="AI1928" s="87"/>
      <c r="AJ1928" s="87"/>
      <c r="AK1928" s="87"/>
      <c r="AL1928" s="87"/>
      <c r="AM1928" s="87"/>
      <c r="AN1928" s="87"/>
      <c r="AO1928" s="87"/>
    </row>
    <row r="1929" spans="1:41" s="17" customFormat="1" ht="18" hidden="1" customHeight="1" x14ac:dyDescent="0.25">
      <c r="A1929" s="26" t="s">
        <v>41</v>
      </c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22"/>
      <c r="AC1929" s="16"/>
      <c r="AG1929" s="86"/>
      <c r="AH1929" s="87"/>
      <c r="AI1929" s="87"/>
      <c r="AJ1929" s="87"/>
      <c r="AK1929" s="87"/>
      <c r="AL1929" s="87"/>
      <c r="AM1929" s="87"/>
      <c r="AN1929" s="87"/>
      <c r="AO1929" s="87"/>
    </row>
    <row r="1930" spans="1:41" s="17" customFormat="1" ht="22.9" hidden="1" customHeight="1" x14ac:dyDescent="0.25">
      <c r="A1930" s="23" t="s">
        <v>42</v>
      </c>
      <c r="B1930" s="24">
        <f>B1929+B1928</f>
        <v>0</v>
      </c>
      <c r="C1930" s="24">
        <f t="shared" ref="C1930:AA1930" si="1414">C1929+C1928</f>
        <v>0</v>
      </c>
      <c r="D1930" s="24">
        <f t="shared" si="1414"/>
        <v>0</v>
      </c>
      <c r="E1930" s="24">
        <f t="shared" si="1414"/>
        <v>0</v>
      </c>
      <c r="F1930" s="24">
        <f t="shared" si="1414"/>
        <v>0</v>
      </c>
      <c r="G1930" s="24">
        <f t="shared" si="1414"/>
        <v>0</v>
      </c>
      <c r="H1930" s="24">
        <f t="shared" si="1414"/>
        <v>0</v>
      </c>
      <c r="I1930" s="24">
        <f t="shared" si="1414"/>
        <v>0</v>
      </c>
      <c r="J1930" s="24">
        <f t="shared" si="1414"/>
        <v>0</v>
      </c>
      <c r="K1930" s="24">
        <f t="shared" si="1414"/>
        <v>0</v>
      </c>
      <c r="L1930" s="24">
        <f t="shared" si="1414"/>
        <v>0</v>
      </c>
      <c r="M1930" s="24">
        <f t="shared" si="1414"/>
        <v>0</v>
      </c>
      <c r="N1930" s="24">
        <f t="shared" si="1414"/>
        <v>0</v>
      </c>
      <c r="O1930" s="24">
        <f t="shared" si="1414"/>
        <v>0</v>
      </c>
      <c r="P1930" s="24">
        <f t="shared" si="1414"/>
        <v>0</v>
      </c>
      <c r="Q1930" s="24">
        <f t="shared" si="1414"/>
        <v>0</v>
      </c>
      <c r="R1930" s="24">
        <f t="shared" si="1414"/>
        <v>0</v>
      </c>
      <c r="S1930" s="24">
        <f t="shared" si="1414"/>
        <v>0</v>
      </c>
      <c r="T1930" s="24">
        <f t="shared" si="1414"/>
        <v>0</v>
      </c>
      <c r="U1930" s="24">
        <f t="shared" si="1414"/>
        <v>0</v>
      </c>
      <c r="V1930" s="24">
        <f t="shared" si="1414"/>
        <v>0</v>
      </c>
      <c r="W1930" s="24">
        <f t="shared" si="1414"/>
        <v>0</v>
      </c>
      <c r="X1930" s="24">
        <f t="shared" si="1414"/>
        <v>0</v>
      </c>
      <c r="Y1930" s="24">
        <f t="shared" si="1414"/>
        <v>0</v>
      </c>
      <c r="Z1930" s="24">
        <f t="shared" si="1414"/>
        <v>0</v>
      </c>
      <c r="AA1930" s="24">
        <f t="shared" si="1414"/>
        <v>0</v>
      </c>
      <c r="AB1930" s="25" t="e">
        <f t="shared" si="1412"/>
        <v>#DIV/0!</v>
      </c>
      <c r="AC1930" s="27"/>
      <c r="AG1930" s="86"/>
      <c r="AH1930" s="87"/>
      <c r="AI1930" s="87"/>
      <c r="AJ1930" s="87"/>
      <c r="AK1930" s="87"/>
      <c r="AL1930" s="87"/>
      <c r="AM1930" s="87"/>
      <c r="AN1930" s="87"/>
      <c r="AO1930" s="87"/>
    </row>
    <row r="1931" spans="1:41" s="17" customFormat="1" ht="18" hidden="1" customHeight="1" x14ac:dyDescent="0.25">
      <c r="A1931" s="26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22"/>
      <c r="AC1931" s="16"/>
      <c r="AG1931" s="86"/>
      <c r="AH1931" s="87"/>
      <c r="AI1931" s="87"/>
      <c r="AJ1931" s="87"/>
      <c r="AK1931" s="87"/>
      <c r="AL1931" s="87"/>
      <c r="AM1931" s="87"/>
      <c r="AN1931" s="87"/>
      <c r="AO1931" s="87"/>
    </row>
    <row r="1932" spans="1:41" s="17" customFormat="1" ht="18" hidden="1" customHeight="1" x14ac:dyDescent="0.25">
      <c r="A1932" s="26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22"/>
      <c r="AC1932" s="16"/>
      <c r="AG1932" s="86"/>
      <c r="AH1932" s="87"/>
      <c r="AI1932" s="87"/>
      <c r="AJ1932" s="87"/>
      <c r="AK1932" s="87"/>
      <c r="AL1932" s="87"/>
      <c r="AM1932" s="87"/>
      <c r="AN1932" s="87"/>
      <c r="AO1932" s="87"/>
    </row>
    <row r="1933" spans="1:41" s="17" customFormat="1" ht="15" hidden="1" customHeight="1" x14ac:dyDescent="0.25">
      <c r="A1933" s="14" t="s">
        <v>123</v>
      </c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6"/>
      <c r="AG1933" s="86"/>
      <c r="AH1933" s="87"/>
      <c r="AI1933" s="87"/>
      <c r="AJ1933" s="87"/>
      <c r="AK1933" s="87"/>
      <c r="AL1933" s="87"/>
      <c r="AM1933" s="87"/>
      <c r="AN1933" s="87"/>
      <c r="AO1933" s="87"/>
    </row>
    <row r="1934" spans="1:41" s="17" customFormat="1" ht="18" hidden="1" customHeight="1" x14ac:dyDescent="0.2">
      <c r="A1934" s="20" t="s">
        <v>36</v>
      </c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22"/>
      <c r="AC1934" s="16"/>
      <c r="AG1934" s="86"/>
      <c r="AH1934" s="87"/>
      <c r="AI1934" s="87"/>
      <c r="AJ1934" s="87"/>
      <c r="AK1934" s="87"/>
      <c r="AL1934" s="87"/>
      <c r="AM1934" s="87"/>
      <c r="AN1934" s="87"/>
      <c r="AO1934" s="87"/>
    </row>
    <row r="1935" spans="1:41" s="17" customFormat="1" ht="18" hidden="1" customHeight="1" x14ac:dyDescent="0.2">
      <c r="A1935" s="20" t="s">
        <v>37</v>
      </c>
      <c r="B1935" s="15">
        <f>[1]consoCURRENT!E37403</f>
        <v>0</v>
      </c>
      <c r="C1935" s="15">
        <f>[1]consoCURRENT!F37403</f>
        <v>0</v>
      </c>
      <c r="D1935" s="15">
        <f>[1]consoCURRENT!G37403</f>
        <v>0</v>
      </c>
      <c r="E1935" s="15">
        <f>[1]consoCURRENT!H37403</f>
        <v>0</v>
      </c>
      <c r="F1935" s="15">
        <f>[1]consoCURRENT!I37403</f>
        <v>0</v>
      </c>
      <c r="G1935" s="15">
        <f>[1]consoCURRENT!J37403</f>
        <v>0</v>
      </c>
      <c r="H1935" s="15">
        <f>[1]consoCURRENT!K37403</f>
        <v>0</v>
      </c>
      <c r="I1935" s="15">
        <f>[1]consoCURRENT!L37403</f>
        <v>0</v>
      </c>
      <c r="J1935" s="15">
        <f>[1]consoCURRENT!M37403</f>
        <v>0</v>
      </c>
      <c r="K1935" s="15">
        <f>[1]consoCURRENT!N37403</f>
        <v>0</v>
      </c>
      <c r="L1935" s="15">
        <f>[1]consoCURRENT!O37403</f>
        <v>0</v>
      </c>
      <c r="M1935" s="15">
        <f>[1]consoCURRENT!P37403</f>
        <v>0</v>
      </c>
      <c r="N1935" s="15">
        <f>[1]consoCURRENT!Q37403</f>
        <v>0</v>
      </c>
      <c r="O1935" s="15">
        <f>[1]consoCURRENT!R37403</f>
        <v>0</v>
      </c>
      <c r="P1935" s="15">
        <f>[1]consoCURRENT!S37403</f>
        <v>0</v>
      </c>
      <c r="Q1935" s="15">
        <f>[1]consoCURRENT!T37403</f>
        <v>0</v>
      </c>
      <c r="R1935" s="15">
        <f>[1]consoCURRENT!U37403</f>
        <v>0</v>
      </c>
      <c r="S1935" s="15">
        <f>[1]consoCURRENT!V37403</f>
        <v>0</v>
      </c>
      <c r="T1935" s="15">
        <f>[1]consoCURRENT!W37403</f>
        <v>0</v>
      </c>
      <c r="U1935" s="15">
        <f>[1]consoCURRENT!X37403</f>
        <v>0</v>
      </c>
      <c r="V1935" s="15">
        <f>[1]consoCURRENT!Y37403</f>
        <v>0</v>
      </c>
      <c r="W1935" s="15">
        <f>[1]consoCURRENT!Z37403</f>
        <v>0</v>
      </c>
      <c r="X1935" s="15">
        <f>[1]consoCURRENT!AA37403</f>
        <v>0</v>
      </c>
      <c r="Y1935" s="15">
        <f>[1]consoCURRENT!AB37403</f>
        <v>0</v>
      </c>
      <c r="Z1935" s="15">
        <f t="shared" ref="Z1935" si="1415">SUM(M1935:Y1935)</f>
        <v>0</v>
      </c>
      <c r="AA1935" s="15">
        <f t="shared" ref="AA1935" si="1416">B1935-Z1935</f>
        <v>0</v>
      </c>
      <c r="AB1935" s="22" t="e">
        <f t="shared" ref="AB1935:AB1940" si="1417">Z1935/B1935</f>
        <v>#DIV/0!</v>
      </c>
      <c r="AC1935" s="16"/>
      <c r="AG1935" s="86"/>
      <c r="AH1935" s="87"/>
      <c r="AI1935" s="87"/>
      <c r="AJ1935" s="87"/>
      <c r="AK1935" s="87"/>
      <c r="AL1935" s="87"/>
      <c r="AM1935" s="87"/>
      <c r="AN1935" s="87"/>
      <c r="AO1935" s="87"/>
    </row>
    <row r="1936" spans="1:41" s="17" customFormat="1" ht="18" hidden="1" customHeight="1" x14ac:dyDescent="0.2">
      <c r="A1936" s="20" t="s">
        <v>38</v>
      </c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22"/>
      <c r="AC1936" s="16"/>
      <c r="AG1936" s="86"/>
      <c r="AH1936" s="87"/>
      <c r="AI1936" s="87"/>
      <c r="AJ1936" s="87"/>
      <c r="AK1936" s="87"/>
      <c r="AL1936" s="87"/>
      <c r="AM1936" s="87"/>
      <c r="AN1936" s="87"/>
      <c r="AO1936" s="87"/>
    </row>
    <row r="1937" spans="1:41" s="17" customFormat="1" ht="18" hidden="1" customHeight="1" x14ac:dyDescent="0.2">
      <c r="A1937" s="20" t="s">
        <v>39</v>
      </c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22"/>
      <c r="AC1937" s="16"/>
      <c r="AG1937" s="86"/>
      <c r="AH1937" s="87"/>
      <c r="AI1937" s="87"/>
      <c r="AJ1937" s="87"/>
      <c r="AK1937" s="87"/>
      <c r="AL1937" s="87"/>
      <c r="AM1937" s="87"/>
      <c r="AN1937" s="87"/>
      <c r="AO1937" s="87"/>
    </row>
    <row r="1938" spans="1:41" s="17" customFormat="1" ht="18" hidden="1" customHeight="1" x14ac:dyDescent="0.25">
      <c r="A1938" s="23" t="s">
        <v>40</v>
      </c>
      <c r="B1938" s="24">
        <f>SUM(B1934:B1937)</f>
        <v>0</v>
      </c>
      <c r="C1938" s="24">
        <f t="shared" ref="C1938:AA1938" si="1418">SUM(C1934:C1937)</f>
        <v>0</v>
      </c>
      <c r="D1938" s="24">
        <f t="shared" si="1418"/>
        <v>0</v>
      </c>
      <c r="E1938" s="24">
        <f t="shared" si="1418"/>
        <v>0</v>
      </c>
      <c r="F1938" s="24">
        <f t="shared" si="1418"/>
        <v>0</v>
      </c>
      <c r="G1938" s="24">
        <f t="shared" si="1418"/>
        <v>0</v>
      </c>
      <c r="H1938" s="24">
        <f t="shared" si="1418"/>
        <v>0</v>
      </c>
      <c r="I1938" s="24">
        <f t="shared" si="1418"/>
        <v>0</v>
      </c>
      <c r="J1938" s="24">
        <f t="shared" si="1418"/>
        <v>0</v>
      </c>
      <c r="K1938" s="24">
        <f t="shared" si="1418"/>
        <v>0</v>
      </c>
      <c r="L1938" s="24">
        <f t="shared" si="1418"/>
        <v>0</v>
      </c>
      <c r="M1938" s="24">
        <f t="shared" si="1418"/>
        <v>0</v>
      </c>
      <c r="N1938" s="24">
        <f t="shared" si="1418"/>
        <v>0</v>
      </c>
      <c r="O1938" s="24">
        <f t="shared" si="1418"/>
        <v>0</v>
      </c>
      <c r="P1938" s="24">
        <f t="shared" si="1418"/>
        <v>0</v>
      </c>
      <c r="Q1938" s="24">
        <f t="shared" si="1418"/>
        <v>0</v>
      </c>
      <c r="R1938" s="24">
        <f t="shared" si="1418"/>
        <v>0</v>
      </c>
      <c r="S1938" s="24">
        <f t="shared" si="1418"/>
        <v>0</v>
      </c>
      <c r="T1938" s="24">
        <f t="shared" si="1418"/>
        <v>0</v>
      </c>
      <c r="U1938" s="24">
        <f t="shared" si="1418"/>
        <v>0</v>
      </c>
      <c r="V1938" s="24">
        <f t="shared" si="1418"/>
        <v>0</v>
      </c>
      <c r="W1938" s="24">
        <f t="shared" si="1418"/>
        <v>0</v>
      </c>
      <c r="X1938" s="24">
        <f t="shared" si="1418"/>
        <v>0</v>
      </c>
      <c r="Y1938" s="24">
        <f t="shared" si="1418"/>
        <v>0</v>
      </c>
      <c r="Z1938" s="24">
        <f t="shared" si="1418"/>
        <v>0</v>
      </c>
      <c r="AA1938" s="24">
        <f t="shared" si="1418"/>
        <v>0</v>
      </c>
      <c r="AB1938" s="25" t="e">
        <f t="shared" si="1417"/>
        <v>#DIV/0!</v>
      </c>
      <c r="AC1938" s="16"/>
      <c r="AG1938" s="86"/>
      <c r="AH1938" s="87"/>
      <c r="AI1938" s="87"/>
      <c r="AJ1938" s="87"/>
      <c r="AK1938" s="87"/>
      <c r="AL1938" s="87"/>
      <c r="AM1938" s="87"/>
      <c r="AN1938" s="87"/>
      <c r="AO1938" s="87"/>
    </row>
    <row r="1939" spans="1:41" s="17" customFormat="1" ht="18" hidden="1" customHeight="1" x14ac:dyDescent="0.25">
      <c r="A1939" s="26" t="s">
        <v>41</v>
      </c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22"/>
      <c r="AC1939" s="16"/>
      <c r="AG1939" s="86"/>
      <c r="AH1939" s="87"/>
      <c r="AI1939" s="87"/>
      <c r="AJ1939" s="87"/>
      <c r="AK1939" s="87"/>
      <c r="AL1939" s="87"/>
      <c r="AM1939" s="87"/>
      <c r="AN1939" s="87"/>
      <c r="AO1939" s="87"/>
    </row>
    <row r="1940" spans="1:41" s="17" customFormat="1" ht="21.6" hidden="1" customHeight="1" x14ac:dyDescent="0.25">
      <c r="A1940" s="23" t="s">
        <v>42</v>
      </c>
      <c r="B1940" s="24">
        <f>B1939+B1938</f>
        <v>0</v>
      </c>
      <c r="C1940" s="24">
        <f t="shared" ref="C1940:AA1940" si="1419">C1939+C1938</f>
        <v>0</v>
      </c>
      <c r="D1940" s="24">
        <f t="shared" si="1419"/>
        <v>0</v>
      </c>
      <c r="E1940" s="24">
        <f t="shared" si="1419"/>
        <v>0</v>
      </c>
      <c r="F1940" s="24">
        <f t="shared" si="1419"/>
        <v>0</v>
      </c>
      <c r="G1940" s="24">
        <f t="shared" si="1419"/>
        <v>0</v>
      </c>
      <c r="H1940" s="24">
        <f t="shared" si="1419"/>
        <v>0</v>
      </c>
      <c r="I1940" s="24">
        <f t="shared" si="1419"/>
        <v>0</v>
      </c>
      <c r="J1940" s="24">
        <f t="shared" si="1419"/>
        <v>0</v>
      </c>
      <c r="K1940" s="24">
        <f t="shared" si="1419"/>
        <v>0</v>
      </c>
      <c r="L1940" s="24">
        <f t="shared" si="1419"/>
        <v>0</v>
      </c>
      <c r="M1940" s="24">
        <f t="shared" si="1419"/>
        <v>0</v>
      </c>
      <c r="N1940" s="24">
        <f t="shared" si="1419"/>
        <v>0</v>
      </c>
      <c r="O1940" s="24">
        <f t="shared" si="1419"/>
        <v>0</v>
      </c>
      <c r="P1940" s="24">
        <f t="shared" si="1419"/>
        <v>0</v>
      </c>
      <c r="Q1940" s="24">
        <f t="shared" si="1419"/>
        <v>0</v>
      </c>
      <c r="R1940" s="24">
        <f t="shared" si="1419"/>
        <v>0</v>
      </c>
      <c r="S1940" s="24">
        <f t="shared" si="1419"/>
        <v>0</v>
      </c>
      <c r="T1940" s="24">
        <f t="shared" si="1419"/>
        <v>0</v>
      </c>
      <c r="U1940" s="24">
        <f t="shared" si="1419"/>
        <v>0</v>
      </c>
      <c r="V1940" s="24">
        <f t="shared" si="1419"/>
        <v>0</v>
      </c>
      <c r="W1940" s="24">
        <f t="shared" si="1419"/>
        <v>0</v>
      </c>
      <c r="X1940" s="24">
        <f t="shared" si="1419"/>
        <v>0</v>
      </c>
      <c r="Y1940" s="24">
        <f t="shared" si="1419"/>
        <v>0</v>
      </c>
      <c r="Z1940" s="24">
        <f t="shared" si="1419"/>
        <v>0</v>
      </c>
      <c r="AA1940" s="24">
        <f t="shared" si="1419"/>
        <v>0</v>
      </c>
      <c r="AB1940" s="25" t="e">
        <f t="shared" si="1417"/>
        <v>#DIV/0!</v>
      </c>
      <c r="AC1940" s="27"/>
      <c r="AG1940" s="86"/>
      <c r="AH1940" s="87"/>
      <c r="AI1940" s="87"/>
      <c r="AJ1940" s="87"/>
      <c r="AK1940" s="87"/>
      <c r="AL1940" s="87"/>
      <c r="AM1940" s="87"/>
      <c r="AN1940" s="87"/>
      <c r="AO1940" s="87"/>
    </row>
    <row r="1941" spans="1:41" s="17" customFormat="1" ht="18" hidden="1" customHeight="1" x14ac:dyDescent="0.25">
      <c r="A1941" s="26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22"/>
      <c r="AC1941" s="16"/>
      <c r="AG1941" s="86"/>
      <c r="AH1941" s="87"/>
      <c r="AI1941" s="87"/>
      <c r="AJ1941" s="87"/>
      <c r="AK1941" s="87"/>
      <c r="AL1941" s="87"/>
      <c r="AM1941" s="87"/>
      <c r="AN1941" s="87"/>
      <c r="AO1941" s="87"/>
    </row>
    <row r="1942" spans="1:41" s="17" customFormat="1" ht="18" hidden="1" customHeight="1" x14ac:dyDescent="0.25">
      <c r="A1942" s="26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22"/>
      <c r="AC1942" s="16"/>
      <c r="AG1942" s="86"/>
      <c r="AH1942" s="87"/>
      <c r="AI1942" s="87"/>
      <c r="AJ1942" s="87"/>
      <c r="AK1942" s="87"/>
      <c r="AL1942" s="87"/>
      <c r="AM1942" s="87"/>
      <c r="AN1942" s="87"/>
      <c r="AO1942" s="87"/>
    </row>
    <row r="1943" spans="1:41" s="17" customFormat="1" ht="15" hidden="1" customHeight="1" x14ac:dyDescent="0.25">
      <c r="A1943" s="51" t="s">
        <v>124</v>
      </c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6"/>
      <c r="AG1943" s="86"/>
      <c r="AH1943" s="87"/>
      <c r="AI1943" s="87"/>
      <c r="AJ1943" s="87"/>
      <c r="AK1943" s="87"/>
      <c r="AL1943" s="87"/>
      <c r="AM1943" s="87"/>
      <c r="AN1943" s="87"/>
      <c r="AO1943" s="87"/>
    </row>
    <row r="1944" spans="1:41" s="17" customFormat="1" ht="18" hidden="1" customHeight="1" x14ac:dyDescent="0.2">
      <c r="A1944" s="20" t="s">
        <v>36</v>
      </c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22"/>
      <c r="AC1944" s="16"/>
      <c r="AG1944" s="86"/>
      <c r="AH1944" s="87"/>
      <c r="AI1944" s="87"/>
      <c r="AJ1944" s="87"/>
      <c r="AK1944" s="87"/>
      <c r="AL1944" s="87"/>
      <c r="AM1944" s="87"/>
      <c r="AN1944" s="87"/>
      <c r="AO1944" s="87"/>
    </row>
    <row r="1945" spans="1:41" s="17" customFormat="1" ht="18" hidden="1" customHeight="1" x14ac:dyDescent="0.2">
      <c r="A1945" s="20" t="s">
        <v>37</v>
      </c>
      <c r="B1945" s="15">
        <f>[1]consoCURRENT!E37590</f>
        <v>0</v>
      </c>
      <c r="C1945" s="15">
        <f>[1]consoCURRENT!F37590</f>
        <v>0</v>
      </c>
      <c r="D1945" s="15">
        <f>[1]consoCURRENT!G37590</f>
        <v>0</v>
      </c>
      <c r="E1945" s="15">
        <f>[1]consoCURRENT!H37590</f>
        <v>0</v>
      </c>
      <c r="F1945" s="15">
        <f>[1]consoCURRENT!I37590</f>
        <v>0</v>
      </c>
      <c r="G1945" s="15">
        <f>[1]consoCURRENT!J37590</f>
        <v>0</v>
      </c>
      <c r="H1945" s="15">
        <f>[1]consoCURRENT!K37590</f>
        <v>0</v>
      </c>
      <c r="I1945" s="15">
        <f>[1]consoCURRENT!L37590</f>
        <v>0</v>
      </c>
      <c r="J1945" s="15">
        <f>[1]consoCURRENT!M37590</f>
        <v>0</v>
      </c>
      <c r="K1945" s="15">
        <f>[1]consoCURRENT!N37590</f>
        <v>0</v>
      </c>
      <c r="L1945" s="15">
        <f>[1]consoCURRENT!O37590</f>
        <v>0</v>
      </c>
      <c r="M1945" s="15">
        <f>[1]consoCURRENT!P37590</f>
        <v>0</v>
      </c>
      <c r="N1945" s="15">
        <f>[1]consoCURRENT!Q37590</f>
        <v>0</v>
      </c>
      <c r="O1945" s="15">
        <f>[1]consoCURRENT!R37590</f>
        <v>0</v>
      </c>
      <c r="P1945" s="15">
        <f>[1]consoCURRENT!S37590</f>
        <v>0</v>
      </c>
      <c r="Q1945" s="15">
        <f>[1]consoCURRENT!T37590</f>
        <v>0</v>
      </c>
      <c r="R1945" s="15">
        <f>[1]consoCURRENT!U37590</f>
        <v>0</v>
      </c>
      <c r="S1945" s="15">
        <f>[1]consoCURRENT!V37590</f>
        <v>0</v>
      </c>
      <c r="T1945" s="15">
        <f>[1]consoCURRENT!W37590</f>
        <v>0</v>
      </c>
      <c r="U1945" s="15">
        <f>[1]consoCURRENT!X37590</f>
        <v>0</v>
      </c>
      <c r="V1945" s="15">
        <f>[1]consoCURRENT!Y37590</f>
        <v>0</v>
      </c>
      <c r="W1945" s="15">
        <f>[1]consoCURRENT!Z37590</f>
        <v>0</v>
      </c>
      <c r="X1945" s="15">
        <f>[1]consoCURRENT!AA37590</f>
        <v>0</v>
      </c>
      <c r="Y1945" s="15">
        <f>[1]consoCURRENT!AB37590</f>
        <v>0</v>
      </c>
      <c r="Z1945" s="15">
        <f t="shared" ref="Z1945" si="1420">SUM(M1945:Y1945)</f>
        <v>0</v>
      </c>
      <c r="AA1945" s="15">
        <f t="shared" ref="AA1945" si="1421">B1945-Z1945</f>
        <v>0</v>
      </c>
      <c r="AB1945" s="22" t="e">
        <f t="shared" ref="AB1945" si="1422">Z1945/B1945</f>
        <v>#DIV/0!</v>
      </c>
      <c r="AC1945" s="16"/>
      <c r="AG1945" s="86"/>
      <c r="AH1945" s="87"/>
      <c r="AI1945" s="87"/>
      <c r="AJ1945" s="87"/>
      <c r="AK1945" s="87"/>
      <c r="AL1945" s="87"/>
      <c r="AM1945" s="87"/>
      <c r="AN1945" s="87"/>
      <c r="AO1945" s="87"/>
    </row>
    <row r="1946" spans="1:41" s="17" customFormat="1" ht="18" hidden="1" customHeight="1" x14ac:dyDescent="0.2">
      <c r="A1946" s="20" t="s">
        <v>38</v>
      </c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22"/>
      <c r="AC1946" s="16"/>
      <c r="AG1946" s="86"/>
      <c r="AH1946" s="87"/>
      <c r="AI1946" s="87"/>
      <c r="AJ1946" s="87"/>
      <c r="AK1946" s="87"/>
      <c r="AL1946" s="87"/>
      <c r="AM1946" s="87"/>
      <c r="AN1946" s="87"/>
      <c r="AO1946" s="87"/>
    </row>
    <row r="1947" spans="1:41" s="17" customFormat="1" ht="18" hidden="1" customHeight="1" x14ac:dyDescent="0.2">
      <c r="A1947" s="20" t="s">
        <v>39</v>
      </c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22"/>
      <c r="AC1947" s="16"/>
      <c r="AG1947" s="86"/>
      <c r="AH1947" s="87"/>
      <c r="AI1947" s="87"/>
      <c r="AJ1947" s="87"/>
      <c r="AK1947" s="87"/>
      <c r="AL1947" s="87"/>
      <c r="AM1947" s="87"/>
      <c r="AN1947" s="87"/>
      <c r="AO1947" s="87"/>
    </row>
    <row r="1948" spans="1:41" s="17" customFormat="1" ht="18" hidden="1" customHeight="1" x14ac:dyDescent="0.25">
      <c r="A1948" s="23" t="s">
        <v>40</v>
      </c>
      <c r="B1948" s="24">
        <f>SUM(B1944:B1947)</f>
        <v>0</v>
      </c>
      <c r="C1948" s="24">
        <f t="shared" ref="C1948:AA1948" si="1423">SUM(C1944:C1947)</f>
        <v>0</v>
      </c>
      <c r="D1948" s="24">
        <f t="shared" si="1423"/>
        <v>0</v>
      </c>
      <c r="E1948" s="24">
        <f t="shared" si="1423"/>
        <v>0</v>
      </c>
      <c r="F1948" s="24">
        <f t="shared" si="1423"/>
        <v>0</v>
      </c>
      <c r="G1948" s="24">
        <f t="shared" si="1423"/>
        <v>0</v>
      </c>
      <c r="H1948" s="24">
        <f t="shared" si="1423"/>
        <v>0</v>
      </c>
      <c r="I1948" s="24">
        <f t="shared" si="1423"/>
        <v>0</v>
      </c>
      <c r="J1948" s="24">
        <f t="shared" si="1423"/>
        <v>0</v>
      </c>
      <c r="K1948" s="24">
        <f t="shared" si="1423"/>
        <v>0</v>
      </c>
      <c r="L1948" s="24">
        <f t="shared" si="1423"/>
        <v>0</v>
      </c>
      <c r="M1948" s="24">
        <f t="shared" si="1423"/>
        <v>0</v>
      </c>
      <c r="N1948" s="24">
        <f t="shared" si="1423"/>
        <v>0</v>
      </c>
      <c r="O1948" s="24">
        <f t="shared" si="1423"/>
        <v>0</v>
      </c>
      <c r="P1948" s="24">
        <f t="shared" si="1423"/>
        <v>0</v>
      </c>
      <c r="Q1948" s="24">
        <f t="shared" si="1423"/>
        <v>0</v>
      </c>
      <c r="R1948" s="24">
        <f t="shared" si="1423"/>
        <v>0</v>
      </c>
      <c r="S1948" s="24">
        <f t="shared" si="1423"/>
        <v>0</v>
      </c>
      <c r="T1948" s="24">
        <f t="shared" si="1423"/>
        <v>0</v>
      </c>
      <c r="U1948" s="24">
        <f t="shared" si="1423"/>
        <v>0</v>
      </c>
      <c r="V1948" s="24">
        <f t="shared" si="1423"/>
        <v>0</v>
      </c>
      <c r="W1948" s="24">
        <f t="shared" si="1423"/>
        <v>0</v>
      </c>
      <c r="X1948" s="24">
        <f t="shared" si="1423"/>
        <v>0</v>
      </c>
      <c r="Y1948" s="24">
        <f t="shared" si="1423"/>
        <v>0</v>
      </c>
      <c r="Z1948" s="24">
        <f t="shared" si="1423"/>
        <v>0</v>
      </c>
      <c r="AA1948" s="24">
        <f t="shared" si="1423"/>
        <v>0</v>
      </c>
      <c r="AB1948" s="25" t="e">
        <f t="shared" ref="AB1948" si="1424">Z1948/B1948</f>
        <v>#DIV/0!</v>
      </c>
      <c r="AC1948" s="16"/>
      <c r="AG1948" s="86"/>
      <c r="AH1948" s="87"/>
      <c r="AI1948" s="87"/>
      <c r="AJ1948" s="87"/>
      <c r="AK1948" s="87"/>
      <c r="AL1948" s="87"/>
      <c r="AM1948" s="87"/>
      <c r="AN1948" s="87"/>
      <c r="AO1948" s="87"/>
    </row>
    <row r="1949" spans="1:41" s="17" customFormat="1" ht="18" hidden="1" customHeight="1" x14ac:dyDescent="0.25">
      <c r="A1949" s="26" t="s">
        <v>41</v>
      </c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22"/>
      <c r="AC1949" s="16"/>
      <c r="AG1949" s="86"/>
      <c r="AH1949" s="87"/>
      <c r="AI1949" s="87"/>
      <c r="AJ1949" s="87"/>
      <c r="AK1949" s="87"/>
      <c r="AL1949" s="87"/>
      <c r="AM1949" s="87"/>
      <c r="AN1949" s="87"/>
      <c r="AO1949" s="87"/>
    </row>
    <row r="1950" spans="1:41" s="17" customFormat="1" ht="24.6" hidden="1" customHeight="1" x14ac:dyDescent="0.25">
      <c r="A1950" s="23" t="s">
        <v>42</v>
      </c>
      <c r="B1950" s="24">
        <f>B1949+B1948</f>
        <v>0</v>
      </c>
      <c r="C1950" s="24">
        <f t="shared" ref="C1950:AA1950" si="1425">C1949+C1948</f>
        <v>0</v>
      </c>
      <c r="D1950" s="24">
        <f t="shared" si="1425"/>
        <v>0</v>
      </c>
      <c r="E1950" s="24">
        <f t="shared" si="1425"/>
        <v>0</v>
      </c>
      <c r="F1950" s="24">
        <f t="shared" si="1425"/>
        <v>0</v>
      </c>
      <c r="G1950" s="24">
        <f t="shared" si="1425"/>
        <v>0</v>
      </c>
      <c r="H1950" s="24">
        <f t="shared" si="1425"/>
        <v>0</v>
      </c>
      <c r="I1950" s="24">
        <f t="shared" si="1425"/>
        <v>0</v>
      </c>
      <c r="J1950" s="24">
        <f t="shared" si="1425"/>
        <v>0</v>
      </c>
      <c r="K1950" s="24">
        <f t="shared" si="1425"/>
        <v>0</v>
      </c>
      <c r="L1950" s="24">
        <f t="shared" si="1425"/>
        <v>0</v>
      </c>
      <c r="M1950" s="24">
        <f t="shared" si="1425"/>
        <v>0</v>
      </c>
      <c r="N1950" s="24">
        <f t="shared" si="1425"/>
        <v>0</v>
      </c>
      <c r="O1950" s="24">
        <f t="shared" si="1425"/>
        <v>0</v>
      </c>
      <c r="P1950" s="24">
        <f t="shared" si="1425"/>
        <v>0</v>
      </c>
      <c r="Q1950" s="24">
        <f t="shared" si="1425"/>
        <v>0</v>
      </c>
      <c r="R1950" s="24">
        <f t="shared" si="1425"/>
        <v>0</v>
      </c>
      <c r="S1950" s="24">
        <f t="shared" si="1425"/>
        <v>0</v>
      </c>
      <c r="T1950" s="24">
        <f t="shared" si="1425"/>
        <v>0</v>
      </c>
      <c r="U1950" s="24">
        <f t="shared" si="1425"/>
        <v>0</v>
      </c>
      <c r="V1950" s="24">
        <f t="shared" si="1425"/>
        <v>0</v>
      </c>
      <c r="W1950" s="24">
        <f t="shared" si="1425"/>
        <v>0</v>
      </c>
      <c r="X1950" s="24">
        <f t="shared" si="1425"/>
        <v>0</v>
      </c>
      <c r="Y1950" s="24">
        <f t="shared" si="1425"/>
        <v>0</v>
      </c>
      <c r="Z1950" s="24">
        <f t="shared" si="1425"/>
        <v>0</v>
      </c>
      <c r="AA1950" s="24">
        <f t="shared" si="1425"/>
        <v>0</v>
      </c>
      <c r="AB1950" s="25" t="e">
        <f t="shared" ref="AB1950" si="1426">Z1950/B1950</f>
        <v>#DIV/0!</v>
      </c>
      <c r="AC1950" s="27"/>
      <c r="AG1950" s="86"/>
      <c r="AH1950" s="87"/>
      <c r="AI1950" s="87"/>
      <c r="AJ1950" s="87"/>
      <c r="AK1950" s="87"/>
      <c r="AL1950" s="87"/>
      <c r="AM1950" s="87"/>
      <c r="AN1950" s="87"/>
      <c r="AO1950" s="87"/>
    </row>
    <row r="1951" spans="1:41" s="17" customFormat="1" ht="18" hidden="1" customHeight="1" x14ac:dyDescent="0.25">
      <c r="A1951" s="26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  <c r="Z1951" s="15"/>
      <c r="AA1951" s="15"/>
      <c r="AB1951" s="22"/>
      <c r="AC1951" s="16"/>
      <c r="AG1951" s="86"/>
      <c r="AH1951" s="87"/>
      <c r="AI1951" s="87"/>
      <c r="AJ1951" s="87"/>
      <c r="AK1951" s="87"/>
      <c r="AL1951" s="87"/>
      <c r="AM1951" s="87"/>
      <c r="AN1951" s="87"/>
      <c r="AO1951" s="87"/>
    </row>
    <row r="1952" spans="1:41" s="17" customFormat="1" ht="18" hidden="1" customHeight="1" x14ac:dyDescent="0.25">
      <c r="A1952" s="26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22"/>
      <c r="AC1952" s="16"/>
      <c r="AG1952" s="86"/>
      <c r="AH1952" s="87"/>
      <c r="AI1952" s="87"/>
      <c r="AJ1952" s="87"/>
      <c r="AK1952" s="87"/>
      <c r="AL1952" s="87"/>
      <c r="AM1952" s="87"/>
      <c r="AN1952" s="87"/>
      <c r="AO1952" s="87"/>
    </row>
    <row r="1953" spans="1:41" s="17" customFormat="1" ht="15" hidden="1" customHeight="1" x14ac:dyDescent="0.25">
      <c r="A1953" s="52" t="s">
        <v>125</v>
      </c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6"/>
      <c r="AG1953" s="86"/>
      <c r="AH1953" s="87"/>
      <c r="AI1953" s="87"/>
      <c r="AJ1953" s="87"/>
      <c r="AK1953" s="87"/>
      <c r="AL1953" s="87"/>
      <c r="AM1953" s="87"/>
      <c r="AN1953" s="87"/>
      <c r="AO1953" s="87"/>
    </row>
    <row r="1954" spans="1:41" s="17" customFormat="1" ht="18" hidden="1" customHeight="1" x14ac:dyDescent="0.2">
      <c r="A1954" s="20" t="s">
        <v>36</v>
      </c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22"/>
      <c r="AC1954" s="16"/>
      <c r="AG1954" s="86"/>
      <c r="AH1954" s="87"/>
      <c r="AI1954" s="87"/>
      <c r="AJ1954" s="87"/>
      <c r="AK1954" s="87"/>
      <c r="AL1954" s="87"/>
      <c r="AM1954" s="87"/>
      <c r="AN1954" s="87"/>
      <c r="AO1954" s="87"/>
    </row>
    <row r="1955" spans="1:41" s="17" customFormat="1" ht="18" hidden="1" customHeight="1" x14ac:dyDescent="0.2">
      <c r="A1955" s="20" t="s">
        <v>37</v>
      </c>
      <c r="B1955" s="15">
        <f>[1]consoCURRENT!E37777</f>
        <v>0</v>
      </c>
      <c r="C1955" s="15">
        <f>[1]consoCURRENT!F37777</f>
        <v>0</v>
      </c>
      <c r="D1955" s="15">
        <f>[1]consoCURRENT!G37777</f>
        <v>0</v>
      </c>
      <c r="E1955" s="15">
        <f>[1]consoCURRENT!H37777</f>
        <v>0</v>
      </c>
      <c r="F1955" s="15">
        <f>[1]consoCURRENT!I37777</f>
        <v>0</v>
      </c>
      <c r="G1955" s="15">
        <f>[1]consoCURRENT!J37777</f>
        <v>0</v>
      </c>
      <c r="H1955" s="15">
        <f>[1]consoCURRENT!K37777</f>
        <v>0</v>
      </c>
      <c r="I1955" s="15">
        <f>[1]consoCURRENT!L37777</f>
        <v>0</v>
      </c>
      <c r="J1955" s="15">
        <f>[1]consoCURRENT!M37777</f>
        <v>0</v>
      </c>
      <c r="K1955" s="15">
        <f>[1]consoCURRENT!N37777</f>
        <v>0</v>
      </c>
      <c r="L1955" s="15">
        <f>[1]consoCURRENT!O37777</f>
        <v>0</v>
      </c>
      <c r="M1955" s="15">
        <f>[1]consoCURRENT!P37777</f>
        <v>0</v>
      </c>
      <c r="N1955" s="15">
        <f>[1]consoCURRENT!Q37777</f>
        <v>0</v>
      </c>
      <c r="O1955" s="15">
        <f>[1]consoCURRENT!R37777</f>
        <v>0</v>
      </c>
      <c r="P1955" s="15">
        <f>[1]consoCURRENT!S37777</f>
        <v>0</v>
      </c>
      <c r="Q1955" s="15">
        <f>[1]consoCURRENT!T37777</f>
        <v>0</v>
      </c>
      <c r="R1955" s="15">
        <f>[1]consoCURRENT!U37777</f>
        <v>0</v>
      </c>
      <c r="S1955" s="15">
        <f>[1]consoCURRENT!V37777</f>
        <v>0</v>
      </c>
      <c r="T1955" s="15">
        <f>[1]consoCURRENT!W37777</f>
        <v>0</v>
      </c>
      <c r="U1955" s="15">
        <f>[1]consoCURRENT!X37777</f>
        <v>0</v>
      </c>
      <c r="V1955" s="15">
        <f>[1]consoCURRENT!Y37777</f>
        <v>0</v>
      </c>
      <c r="W1955" s="15">
        <f>[1]consoCURRENT!Z37777</f>
        <v>0</v>
      </c>
      <c r="X1955" s="15">
        <f>[1]consoCURRENT!AA37777</f>
        <v>0</v>
      </c>
      <c r="Y1955" s="15">
        <f>[1]consoCURRENT!AB37777</f>
        <v>0</v>
      </c>
      <c r="Z1955" s="15">
        <f t="shared" ref="Z1955" si="1427">SUM(M1955:Y1955)</f>
        <v>0</v>
      </c>
      <c r="AA1955" s="15">
        <f t="shared" ref="AA1955" si="1428">B1955-Z1955</f>
        <v>0</v>
      </c>
      <c r="AB1955" s="22" t="e">
        <f t="shared" ref="AB1955" si="1429">Z1955/B1955</f>
        <v>#DIV/0!</v>
      </c>
      <c r="AC1955" s="16"/>
      <c r="AG1955" s="86"/>
      <c r="AH1955" s="87"/>
      <c r="AI1955" s="87"/>
      <c r="AJ1955" s="87"/>
      <c r="AK1955" s="87"/>
      <c r="AL1955" s="87"/>
      <c r="AM1955" s="87"/>
      <c r="AN1955" s="87"/>
      <c r="AO1955" s="87"/>
    </row>
    <row r="1956" spans="1:41" s="17" customFormat="1" ht="18" hidden="1" customHeight="1" x14ac:dyDescent="0.2">
      <c r="A1956" s="20" t="s">
        <v>38</v>
      </c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22"/>
      <c r="AC1956" s="16"/>
      <c r="AG1956" s="86"/>
      <c r="AH1956" s="87"/>
      <c r="AI1956" s="87"/>
      <c r="AJ1956" s="87"/>
      <c r="AK1956" s="87"/>
      <c r="AL1956" s="87"/>
      <c r="AM1956" s="87"/>
      <c r="AN1956" s="87"/>
      <c r="AO1956" s="87"/>
    </row>
    <row r="1957" spans="1:41" s="17" customFormat="1" ht="18" hidden="1" customHeight="1" x14ac:dyDescent="0.2">
      <c r="A1957" s="20" t="s">
        <v>39</v>
      </c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22"/>
      <c r="AC1957" s="16"/>
      <c r="AG1957" s="86"/>
      <c r="AH1957" s="87"/>
      <c r="AI1957" s="87"/>
      <c r="AJ1957" s="87"/>
      <c r="AK1957" s="87"/>
      <c r="AL1957" s="87"/>
      <c r="AM1957" s="87"/>
      <c r="AN1957" s="87"/>
      <c r="AO1957" s="87"/>
    </row>
    <row r="1958" spans="1:41" s="17" customFormat="1" ht="18" hidden="1" customHeight="1" x14ac:dyDescent="0.25">
      <c r="A1958" s="23" t="s">
        <v>40</v>
      </c>
      <c r="B1958" s="24">
        <f>SUM(B1954:B1957)</f>
        <v>0</v>
      </c>
      <c r="C1958" s="24">
        <f t="shared" ref="C1958:AA1958" si="1430">SUM(C1954:C1957)</f>
        <v>0</v>
      </c>
      <c r="D1958" s="24">
        <f t="shared" si="1430"/>
        <v>0</v>
      </c>
      <c r="E1958" s="24">
        <f t="shared" si="1430"/>
        <v>0</v>
      </c>
      <c r="F1958" s="24">
        <f t="shared" si="1430"/>
        <v>0</v>
      </c>
      <c r="G1958" s="24">
        <f t="shared" si="1430"/>
        <v>0</v>
      </c>
      <c r="H1958" s="24">
        <f t="shared" si="1430"/>
        <v>0</v>
      </c>
      <c r="I1958" s="24">
        <f t="shared" si="1430"/>
        <v>0</v>
      </c>
      <c r="J1958" s="24">
        <f t="shared" si="1430"/>
        <v>0</v>
      </c>
      <c r="K1958" s="24">
        <f t="shared" si="1430"/>
        <v>0</v>
      </c>
      <c r="L1958" s="24">
        <f t="shared" si="1430"/>
        <v>0</v>
      </c>
      <c r="M1958" s="24">
        <f t="shared" si="1430"/>
        <v>0</v>
      </c>
      <c r="N1958" s="24">
        <f t="shared" si="1430"/>
        <v>0</v>
      </c>
      <c r="O1958" s="24">
        <f t="shared" si="1430"/>
        <v>0</v>
      </c>
      <c r="P1958" s="24">
        <f t="shared" si="1430"/>
        <v>0</v>
      </c>
      <c r="Q1958" s="24">
        <f t="shared" si="1430"/>
        <v>0</v>
      </c>
      <c r="R1958" s="24">
        <f t="shared" si="1430"/>
        <v>0</v>
      </c>
      <c r="S1958" s="24">
        <f t="shared" si="1430"/>
        <v>0</v>
      </c>
      <c r="T1958" s="24">
        <f t="shared" si="1430"/>
        <v>0</v>
      </c>
      <c r="U1958" s="24">
        <f t="shared" si="1430"/>
        <v>0</v>
      </c>
      <c r="V1958" s="24">
        <f t="shared" si="1430"/>
        <v>0</v>
      </c>
      <c r="W1958" s="24">
        <f t="shared" si="1430"/>
        <v>0</v>
      </c>
      <c r="X1958" s="24">
        <f t="shared" si="1430"/>
        <v>0</v>
      </c>
      <c r="Y1958" s="24">
        <f t="shared" si="1430"/>
        <v>0</v>
      </c>
      <c r="Z1958" s="24">
        <f t="shared" si="1430"/>
        <v>0</v>
      </c>
      <c r="AA1958" s="24">
        <f t="shared" si="1430"/>
        <v>0</v>
      </c>
      <c r="AB1958" s="25" t="e">
        <f t="shared" ref="AB1958" si="1431">Z1958/B1958</f>
        <v>#DIV/0!</v>
      </c>
      <c r="AC1958" s="16"/>
      <c r="AG1958" s="86"/>
      <c r="AH1958" s="87"/>
      <c r="AI1958" s="87"/>
      <c r="AJ1958" s="87"/>
      <c r="AK1958" s="87"/>
      <c r="AL1958" s="87"/>
      <c r="AM1958" s="87"/>
      <c r="AN1958" s="87"/>
      <c r="AO1958" s="87"/>
    </row>
    <row r="1959" spans="1:41" s="17" customFormat="1" ht="18" hidden="1" customHeight="1" x14ac:dyDescent="0.25">
      <c r="A1959" s="26" t="s">
        <v>41</v>
      </c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22"/>
      <c r="AC1959" s="16"/>
      <c r="AG1959" s="86"/>
      <c r="AH1959" s="87"/>
      <c r="AI1959" s="87"/>
      <c r="AJ1959" s="87"/>
      <c r="AK1959" s="87"/>
      <c r="AL1959" s="87"/>
      <c r="AM1959" s="87"/>
      <c r="AN1959" s="87"/>
      <c r="AO1959" s="87"/>
    </row>
    <row r="1960" spans="1:41" s="17" customFormat="1" ht="18" hidden="1" customHeight="1" x14ac:dyDescent="0.25">
      <c r="A1960" s="23" t="s">
        <v>42</v>
      </c>
      <c r="B1960" s="24">
        <f>B1959+B1958</f>
        <v>0</v>
      </c>
      <c r="C1960" s="24">
        <f t="shared" ref="C1960:AA1960" si="1432">C1959+C1958</f>
        <v>0</v>
      </c>
      <c r="D1960" s="24">
        <f t="shared" si="1432"/>
        <v>0</v>
      </c>
      <c r="E1960" s="24">
        <f t="shared" si="1432"/>
        <v>0</v>
      </c>
      <c r="F1960" s="24">
        <f t="shared" si="1432"/>
        <v>0</v>
      </c>
      <c r="G1960" s="24">
        <f t="shared" si="1432"/>
        <v>0</v>
      </c>
      <c r="H1960" s="24">
        <f t="shared" si="1432"/>
        <v>0</v>
      </c>
      <c r="I1960" s="24">
        <f t="shared" si="1432"/>
        <v>0</v>
      </c>
      <c r="J1960" s="24">
        <f t="shared" si="1432"/>
        <v>0</v>
      </c>
      <c r="K1960" s="24">
        <f t="shared" si="1432"/>
        <v>0</v>
      </c>
      <c r="L1960" s="24">
        <f t="shared" si="1432"/>
        <v>0</v>
      </c>
      <c r="M1960" s="24">
        <f t="shared" si="1432"/>
        <v>0</v>
      </c>
      <c r="N1960" s="24">
        <f t="shared" si="1432"/>
        <v>0</v>
      </c>
      <c r="O1960" s="24">
        <f t="shared" si="1432"/>
        <v>0</v>
      </c>
      <c r="P1960" s="24">
        <f t="shared" si="1432"/>
        <v>0</v>
      </c>
      <c r="Q1960" s="24">
        <f t="shared" si="1432"/>
        <v>0</v>
      </c>
      <c r="R1960" s="24">
        <f t="shared" si="1432"/>
        <v>0</v>
      </c>
      <c r="S1960" s="24">
        <f t="shared" si="1432"/>
        <v>0</v>
      </c>
      <c r="T1960" s="24">
        <f t="shared" si="1432"/>
        <v>0</v>
      </c>
      <c r="U1960" s="24">
        <f t="shared" si="1432"/>
        <v>0</v>
      </c>
      <c r="V1960" s="24">
        <f t="shared" si="1432"/>
        <v>0</v>
      </c>
      <c r="W1960" s="24">
        <f t="shared" si="1432"/>
        <v>0</v>
      </c>
      <c r="X1960" s="24">
        <f t="shared" si="1432"/>
        <v>0</v>
      </c>
      <c r="Y1960" s="24">
        <f t="shared" si="1432"/>
        <v>0</v>
      </c>
      <c r="Z1960" s="24">
        <f t="shared" si="1432"/>
        <v>0</v>
      </c>
      <c r="AA1960" s="24">
        <f t="shared" si="1432"/>
        <v>0</v>
      </c>
      <c r="AB1960" s="25" t="e">
        <f t="shared" ref="AB1960" si="1433">Z1960/B1960</f>
        <v>#DIV/0!</v>
      </c>
      <c r="AC1960" s="27"/>
      <c r="AG1960" s="86"/>
      <c r="AH1960" s="87"/>
      <c r="AI1960" s="87"/>
      <c r="AJ1960" s="87"/>
      <c r="AK1960" s="87"/>
      <c r="AL1960" s="87"/>
      <c r="AM1960" s="87"/>
      <c r="AN1960" s="87"/>
      <c r="AO1960" s="87"/>
    </row>
    <row r="1961" spans="1:41" s="17" customFormat="1" ht="18" hidden="1" customHeight="1" x14ac:dyDescent="0.25">
      <c r="A1961" s="26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22"/>
      <c r="AC1961" s="16"/>
      <c r="AG1961" s="86"/>
      <c r="AH1961" s="87"/>
      <c r="AI1961" s="87"/>
      <c r="AJ1961" s="87"/>
      <c r="AK1961" s="87"/>
      <c r="AL1961" s="87"/>
      <c r="AM1961" s="87"/>
      <c r="AN1961" s="87"/>
      <c r="AO1961" s="87"/>
    </row>
    <row r="1962" spans="1:41" s="17" customFormat="1" ht="18" hidden="1" customHeight="1" x14ac:dyDescent="0.25">
      <c r="A1962" s="26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22"/>
      <c r="AC1962" s="16"/>
      <c r="AG1962" s="86"/>
      <c r="AH1962" s="87"/>
      <c r="AI1962" s="87"/>
      <c r="AJ1962" s="87"/>
      <c r="AK1962" s="87"/>
      <c r="AL1962" s="87"/>
      <c r="AM1962" s="87"/>
      <c r="AN1962" s="87"/>
      <c r="AO1962" s="87"/>
    </row>
    <row r="1963" spans="1:41" s="17" customFormat="1" ht="15" customHeight="1" x14ac:dyDescent="0.25">
      <c r="A1963" s="19" t="s">
        <v>126</v>
      </c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6"/>
      <c r="AG1963" s="86"/>
      <c r="AH1963" s="87"/>
      <c r="AI1963" s="87"/>
      <c r="AJ1963" s="87"/>
      <c r="AK1963" s="87"/>
      <c r="AL1963" s="87"/>
      <c r="AM1963" s="87"/>
      <c r="AN1963" s="87"/>
      <c r="AO1963" s="87"/>
    </row>
    <row r="1964" spans="1:41" s="17" customFormat="1" ht="25.9" customHeight="1" x14ac:dyDescent="0.2">
      <c r="A1964" s="20" t="s">
        <v>36</v>
      </c>
      <c r="B1964" s="15">
        <f>B1974+B1984+B1994+B2004+B2014+B2024+B2034+B2044+B2054+B2064+B2074+B2084+B2094+B2104+B2114</f>
        <v>0</v>
      </c>
      <c r="C1964" s="15">
        <f t="shared" ref="C1964:Y1969" si="1434">C1974+C1984+C1994+C2004+C2014+C2024+C2034+C2044+C2054+C2064+C2074+C2084+C2094+C2104+C2114</f>
        <v>0</v>
      </c>
      <c r="D1964" s="15">
        <f t="shared" si="1434"/>
        <v>0</v>
      </c>
      <c r="E1964" s="15">
        <f t="shared" si="1434"/>
        <v>0</v>
      </c>
      <c r="F1964" s="15">
        <f t="shared" si="1434"/>
        <v>0</v>
      </c>
      <c r="G1964" s="15">
        <f t="shared" si="1434"/>
        <v>0</v>
      </c>
      <c r="H1964" s="15">
        <f t="shared" si="1434"/>
        <v>0</v>
      </c>
      <c r="I1964" s="15">
        <f t="shared" si="1434"/>
        <v>0</v>
      </c>
      <c r="J1964" s="15">
        <f t="shared" si="1434"/>
        <v>0</v>
      </c>
      <c r="K1964" s="15">
        <f t="shared" si="1434"/>
        <v>0</v>
      </c>
      <c r="L1964" s="15">
        <f t="shared" si="1434"/>
        <v>0</v>
      </c>
      <c r="M1964" s="15">
        <f t="shared" si="1434"/>
        <v>0</v>
      </c>
      <c r="N1964" s="15">
        <f t="shared" si="1434"/>
        <v>0</v>
      </c>
      <c r="O1964" s="15">
        <f t="shared" si="1434"/>
        <v>0</v>
      </c>
      <c r="P1964" s="15">
        <f t="shared" si="1434"/>
        <v>0</v>
      </c>
      <c r="Q1964" s="15">
        <f t="shared" si="1434"/>
        <v>0</v>
      </c>
      <c r="R1964" s="15">
        <f t="shared" si="1434"/>
        <v>0</v>
      </c>
      <c r="S1964" s="15">
        <f t="shared" si="1434"/>
        <v>0</v>
      </c>
      <c r="T1964" s="15">
        <f t="shared" si="1434"/>
        <v>0</v>
      </c>
      <c r="U1964" s="15">
        <f t="shared" si="1434"/>
        <v>0</v>
      </c>
      <c r="V1964" s="15">
        <f t="shared" si="1434"/>
        <v>0</v>
      </c>
      <c r="W1964" s="15">
        <f t="shared" si="1434"/>
        <v>0</v>
      </c>
      <c r="X1964" s="15">
        <f t="shared" si="1434"/>
        <v>0</v>
      </c>
      <c r="Y1964" s="15">
        <f t="shared" si="1434"/>
        <v>0</v>
      </c>
      <c r="Z1964" s="15">
        <f>SUM(M1964:Y1964)</f>
        <v>0</v>
      </c>
      <c r="AA1964" s="15">
        <f>B1964-Z1964</f>
        <v>0</v>
      </c>
      <c r="AB1964" s="22"/>
      <c r="AC1964" s="16"/>
      <c r="AG1964" s="86"/>
      <c r="AH1964" s="87"/>
      <c r="AI1964" s="87"/>
      <c r="AJ1964" s="87"/>
      <c r="AK1964" s="87"/>
      <c r="AL1964" s="87"/>
      <c r="AM1964" s="87"/>
      <c r="AN1964" s="87"/>
      <c r="AO1964" s="87"/>
    </row>
    <row r="1965" spans="1:41" s="17" customFormat="1" ht="24.6" customHeight="1" x14ac:dyDescent="0.2">
      <c r="A1965" s="20" t="s">
        <v>37</v>
      </c>
      <c r="B1965" s="15">
        <f t="shared" ref="B1965:Q1969" si="1435">B1975+B1985+B1995+B2005+B2015+B2025+B2035+B2045+B2055+B2065+B2075+B2085+B2095+B2105+B2115</f>
        <v>786468768.29999995</v>
      </c>
      <c r="C1965" s="15">
        <f t="shared" si="1435"/>
        <v>257778550.90000004</v>
      </c>
      <c r="D1965" s="15">
        <f t="shared" si="1435"/>
        <v>-528690217.39999998</v>
      </c>
      <c r="E1965" s="15">
        <f t="shared" si="1435"/>
        <v>242394350</v>
      </c>
      <c r="F1965" s="15">
        <f t="shared" si="1435"/>
        <v>159294371.49000001</v>
      </c>
      <c r="G1965" s="15">
        <f t="shared" si="1435"/>
        <v>134064821.31</v>
      </c>
      <c r="H1965" s="15">
        <f t="shared" si="1435"/>
        <v>182523510.63</v>
      </c>
      <c r="I1965" s="15">
        <f t="shared" si="1435"/>
        <v>232687836.36000001</v>
      </c>
      <c r="J1965" s="15">
        <f t="shared" si="1435"/>
        <v>159201114.23000002</v>
      </c>
      <c r="K1965" s="15">
        <f t="shared" si="1435"/>
        <v>126856271.03</v>
      </c>
      <c r="L1965" s="15">
        <f t="shared" si="1435"/>
        <v>178666915.42000002</v>
      </c>
      <c r="M1965" s="15">
        <f t="shared" si="1435"/>
        <v>697412137.03999996</v>
      </c>
      <c r="N1965" s="15">
        <f t="shared" si="1435"/>
        <v>0</v>
      </c>
      <c r="O1965" s="15">
        <f t="shared" si="1435"/>
        <v>0</v>
      </c>
      <c r="P1965" s="15">
        <f t="shared" si="1435"/>
        <v>9706513.6400000006</v>
      </c>
      <c r="Q1965" s="15">
        <f t="shared" si="1435"/>
        <v>0</v>
      </c>
      <c r="R1965" s="15">
        <f t="shared" si="1434"/>
        <v>0</v>
      </c>
      <c r="S1965" s="15">
        <f t="shared" si="1434"/>
        <v>93257.260000000009</v>
      </c>
      <c r="T1965" s="15">
        <f t="shared" si="1434"/>
        <v>198300.28</v>
      </c>
      <c r="U1965" s="15">
        <f t="shared" si="1434"/>
        <v>6216000</v>
      </c>
      <c r="V1965" s="15">
        <f t="shared" si="1434"/>
        <v>794250</v>
      </c>
      <c r="W1965" s="15">
        <f t="shared" si="1434"/>
        <v>975104</v>
      </c>
      <c r="X1965" s="15">
        <f t="shared" si="1434"/>
        <v>510622.14</v>
      </c>
      <c r="Y1965" s="15">
        <f t="shared" si="1434"/>
        <v>2370869.0700000003</v>
      </c>
      <c r="Z1965" s="15">
        <f t="shared" ref="Z1965:Z1967" si="1436">SUM(M1965:Y1965)</f>
        <v>718277053.42999995</v>
      </c>
      <c r="AA1965" s="15">
        <f t="shared" ref="AA1965:AA1967" si="1437">B1965-Z1965</f>
        <v>68191714.870000005</v>
      </c>
      <c r="AB1965" s="22">
        <f t="shared" ref="AB1965:AB1970" si="1438">Z1965/B1965</f>
        <v>0.91329380438412</v>
      </c>
      <c r="AC1965" s="16"/>
      <c r="AG1965" s="86"/>
      <c r="AH1965" s="87"/>
      <c r="AI1965" s="87"/>
      <c r="AJ1965" s="87"/>
      <c r="AK1965" s="87"/>
      <c r="AL1965" s="87"/>
      <c r="AM1965" s="87"/>
      <c r="AN1965" s="87"/>
      <c r="AO1965" s="87"/>
    </row>
    <row r="1966" spans="1:41" s="17" customFormat="1" ht="25.15" customHeight="1" x14ac:dyDescent="0.2">
      <c r="A1966" s="20" t="s">
        <v>38</v>
      </c>
      <c r="B1966" s="15">
        <f t="shared" si="1435"/>
        <v>0</v>
      </c>
      <c r="C1966" s="15">
        <f t="shared" si="1434"/>
        <v>0</v>
      </c>
      <c r="D1966" s="15">
        <f t="shared" si="1434"/>
        <v>0</v>
      </c>
      <c r="E1966" s="15">
        <f t="shared" si="1434"/>
        <v>0</v>
      </c>
      <c r="F1966" s="15">
        <f t="shared" si="1434"/>
        <v>0</v>
      </c>
      <c r="G1966" s="15">
        <f t="shared" si="1434"/>
        <v>0</v>
      </c>
      <c r="H1966" s="15">
        <f t="shared" si="1434"/>
        <v>0</v>
      </c>
      <c r="I1966" s="15">
        <f t="shared" si="1434"/>
        <v>0</v>
      </c>
      <c r="J1966" s="15">
        <f t="shared" si="1434"/>
        <v>0</v>
      </c>
      <c r="K1966" s="15">
        <f t="shared" si="1434"/>
        <v>0</v>
      </c>
      <c r="L1966" s="15">
        <f t="shared" si="1434"/>
        <v>0</v>
      </c>
      <c r="M1966" s="15">
        <f t="shared" si="1434"/>
        <v>0</v>
      </c>
      <c r="N1966" s="15">
        <f t="shared" si="1434"/>
        <v>0</v>
      </c>
      <c r="O1966" s="15">
        <f t="shared" si="1434"/>
        <v>0</v>
      </c>
      <c r="P1966" s="15">
        <f t="shared" si="1434"/>
        <v>0</v>
      </c>
      <c r="Q1966" s="15">
        <f t="shared" si="1434"/>
        <v>0</v>
      </c>
      <c r="R1966" s="15">
        <f t="shared" si="1434"/>
        <v>0</v>
      </c>
      <c r="S1966" s="15">
        <f t="shared" si="1434"/>
        <v>0</v>
      </c>
      <c r="T1966" s="15">
        <f t="shared" si="1434"/>
        <v>0</v>
      </c>
      <c r="U1966" s="15">
        <f t="shared" si="1434"/>
        <v>0</v>
      </c>
      <c r="V1966" s="15">
        <f t="shared" si="1434"/>
        <v>0</v>
      </c>
      <c r="W1966" s="15">
        <f t="shared" si="1434"/>
        <v>0</v>
      </c>
      <c r="X1966" s="15">
        <f t="shared" si="1434"/>
        <v>0</v>
      </c>
      <c r="Y1966" s="15">
        <f t="shared" si="1434"/>
        <v>0</v>
      </c>
      <c r="Z1966" s="15">
        <f t="shared" si="1436"/>
        <v>0</v>
      </c>
      <c r="AA1966" s="15">
        <f t="shared" si="1437"/>
        <v>0</v>
      </c>
      <c r="AB1966" s="22"/>
      <c r="AC1966" s="16"/>
      <c r="AG1966" s="86"/>
      <c r="AH1966" s="87"/>
      <c r="AI1966" s="87"/>
      <c r="AJ1966" s="87"/>
      <c r="AK1966" s="87"/>
      <c r="AL1966" s="87"/>
      <c r="AM1966" s="87"/>
      <c r="AN1966" s="87"/>
      <c r="AO1966" s="87"/>
    </row>
    <row r="1967" spans="1:41" s="17" customFormat="1" ht="28.9" customHeight="1" x14ac:dyDescent="0.2">
      <c r="A1967" s="20" t="s">
        <v>39</v>
      </c>
      <c r="B1967" s="15">
        <f t="shared" si="1435"/>
        <v>0</v>
      </c>
      <c r="C1967" s="15">
        <f t="shared" si="1434"/>
        <v>0</v>
      </c>
      <c r="D1967" s="15">
        <f t="shared" si="1434"/>
        <v>0</v>
      </c>
      <c r="E1967" s="15">
        <f t="shared" si="1434"/>
        <v>0</v>
      </c>
      <c r="F1967" s="15">
        <f t="shared" si="1434"/>
        <v>0</v>
      </c>
      <c r="G1967" s="15">
        <f t="shared" si="1434"/>
        <v>0</v>
      </c>
      <c r="H1967" s="15">
        <f t="shared" si="1434"/>
        <v>0</v>
      </c>
      <c r="I1967" s="15">
        <f t="shared" si="1434"/>
        <v>0</v>
      </c>
      <c r="J1967" s="15">
        <f t="shared" si="1434"/>
        <v>0</v>
      </c>
      <c r="K1967" s="15">
        <f t="shared" si="1434"/>
        <v>0</v>
      </c>
      <c r="L1967" s="15">
        <f t="shared" si="1434"/>
        <v>0</v>
      </c>
      <c r="M1967" s="15">
        <f t="shared" si="1434"/>
        <v>0</v>
      </c>
      <c r="N1967" s="15">
        <f t="shared" si="1434"/>
        <v>0</v>
      </c>
      <c r="O1967" s="15">
        <f t="shared" si="1434"/>
        <v>0</v>
      </c>
      <c r="P1967" s="15">
        <f t="shared" si="1434"/>
        <v>0</v>
      </c>
      <c r="Q1967" s="15">
        <f t="shared" si="1434"/>
        <v>0</v>
      </c>
      <c r="R1967" s="15">
        <f t="shared" si="1434"/>
        <v>0</v>
      </c>
      <c r="S1967" s="15">
        <f t="shared" si="1434"/>
        <v>0</v>
      </c>
      <c r="T1967" s="15">
        <f t="shared" si="1434"/>
        <v>0</v>
      </c>
      <c r="U1967" s="15">
        <f t="shared" si="1434"/>
        <v>0</v>
      </c>
      <c r="V1967" s="15">
        <f t="shared" si="1434"/>
        <v>0</v>
      </c>
      <c r="W1967" s="15">
        <f t="shared" si="1434"/>
        <v>0</v>
      </c>
      <c r="X1967" s="15">
        <f t="shared" si="1434"/>
        <v>0</v>
      </c>
      <c r="Y1967" s="15">
        <f t="shared" si="1434"/>
        <v>0</v>
      </c>
      <c r="Z1967" s="15">
        <f t="shared" si="1436"/>
        <v>0</v>
      </c>
      <c r="AA1967" s="15">
        <f t="shared" si="1437"/>
        <v>0</v>
      </c>
      <c r="AB1967" s="21" t="e">
        <f t="shared" si="1438"/>
        <v>#DIV/0!</v>
      </c>
      <c r="AC1967" s="16"/>
      <c r="AG1967" s="86"/>
      <c r="AH1967" s="87"/>
      <c r="AI1967" s="87"/>
      <c r="AJ1967" s="87"/>
      <c r="AK1967" s="87"/>
      <c r="AL1967" s="87"/>
      <c r="AM1967" s="87"/>
      <c r="AN1967" s="87"/>
      <c r="AO1967" s="87"/>
    </row>
    <row r="1968" spans="1:41" s="17" customFormat="1" ht="18" hidden="1" customHeight="1" x14ac:dyDescent="0.25">
      <c r="A1968" s="23" t="s">
        <v>40</v>
      </c>
      <c r="B1968" s="24">
        <f>SUM(B1964:B1967)</f>
        <v>786468768.29999995</v>
      </c>
      <c r="C1968" s="24">
        <f t="shared" ref="C1968:AA1968" si="1439">SUM(C1964:C1967)</f>
        <v>257778550.90000004</v>
      </c>
      <c r="D1968" s="24">
        <f t="shared" si="1439"/>
        <v>-528690217.39999998</v>
      </c>
      <c r="E1968" s="24">
        <f t="shared" si="1439"/>
        <v>242394350</v>
      </c>
      <c r="F1968" s="24">
        <f t="shared" si="1439"/>
        <v>159294371.49000001</v>
      </c>
      <c r="G1968" s="24">
        <f t="shared" si="1439"/>
        <v>134064821.31</v>
      </c>
      <c r="H1968" s="24">
        <f t="shared" si="1439"/>
        <v>182523510.63</v>
      </c>
      <c r="I1968" s="24">
        <f t="shared" si="1439"/>
        <v>232687836.36000001</v>
      </c>
      <c r="J1968" s="24">
        <f t="shared" si="1439"/>
        <v>159201114.23000002</v>
      </c>
      <c r="K1968" s="24">
        <f t="shared" si="1439"/>
        <v>126856271.03</v>
      </c>
      <c r="L1968" s="24">
        <f t="shared" si="1439"/>
        <v>178666915.42000002</v>
      </c>
      <c r="M1968" s="24">
        <f t="shared" si="1439"/>
        <v>697412137.03999996</v>
      </c>
      <c r="N1968" s="24">
        <f t="shared" si="1439"/>
        <v>0</v>
      </c>
      <c r="O1968" s="24">
        <f t="shared" si="1439"/>
        <v>0</v>
      </c>
      <c r="P1968" s="24">
        <f t="shared" si="1439"/>
        <v>9706513.6400000006</v>
      </c>
      <c r="Q1968" s="24">
        <f t="shared" si="1439"/>
        <v>0</v>
      </c>
      <c r="R1968" s="24">
        <f t="shared" si="1439"/>
        <v>0</v>
      </c>
      <c r="S1968" s="24">
        <f t="shared" si="1439"/>
        <v>93257.260000000009</v>
      </c>
      <c r="T1968" s="24">
        <f t="shared" si="1439"/>
        <v>198300.28</v>
      </c>
      <c r="U1968" s="24">
        <f t="shared" si="1439"/>
        <v>6216000</v>
      </c>
      <c r="V1968" s="24">
        <f t="shared" si="1439"/>
        <v>794250</v>
      </c>
      <c r="W1968" s="24">
        <f t="shared" si="1439"/>
        <v>975104</v>
      </c>
      <c r="X1968" s="24">
        <f t="shared" si="1439"/>
        <v>510622.14</v>
      </c>
      <c r="Y1968" s="24">
        <f t="shared" si="1439"/>
        <v>2370869.0700000003</v>
      </c>
      <c r="Z1968" s="24">
        <f t="shared" si="1439"/>
        <v>718277053.42999995</v>
      </c>
      <c r="AA1968" s="24">
        <f t="shared" si="1439"/>
        <v>68191714.870000005</v>
      </c>
      <c r="AB1968" s="25">
        <f t="shared" si="1438"/>
        <v>0.91329380438412</v>
      </c>
      <c r="AC1968" s="16"/>
      <c r="AG1968" s="86"/>
      <c r="AH1968" s="87"/>
      <c r="AI1968" s="87"/>
      <c r="AJ1968" s="87"/>
      <c r="AK1968" s="87"/>
      <c r="AL1968" s="87"/>
      <c r="AM1968" s="87"/>
      <c r="AN1968" s="87"/>
      <c r="AO1968" s="87"/>
    </row>
    <row r="1969" spans="1:41" s="17" customFormat="1" ht="18" hidden="1" customHeight="1" x14ac:dyDescent="0.25">
      <c r="A1969" s="26" t="s">
        <v>41</v>
      </c>
      <c r="B1969" s="15">
        <f t="shared" si="1435"/>
        <v>0</v>
      </c>
      <c r="C1969" s="15">
        <f t="shared" si="1434"/>
        <v>0</v>
      </c>
      <c r="D1969" s="15">
        <f t="shared" si="1434"/>
        <v>0</v>
      </c>
      <c r="E1969" s="15">
        <f t="shared" si="1434"/>
        <v>0</v>
      </c>
      <c r="F1969" s="15">
        <f t="shared" si="1434"/>
        <v>0</v>
      </c>
      <c r="G1969" s="15">
        <f t="shared" si="1434"/>
        <v>0</v>
      </c>
      <c r="H1969" s="15">
        <f t="shared" si="1434"/>
        <v>0</v>
      </c>
      <c r="I1969" s="15">
        <f t="shared" si="1434"/>
        <v>0</v>
      </c>
      <c r="J1969" s="15">
        <f t="shared" si="1434"/>
        <v>0</v>
      </c>
      <c r="K1969" s="15">
        <f t="shared" si="1434"/>
        <v>0</v>
      </c>
      <c r="L1969" s="15">
        <f t="shared" si="1434"/>
        <v>0</v>
      </c>
      <c r="M1969" s="15">
        <f t="shared" si="1434"/>
        <v>0</v>
      </c>
      <c r="N1969" s="15">
        <f t="shared" si="1434"/>
        <v>0</v>
      </c>
      <c r="O1969" s="15">
        <f t="shared" si="1434"/>
        <v>0</v>
      </c>
      <c r="P1969" s="15">
        <f t="shared" si="1434"/>
        <v>0</v>
      </c>
      <c r="Q1969" s="15">
        <f t="shared" si="1434"/>
        <v>0</v>
      </c>
      <c r="R1969" s="15">
        <f t="shared" si="1434"/>
        <v>0</v>
      </c>
      <c r="S1969" s="15">
        <f t="shared" si="1434"/>
        <v>0</v>
      </c>
      <c r="T1969" s="15">
        <f t="shared" si="1434"/>
        <v>0</v>
      </c>
      <c r="U1969" s="15">
        <f t="shared" si="1434"/>
        <v>0</v>
      </c>
      <c r="V1969" s="15">
        <f t="shared" si="1434"/>
        <v>0</v>
      </c>
      <c r="W1969" s="15">
        <f t="shared" si="1434"/>
        <v>0</v>
      </c>
      <c r="X1969" s="15">
        <f t="shared" si="1434"/>
        <v>0</v>
      </c>
      <c r="Y1969" s="15">
        <f t="shared" si="1434"/>
        <v>0</v>
      </c>
      <c r="Z1969" s="15">
        <f t="shared" ref="Z1969" si="1440">SUM(M1969:Y1969)</f>
        <v>0</v>
      </c>
      <c r="AA1969" s="15">
        <f t="shared" ref="AA1969" si="1441">B1969-Z1969</f>
        <v>0</v>
      </c>
      <c r="AB1969" s="22" t="e">
        <f t="shared" si="1438"/>
        <v>#DIV/0!</v>
      </c>
      <c r="AC1969" s="16"/>
      <c r="AG1969" s="86"/>
      <c r="AH1969" s="87"/>
      <c r="AI1969" s="87"/>
      <c r="AJ1969" s="87"/>
      <c r="AK1969" s="87"/>
      <c r="AL1969" s="87"/>
      <c r="AM1969" s="87"/>
      <c r="AN1969" s="87"/>
      <c r="AO1969" s="87"/>
    </row>
    <row r="1970" spans="1:41" s="17" customFormat="1" ht="31.9" customHeight="1" x14ac:dyDescent="0.25">
      <c r="A1970" s="23" t="s">
        <v>42</v>
      </c>
      <c r="B1970" s="24">
        <f>B1969+B1968</f>
        <v>786468768.29999995</v>
      </c>
      <c r="C1970" s="24">
        <f t="shared" ref="C1970:AA1970" si="1442">C1969+C1968</f>
        <v>257778550.90000004</v>
      </c>
      <c r="D1970" s="24">
        <f t="shared" si="1442"/>
        <v>-528690217.39999998</v>
      </c>
      <c r="E1970" s="24">
        <f t="shared" si="1442"/>
        <v>242394350</v>
      </c>
      <c r="F1970" s="24">
        <f t="shared" si="1442"/>
        <v>159294371.49000001</v>
      </c>
      <c r="G1970" s="24">
        <f t="shared" si="1442"/>
        <v>134064821.31</v>
      </c>
      <c r="H1970" s="24">
        <f t="shared" si="1442"/>
        <v>182523510.63</v>
      </c>
      <c r="I1970" s="24">
        <f t="shared" si="1442"/>
        <v>232687836.36000001</v>
      </c>
      <c r="J1970" s="24">
        <f t="shared" si="1442"/>
        <v>159201114.23000002</v>
      </c>
      <c r="K1970" s="24">
        <f t="shared" si="1442"/>
        <v>126856271.03</v>
      </c>
      <c r="L1970" s="24">
        <f t="shared" si="1442"/>
        <v>178666915.42000002</v>
      </c>
      <c r="M1970" s="24">
        <f t="shared" si="1442"/>
        <v>697412137.03999996</v>
      </c>
      <c r="N1970" s="24">
        <f t="shared" si="1442"/>
        <v>0</v>
      </c>
      <c r="O1970" s="24">
        <f t="shared" si="1442"/>
        <v>0</v>
      </c>
      <c r="P1970" s="24">
        <f t="shared" si="1442"/>
        <v>9706513.6400000006</v>
      </c>
      <c r="Q1970" s="24">
        <f t="shared" si="1442"/>
        <v>0</v>
      </c>
      <c r="R1970" s="24">
        <f t="shared" si="1442"/>
        <v>0</v>
      </c>
      <c r="S1970" s="24">
        <f t="shared" si="1442"/>
        <v>93257.260000000009</v>
      </c>
      <c r="T1970" s="24">
        <f t="shared" si="1442"/>
        <v>198300.28</v>
      </c>
      <c r="U1970" s="24">
        <f t="shared" si="1442"/>
        <v>6216000</v>
      </c>
      <c r="V1970" s="24">
        <f t="shared" si="1442"/>
        <v>794250</v>
      </c>
      <c r="W1970" s="24">
        <f t="shared" si="1442"/>
        <v>975104</v>
      </c>
      <c r="X1970" s="24">
        <f t="shared" si="1442"/>
        <v>510622.14</v>
      </c>
      <c r="Y1970" s="24">
        <f t="shared" si="1442"/>
        <v>2370869.0700000003</v>
      </c>
      <c r="Z1970" s="24">
        <f t="shared" si="1442"/>
        <v>718277053.42999995</v>
      </c>
      <c r="AA1970" s="24">
        <f t="shared" si="1442"/>
        <v>68191714.870000005</v>
      </c>
      <c r="AB1970" s="25">
        <f t="shared" si="1438"/>
        <v>0.91329380438412</v>
      </c>
      <c r="AC1970" s="27"/>
      <c r="AG1970" s="86"/>
      <c r="AH1970" s="87"/>
      <c r="AI1970" s="87"/>
      <c r="AJ1970" s="87"/>
      <c r="AK1970" s="87"/>
      <c r="AL1970" s="87"/>
      <c r="AM1970" s="87"/>
      <c r="AN1970" s="87"/>
      <c r="AO1970" s="87"/>
    </row>
    <row r="1971" spans="1:41" s="17" customFormat="1" ht="15" customHeight="1" x14ac:dyDescent="0.25">
      <c r="A1971" s="14"/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6"/>
      <c r="AG1971" s="86"/>
      <c r="AH1971" s="87"/>
      <c r="AI1971" s="87"/>
      <c r="AJ1971" s="87"/>
      <c r="AK1971" s="87"/>
      <c r="AL1971" s="87"/>
      <c r="AM1971" s="87"/>
      <c r="AN1971" s="87"/>
      <c r="AO1971" s="87"/>
    </row>
    <row r="1972" spans="1:41" s="17" customFormat="1" ht="27" customHeight="1" x14ac:dyDescent="0.25">
      <c r="A1972" s="14"/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  <c r="AA1972" s="15"/>
      <c r="AB1972" s="15"/>
      <c r="AC1972" s="16"/>
      <c r="AG1972" s="86"/>
      <c r="AH1972" s="87"/>
      <c r="AI1972" s="87"/>
      <c r="AJ1972" s="87"/>
      <c r="AK1972" s="87"/>
      <c r="AL1972" s="87"/>
      <c r="AM1972" s="87"/>
      <c r="AN1972" s="87"/>
      <c r="AO1972" s="87"/>
    </row>
    <row r="1973" spans="1:41" s="17" customFormat="1" ht="15" customHeight="1" x14ac:dyDescent="0.25">
      <c r="A1973" s="19" t="s">
        <v>127</v>
      </c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/>
      <c r="AA1973" s="15"/>
      <c r="AB1973" s="15"/>
      <c r="AC1973" s="16"/>
      <c r="AG1973" s="86"/>
      <c r="AH1973" s="87"/>
      <c r="AI1973" s="87"/>
      <c r="AJ1973" s="87"/>
      <c r="AK1973" s="87"/>
      <c r="AL1973" s="87"/>
      <c r="AM1973" s="87"/>
      <c r="AN1973" s="87"/>
      <c r="AO1973" s="87"/>
    </row>
    <row r="1974" spans="1:41" s="17" customFormat="1" ht="18" customHeight="1" x14ac:dyDescent="0.2">
      <c r="A1974" s="20" t="s">
        <v>36</v>
      </c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  <c r="Z1974" s="15">
        <f>SUM(M1974:Y1974)</f>
        <v>0</v>
      </c>
      <c r="AA1974" s="15">
        <f>B1974-Z1974</f>
        <v>0</v>
      </c>
      <c r="AB1974" s="22"/>
      <c r="AC1974" s="16"/>
      <c r="AG1974" s="86"/>
      <c r="AH1974" s="87"/>
      <c r="AI1974" s="87"/>
      <c r="AJ1974" s="87"/>
      <c r="AK1974" s="87"/>
      <c r="AL1974" s="87"/>
      <c r="AM1974" s="87"/>
      <c r="AN1974" s="87"/>
      <c r="AO1974" s="87"/>
    </row>
    <row r="1975" spans="1:41" s="17" customFormat="1" ht="22.15" customHeight="1" x14ac:dyDescent="0.2">
      <c r="A1975" s="20" t="s">
        <v>37</v>
      </c>
      <c r="B1975" s="15">
        <f>[1]consoCURRENT!E38151</f>
        <v>100479741</v>
      </c>
      <c r="C1975" s="15">
        <f>[1]consoCURRENT!F38151</f>
        <v>21419351</v>
      </c>
      <c r="D1975" s="15">
        <f>[1]consoCURRENT!G38151</f>
        <v>-79060390</v>
      </c>
      <c r="E1975" s="15">
        <f>[1]consoCURRENT!H38151</f>
        <v>602795.56999999995</v>
      </c>
      <c r="F1975" s="15">
        <f>[1]consoCURRENT!I38151</f>
        <v>246170.13</v>
      </c>
      <c r="G1975" s="15">
        <f>[1]consoCURRENT!J38151</f>
        <v>58209251.549999997</v>
      </c>
      <c r="H1975" s="15">
        <f>[1]consoCURRENT!K38151</f>
        <v>17940650.940000001</v>
      </c>
      <c r="I1975" s="15">
        <f>[1]consoCURRENT!L38151</f>
        <v>602795.56999999995</v>
      </c>
      <c r="J1975" s="15">
        <f>[1]consoCURRENT!M38151</f>
        <v>246170.13</v>
      </c>
      <c r="K1975" s="15">
        <f>[1]consoCURRENT!N38151</f>
        <v>58209251.549999997</v>
      </c>
      <c r="L1975" s="15">
        <f>[1]consoCURRENT!O38151</f>
        <v>17940650.940000001</v>
      </c>
      <c r="M1975" s="15">
        <f>[1]consoCURRENT!P38151</f>
        <v>76998868.189999998</v>
      </c>
      <c r="N1975" s="15">
        <f>[1]consoCURRENT!Q38151</f>
        <v>0</v>
      </c>
      <c r="O1975" s="15">
        <f>[1]consoCURRENT!R38151</f>
        <v>0</v>
      </c>
      <c r="P1975" s="15">
        <f>[1]consoCURRENT!S38151</f>
        <v>0</v>
      </c>
      <c r="Q1975" s="15">
        <f>[1]consoCURRENT!T38151</f>
        <v>0</v>
      </c>
      <c r="R1975" s="15">
        <f>[1]consoCURRENT!U38151</f>
        <v>0</v>
      </c>
      <c r="S1975" s="15">
        <f>[1]consoCURRENT!V38151</f>
        <v>0</v>
      </c>
      <c r="T1975" s="15">
        <f>[1]consoCURRENT!W38151</f>
        <v>0</v>
      </c>
      <c r="U1975" s="15">
        <f>[1]consoCURRENT!X38151</f>
        <v>0</v>
      </c>
      <c r="V1975" s="15">
        <f>[1]consoCURRENT!Y38151</f>
        <v>0</v>
      </c>
      <c r="W1975" s="15">
        <f>[1]consoCURRENT!Z38151</f>
        <v>0</v>
      </c>
      <c r="X1975" s="15">
        <f>[1]consoCURRENT!AA38151</f>
        <v>0</v>
      </c>
      <c r="Y1975" s="15">
        <f>[1]consoCURRENT!AB38151</f>
        <v>0</v>
      </c>
      <c r="Z1975" s="15">
        <f>SUM(M1975:Y1975)</f>
        <v>76998868.189999998</v>
      </c>
      <c r="AA1975" s="15">
        <f t="shared" ref="AA1975:AA1977" si="1443">B1975-Z1975</f>
        <v>23480872.810000002</v>
      </c>
      <c r="AB1975" s="22">
        <f t="shared" ref="AB1975:AB1980" si="1444">Z1975/B1975</f>
        <v>0.76631236728605812</v>
      </c>
      <c r="AC1975" s="16"/>
      <c r="AG1975" s="86"/>
      <c r="AH1975" s="87"/>
      <c r="AI1975" s="87"/>
      <c r="AJ1975" s="87"/>
      <c r="AK1975" s="87"/>
      <c r="AL1975" s="87"/>
      <c r="AM1975" s="87"/>
      <c r="AN1975" s="87"/>
      <c r="AO1975" s="87"/>
    </row>
    <row r="1976" spans="1:41" s="17" customFormat="1" ht="22.9" customHeight="1" x14ac:dyDescent="0.2">
      <c r="A1976" s="20" t="s">
        <v>38</v>
      </c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>
        <f t="shared" ref="Z1976:Z1977" si="1445">SUM(M1976:Y1976)</f>
        <v>0</v>
      </c>
      <c r="AA1976" s="15">
        <f t="shared" si="1443"/>
        <v>0</v>
      </c>
      <c r="AB1976" s="22"/>
      <c r="AC1976" s="16"/>
      <c r="AG1976" s="86"/>
      <c r="AH1976" s="87"/>
      <c r="AI1976" s="87"/>
      <c r="AJ1976" s="87"/>
      <c r="AK1976" s="87"/>
      <c r="AL1976" s="87"/>
      <c r="AM1976" s="87"/>
      <c r="AN1976" s="87"/>
      <c r="AO1976" s="87"/>
    </row>
    <row r="1977" spans="1:41" s="17" customFormat="1" ht="21" customHeight="1" x14ac:dyDescent="0.2">
      <c r="A1977" s="20" t="s">
        <v>39</v>
      </c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>
        <f t="shared" si="1445"/>
        <v>0</v>
      </c>
      <c r="AA1977" s="15">
        <f t="shared" si="1443"/>
        <v>0</v>
      </c>
      <c r="AB1977" s="22"/>
      <c r="AC1977" s="16"/>
      <c r="AG1977" s="86"/>
      <c r="AH1977" s="87"/>
      <c r="AI1977" s="87"/>
      <c r="AJ1977" s="87"/>
      <c r="AK1977" s="87"/>
      <c r="AL1977" s="87"/>
      <c r="AM1977" s="87"/>
      <c r="AN1977" s="87"/>
      <c r="AO1977" s="87"/>
    </row>
    <row r="1978" spans="1:41" s="17" customFormat="1" ht="18" hidden="1" customHeight="1" x14ac:dyDescent="0.25">
      <c r="A1978" s="23" t="s">
        <v>40</v>
      </c>
      <c r="B1978" s="24">
        <f>SUM(B1974:B1977)</f>
        <v>100479741</v>
      </c>
      <c r="C1978" s="24">
        <f t="shared" ref="C1978:AA1978" si="1446">SUM(C1974:C1977)</f>
        <v>21419351</v>
      </c>
      <c r="D1978" s="24">
        <f t="shared" si="1446"/>
        <v>-79060390</v>
      </c>
      <c r="E1978" s="24">
        <f t="shared" si="1446"/>
        <v>602795.56999999995</v>
      </c>
      <c r="F1978" s="24">
        <f t="shared" si="1446"/>
        <v>246170.13</v>
      </c>
      <c r="G1978" s="24">
        <f t="shared" si="1446"/>
        <v>58209251.549999997</v>
      </c>
      <c r="H1978" s="24">
        <f t="shared" si="1446"/>
        <v>17940650.940000001</v>
      </c>
      <c r="I1978" s="24">
        <f t="shared" si="1446"/>
        <v>602795.56999999995</v>
      </c>
      <c r="J1978" s="24">
        <f t="shared" si="1446"/>
        <v>246170.13</v>
      </c>
      <c r="K1978" s="24">
        <f t="shared" si="1446"/>
        <v>58209251.549999997</v>
      </c>
      <c r="L1978" s="24">
        <f t="shared" si="1446"/>
        <v>17940650.940000001</v>
      </c>
      <c r="M1978" s="24">
        <f t="shared" si="1446"/>
        <v>76998868.189999998</v>
      </c>
      <c r="N1978" s="24">
        <f t="shared" si="1446"/>
        <v>0</v>
      </c>
      <c r="O1978" s="24">
        <f t="shared" si="1446"/>
        <v>0</v>
      </c>
      <c r="P1978" s="24">
        <f t="shared" si="1446"/>
        <v>0</v>
      </c>
      <c r="Q1978" s="24">
        <f t="shared" si="1446"/>
        <v>0</v>
      </c>
      <c r="R1978" s="24">
        <f t="shared" si="1446"/>
        <v>0</v>
      </c>
      <c r="S1978" s="24">
        <f t="shared" si="1446"/>
        <v>0</v>
      </c>
      <c r="T1978" s="24">
        <f t="shared" si="1446"/>
        <v>0</v>
      </c>
      <c r="U1978" s="24">
        <f t="shared" si="1446"/>
        <v>0</v>
      </c>
      <c r="V1978" s="24">
        <f t="shared" si="1446"/>
        <v>0</v>
      </c>
      <c r="W1978" s="24">
        <f t="shared" si="1446"/>
        <v>0</v>
      </c>
      <c r="X1978" s="24">
        <f t="shared" si="1446"/>
        <v>0</v>
      </c>
      <c r="Y1978" s="24">
        <f t="shared" si="1446"/>
        <v>0</v>
      </c>
      <c r="Z1978" s="24">
        <f t="shared" si="1446"/>
        <v>76998868.189999998</v>
      </c>
      <c r="AA1978" s="24">
        <f t="shared" si="1446"/>
        <v>23480872.810000002</v>
      </c>
      <c r="AB1978" s="25">
        <f t="shared" si="1444"/>
        <v>0.76631236728605812</v>
      </c>
      <c r="AC1978" s="16"/>
      <c r="AG1978" s="86"/>
      <c r="AH1978" s="87"/>
      <c r="AI1978" s="87"/>
      <c r="AJ1978" s="87"/>
      <c r="AK1978" s="87"/>
      <c r="AL1978" s="87"/>
      <c r="AM1978" s="87"/>
      <c r="AN1978" s="87"/>
      <c r="AO1978" s="87"/>
    </row>
    <row r="1979" spans="1:41" s="17" customFormat="1" ht="18" hidden="1" customHeight="1" x14ac:dyDescent="0.25">
      <c r="A1979" s="26" t="s">
        <v>41</v>
      </c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>
        <f t="shared" ref="Z1979" si="1447">SUM(M1979:Y1979)</f>
        <v>0</v>
      </c>
      <c r="AA1979" s="15">
        <f t="shared" ref="AA1979" si="1448">B1979-Z1979</f>
        <v>0</v>
      </c>
      <c r="AB1979" s="22" t="e">
        <f t="shared" si="1444"/>
        <v>#DIV/0!</v>
      </c>
      <c r="AC1979" s="16"/>
      <c r="AG1979" s="86"/>
      <c r="AH1979" s="87"/>
      <c r="AI1979" s="87"/>
      <c r="AJ1979" s="87"/>
      <c r="AK1979" s="87"/>
      <c r="AL1979" s="87"/>
      <c r="AM1979" s="87"/>
      <c r="AN1979" s="87"/>
      <c r="AO1979" s="87"/>
    </row>
    <row r="1980" spans="1:41" s="17" customFormat="1" ht="22.9" customHeight="1" x14ac:dyDescent="0.25">
      <c r="A1980" s="23" t="s">
        <v>42</v>
      </c>
      <c r="B1980" s="24">
        <f>B1979+B1978</f>
        <v>100479741</v>
      </c>
      <c r="C1980" s="24">
        <f t="shared" ref="C1980:AA1980" si="1449">C1979+C1978</f>
        <v>21419351</v>
      </c>
      <c r="D1980" s="24">
        <f t="shared" si="1449"/>
        <v>-79060390</v>
      </c>
      <c r="E1980" s="24">
        <f t="shared" si="1449"/>
        <v>602795.56999999995</v>
      </c>
      <c r="F1980" s="24">
        <f t="shared" si="1449"/>
        <v>246170.13</v>
      </c>
      <c r="G1980" s="24">
        <f t="shared" si="1449"/>
        <v>58209251.549999997</v>
      </c>
      <c r="H1980" s="24">
        <f t="shared" si="1449"/>
        <v>17940650.940000001</v>
      </c>
      <c r="I1980" s="24">
        <f t="shared" si="1449"/>
        <v>602795.56999999995</v>
      </c>
      <c r="J1980" s="24">
        <f t="shared" si="1449"/>
        <v>246170.13</v>
      </c>
      <c r="K1980" s="24">
        <f t="shared" si="1449"/>
        <v>58209251.549999997</v>
      </c>
      <c r="L1980" s="24">
        <f t="shared" si="1449"/>
        <v>17940650.940000001</v>
      </c>
      <c r="M1980" s="24">
        <f t="shared" si="1449"/>
        <v>76998868.189999998</v>
      </c>
      <c r="N1980" s="24">
        <f t="shared" si="1449"/>
        <v>0</v>
      </c>
      <c r="O1980" s="24">
        <f t="shared" si="1449"/>
        <v>0</v>
      </c>
      <c r="P1980" s="24">
        <f t="shared" si="1449"/>
        <v>0</v>
      </c>
      <c r="Q1980" s="24">
        <f t="shared" si="1449"/>
        <v>0</v>
      </c>
      <c r="R1980" s="24">
        <f t="shared" si="1449"/>
        <v>0</v>
      </c>
      <c r="S1980" s="24">
        <f t="shared" si="1449"/>
        <v>0</v>
      </c>
      <c r="T1980" s="24">
        <f t="shared" si="1449"/>
        <v>0</v>
      </c>
      <c r="U1980" s="24">
        <f t="shared" si="1449"/>
        <v>0</v>
      </c>
      <c r="V1980" s="24">
        <f t="shared" si="1449"/>
        <v>0</v>
      </c>
      <c r="W1980" s="24">
        <f t="shared" si="1449"/>
        <v>0</v>
      </c>
      <c r="X1980" s="24">
        <f t="shared" si="1449"/>
        <v>0</v>
      </c>
      <c r="Y1980" s="24">
        <f t="shared" si="1449"/>
        <v>0</v>
      </c>
      <c r="Z1980" s="24">
        <f t="shared" si="1449"/>
        <v>76998868.189999998</v>
      </c>
      <c r="AA1980" s="24">
        <f t="shared" si="1449"/>
        <v>23480872.810000002</v>
      </c>
      <c r="AB1980" s="25">
        <f t="shared" si="1444"/>
        <v>0.76631236728605812</v>
      </c>
      <c r="AC1980" s="27"/>
      <c r="AG1980" s="86"/>
      <c r="AH1980" s="87"/>
      <c r="AI1980" s="87"/>
      <c r="AJ1980" s="87"/>
      <c r="AK1980" s="87"/>
      <c r="AL1980" s="87"/>
      <c r="AM1980" s="87"/>
      <c r="AN1980" s="87"/>
      <c r="AO1980" s="87"/>
    </row>
    <row r="1981" spans="1:41" s="17" customFormat="1" ht="27.6" customHeight="1" x14ac:dyDescent="0.25">
      <c r="A1981" s="14"/>
      <c r="B1981" s="15">
        <f>+'[1]sum-co'!B623+'[2]CMFothers-FO'!$DX$1774</f>
        <v>100479741</v>
      </c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6"/>
      <c r="AG1981" s="86"/>
      <c r="AH1981" s="87"/>
      <c r="AI1981" s="87"/>
      <c r="AJ1981" s="87"/>
      <c r="AK1981" s="87"/>
      <c r="AL1981" s="87"/>
      <c r="AM1981" s="87"/>
      <c r="AN1981" s="87"/>
      <c r="AO1981" s="87"/>
    </row>
    <row r="1982" spans="1:41" s="17" customFormat="1" ht="15" customHeight="1" x14ac:dyDescent="0.25">
      <c r="A1982" s="19" t="s">
        <v>128</v>
      </c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C1982" s="16"/>
      <c r="AG1982" s="86"/>
      <c r="AH1982" s="87"/>
      <c r="AI1982" s="87"/>
      <c r="AJ1982" s="87"/>
      <c r="AK1982" s="87"/>
      <c r="AL1982" s="87"/>
      <c r="AM1982" s="87"/>
      <c r="AN1982" s="87"/>
      <c r="AO1982" s="87"/>
    </row>
    <row r="1983" spans="1:41" s="17" customFormat="1" ht="19.899999999999999" customHeight="1" x14ac:dyDescent="0.25">
      <c r="A1983" s="19" t="s">
        <v>129</v>
      </c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C1983" s="16"/>
      <c r="AG1983" s="86"/>
      <c r="AH1983" s="87"/>
      <c r="AI1983" s="87"/>
      <c r="AJ1983" s="87"/>
      <c r="AK1983" s="87"/>
      <c r="AL1983" s="87"/>
      <c r="AM1983" s="87"/>
      <c r="AN1983" s="87"/>
      <c r="AO1983" s="87"/>
    </row>
    <row r="1984" spans="1:41" s="17" customFormat="1" ht="22.15" customHeight="1" x14ac:dyDescent="0.2">
      <c r="A1984" s="20" t="s">
        <v>36</v>
      </c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>
        <f>SUM(M1984:Y1984)</f>
        <v>0</v>
      </c>
      <c r="AA1984" s="15">
        <f>B1984-Z1984</f>
        <v>0</v>
      </c>
      <c r="AB1984" s="22"/>
      <c r="AC1984" s="16"/>
      <c r="AG1984" s="86"/>
      <c r="AH1984" s="87"/>
      <c r="AI1984" s="87"/>
      <c r="AJ1984" s="87"/>
      <c r="AK1984" s="87"/>
      <c r="AL1984" s="87"/>
      <c r="AM1984" s="87"/>
      <c r="AN1984" s="87"/>
      <c r="AO1984" s="87"/>
    </row>
    <row r="1985" spans="1:41" s="17" customFormat="1" ht="22.15" customHeight="1" x14ac:dyDescent="0.2">
      <c r="A1985" s="20" t="s">
        <v>37</v>
      </c>
      <c r="B1985" s="15">
        <f>[1]consoCURRENT!E38338</f>
        <v>90964609</v>
      </c>
      <c r="C1985" s="15">
        <f>[1]consoCURRENT!F38338</f>
        <v>4641729</v>
      </c>
      <c r="D1985" s="15">
        <f>[1]consoCURRENT!G38338</f>
        <v>-86322880</v>
      </c>
      <c r="E1985" s="15">
        <f>[1]consoCURRENT!H38338</f>
        <v>27296439.109999999</v>
      </c>
      <c r="F1985" s="15">
        <f>[1]consoCURRENT!I38338</f>
        <v>37029249.200000003</v>
      </c>
      <c r="G1985" s="15">
        <f>[1]consoCURRENT!J38338</f>
        <v>9759017.8599999994</v>
      </c>
      <c r="H1985" s="15">
        <f>[1]consoCURRENT!K38338</f>
        <v>8358399.79</v>
      </c>
      <c r="I1985" s="15">
        <f>[1]consoCURRENT!L38338</f>
        <v>27296439.109999999</v>
      </c>
      <c r="J1985" s="15">
        <f>[1]consoCURRENT!M38338</f>
        <v>37029249.200000003</v>
      </c>
      <c r="K1985" s="15">
        <f>[1]consoCURRENT!N38338</f>
        <v>9759017.8599999994</v>
      </c>
      <c r="L1985" s="15">
        <f>[1]consoCURRENT!O38338</f>
        <v>8358399.79</v>
      </c>
      <c r="M1985" s="15">
        <f>[1]consoCURRENT!P38338</f>
        <v>82443105.960000008</v>
      </c>
      <c r="N1985" s="15">
        <f>[1]consoCURRENT!Q38338</f>
        <v>0</v>
      </c>
      <c r="O1985" s="15">
        <f>[1]consoCURRENT!R38338</f>
        <v>0</v>
      </c>
      <c r="P1985" s="15">
        <f>[1]consoCURRENT!S38338</f>
        <v>0</v>
      </c>
      <c r="Q1985" s="15">
        <f>[1]consoCURRENT!T38338</f>
        <v>0</v>
      </c>
      <c r="R1985" s="15">
        <f>[1]consoCURRENT!U38338</f>
        <v>0</v>
      </c>
      <c r="S1985" s="15">
        <f>[1]consoCURRENT!V38338</f>
        <v>0</v>
      </c>
      <c r="T1985" s="15">
        <f>[1]consoCURRENT!W38338</f>
        <v>0</v>
      </c>
      <c r="U1985" s="15">
        <f>[1]consoCURRENT!X38338</f>
        <v>0</v>
      </c>
      <c r="V1985" s="15">
        <f>[1]consoCURRENT!Y38338</f>
        <v>0</v>
      </c>
      <c r="W1985" s="15">
        <f>[1]consoCURRENT!Z38338</f>
        <v>0</v>
      </c>
      <c r="X1985" s="15">
        <f>[1]consoCURRENT!AA38338</f>
        <v>0</v>
      </c>
      <c r="Y1985" s="15">
        <f>[1]consoCURRENT!AB38338</f>
        <v>0</v>
      </c>
      <c r="Z1985" s="15">
        <f t="shared" ref="Z1985:Z1987" si="1450">SUM(M1985:Y1985)</f>
        <v>82443105.960000008</v>
      </c>
      <c r="AA1985" s="15">
        <f t="shared" ref="AA1985:AA1987" si="1451">B1985-Z1985</f>
        <v>8521503.0399999917</v>
      </c>
      <c r="AB1985" s="22">
        <f t="shared" ref="AB1985:AB1990" si="1452">Z1985/B1985</f>
        <v>0.90632067642922542</v>
      </c>
      <c r="AC1985" s="16"/>
      <c r="AG1985" s="86"/>
      <c r="AH1985" s="87"/>
      <c r="AI1985" s="87"/>
      <c r="AJ1985" s="87"/>
      <c r="AK1985" s="87"/>
      <c r="AL1985" s="87"/>
      <c r="AM1985" s="87"/>
      <c r="AN1985" s="87"/>
      <c r="AO1985" s="87"/>
    </row>
    <row r="1986" spans="1:41" s="17" customFormat="1" ht="22.15" customHeight="1" x14ac:dyDescent="0.2">
      <c r="A1986" s="20" t="s">
        <v>38</v>
      </c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>
        <f t="shared" si="1450"/>
        <v>0</v>
      </c>
      <c r="AA1986" s="15">
        <f t="shared" si="1451"/>
        <v>0</v>
      </c>
      <c r="AB1986" s="22"/>
      <c r="AC1986" s="16"/>
      <c r="AG1986" s="86"/>
      <c r="AH1986" s="87"/>
      <c r="AI1986" s="87"/>
      <c r="AJ1986" s="87"/>
      <c r="AK1986" s="87"/>
      <c r="AL1986" s="87"/>
      <c r="AM1986" s="87"/>
      <c r="AN1986" s="87"/>
      <c r="AO1986" s="87"/>
    </row>
    <row r="1987" spans="1:41" s="17" customFormat="1" ht="22.9" customHeight="1" x14ac:dyDescent="0.2">
      <c r="A1987" s="20" t="s">
        <v>39</v>
      </c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>
        <f t="shared" si="1450"/>
        <v>0</v>
      </c>
      <c r="AA1987" s="15">
        <f t="shared" si="1451"/>
        <v>0</v>
      </c>
      <c r="AB1987" s="22"/>
      <c r="AC1987" s="16"/>
      <c r="AG1987" s="86"/>
      <c r="AH1987" s="87"/>
      <c r="AI1987" s="87"/>
      <c r="AJ1987" s="87"/>
      <c r="AK1987" s="87"/>
      <c r="AL1987" s="87"/>
      <c r="AM1987" s="87"/>
      <c r="AN1987" s="87"/>
      <c r="AO1987" s="87"/>
    </row>
    <row r="1988" spans="1:41" s="17" customFormat="1" ht="18" hidden="1" customHeight="1" x14ac:dyDescent="0.25">
      <c r="A1988" s="23" t="s">
        <v>40</v>
      </c>
      <c r="B1988" s="24">
        <f>SUM(B1984:B1987)</f>
        <v>90964609</v>
      </c>
      <c r="C1988" s="24">
        <f t="shared" ref="C1988:AA1988" si="1453">SUM(C1984:C1987)</f>
        <v>4641729</v>
      </c>
      <c r="D1988" s="24">
        <f t="shared" si="1453"/>
        <v>-86322880</v>
      </c>
      <c r="E1988" s="24">
        <f t="shared" si="1453"/>
        <v>27296439.109999999</v>
      </c>
      <c r="F1988" s="24">
        <f t="shared" si="1453"/>
        <v>37029249.200000003</v>
      </c>
      <c r="G1988" s="24">
        <f t="shared" si="1453"/>
        <v>9759017.8599999994</v>
      </c>
      <c r="H1988" s="24">
        <f t="shared" si="1453"/>
        <v>8358399.79</v>
      </c>
      <c r="I1988" s="24">
        <f t="shared" si="1453"/>
        <v>27296439.109999999</v>
      </c>
      <c r="J1988" s="24">
        <f t="shared" si="1453"/>
        <v>37029249.200000003</v>
      </c>
      <c r="K1988" s="24">
        <f t="shared" si="1453"/>
        <v>9759017.8599999994</v>
      </c>
      <c r="L1988" s="24">
        <f t="shared" si="1453"/>
        <v>8358399.79</v>
      </c>
      <c r="M1988" s="24">
        <f t="shared" si="1453"/>
        <v>82443105.960000008</v>
      </c>
      <c r="N1988" s="24">
        <f t="shared" si="1453"/>
        <v>0</v>
      </c>
      <c r="O1988" s="24">
        <f t="shared" si="1453"/>
        <v>0</v>
      </c>
      <c r="P1988" s="24">
        <f t="shared" si="1453"/>
        <v>0</v>
      </c>
      <c r="Q1988" s="24">
        <f t="shared" si="1453"/>
        <v>0</v>
      </c>
      <c r="R1988" s="24">
        <f t="shared" si="1453"/>
        <v>0</v>
      </c>
      <c r="S1988" s="24">
        <f t="shared" si="1453"/>
        <v>0</v>
      </c>
      <c r="T1988" s="24">
        <f t="shared" si="1453"/>
        <v>0</v>
      </c>
      <c r="U1988" s="24">
        <f t="shared" si="1453"/>
        <v>0</v>
      </c>
      <c r="V1988" s="24">
        <f t="shared" si="1453"/>
        <v>0</v>
      </c>
      <c r="W1988" s="24">
        <f t="shared" si="1453"/>
        <v>0</v>
      </c>
      <c r="X1988" s="24">
        <f t="shared" si="1453"/>
        <v>0</v>
      </c>
      <c r="Y1988" s="24">
        <f t="shared" si="1453"/>
        <v>0</v>
      </c>
      <c r="Z1988" s="24">
        <f t="shared" si="1453"/>
        <v>82443105.960000008</v>
      </c>
      <c r="AA1988" s="24">
        <f t="shared" si="1453"/>
        <v>8521503.0399999917</v>
      </c>
      <c r="AB1988" s="25">
        <f t="shared" si="1452"/>
        <v>0.90632067642922542</v>
      </c>
      <c r="AC1988" s="16"/>
      <c r="AG1988" s="86"/>
      <c r="AH1988" s="87"/>
      <c r="AI1988" s="87"/>
      <c r="AJ1988" s="87"/>
      <c r="AK1988" s="87"/>
      <c r="AL1988" s="87"/>
      <c r="AM1988" s="87"/>
      <c r="AN1988" s="87"/>
      <c r="AO1988" s="87"/>
    </row>
    <row r="1989" spans="1:41" s="17" customFormat="1" ht="18" hidden="1" customHeight="1" x14ac:dyDescent="0.25">
      <c r="A1989" s="26" t="s">
        <v>41</v>
      </c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>
        <f t="shared" ref="Z1989" si="1454">SUM(M1989:Y1989)</f>
        <v>0</v>
      </c>
      <c r="AA1989" s="15">
        <f t="shared" ref="AA1989" si="1455">B1989-Z1989</f>
        <v>0</v>
      </c>
      <c r="AB1989" s="22" t="e">
        <f t="shared" si="1452"/>
        <v>#DIV/0!</v>
      </c>
      <c r="AC1989" s="16"/>
      <c r="AG1989" s="86"/>
      <c r="AH1989" s="87"/>
      <c r="AI1989" s="87"/>
      <c r="AJ1989" s="87"/>
      <c r="AK1989" s="87"/>
      <c r="AL1989" s="87"/>
      <c r="AM1989" s="87"/>
      <c r="AN1989" s="87"/>
      <c r="AO1989" s="87"/>
    </row>
    <row r="1990" spans="1:41" s="17" customFormat="1" ht="24.6" customHeight="1" x14ac:dyDescent="0.25">
      <c r="A1990" s="23" t="s">
        <v>42</v>
      </c>
      <c r="B1990" s="24">
        <f>B1989+B1988</f>
        <v>90964609</v>
      </c>
      <c r="C1990" s="24">
        <f t="shared" ref="C1990:AA1990" si="1456">C1989+C1988</f>
        <v>4641729</v>
      </c>
      <c r="D1990" s="24">
        <f t="shared" si="1456"/>
        <v>-86322880</v>
      </c>
      <c r="E1990" s="24">
        <f t="shared" si="1456"/>
        <v>27296439.109999999</v>
      </c>
      <c r="F1990" s="24">
        <f t="shared" si="1456"/>
        <v>37029249.200000003</v>
      </c>
      <c r="G1990" s="24">
        <f t="shared" si="1456"/>
        <v>9759017.8599999994</v>
      </c>
      <c r="H1990" s="24">
        <f t="shared" si="1456"/>
        <v>8358399.79</v>
      </c>
      <c r="I1990" s="24">
        <f t="shared" si="1456"/>
        <v>27296439.109999999</v>
      </c>
      <c r="J1990" s="24">
        <f t="shared" si="1456"/>
        <v>37029249.200000003</v>
      </c>
      <c r="K1990" s="24">
        <f t="shared" si="1456"/>
        <v>9759017.8599999994</v>
      </c>
      <c r="L1990" s="24">
        <f t="shared" si="1456"/>
        <v>8358399.79</v>
      </c>
      <c r="M1990" s="24">
        <f t="shared" si="1456"/>
        <v>82443105.960000008</v>
      </c>
      <c r="N1990" s="24">
        <f t="shared" si="1456"/>
        <v>0</v>
      </c>
      <c r="O1990" s="24">
        <f t="shared" si="1456"/>
        <v>0</v>
      </c>
      <c r="P1990" s="24">
        <f t="shared" si="1456"/>
        <v>0</v>
      </c>
      <c r="Q1990" s="24">
        <f t="shared" si="1456"/>
        <v>0</v>
      </c>
      <c r="R1990" s="24">
        <f t="shared" si="1456"/>
        <v>0</v>
      </c>
      <c r="S1990" s="24">
        <f t="shared" si="1456"/>
        <v>0</v>
      </c>
      <c r="T1990" s="24">
        <f t="shared" si="1456"/>
        <v>0</v>
      </c>
      <c r="U1990" s="24">
        <f t="shared" si="1456"/>
        <v>0</v>
      </c>
      <c r="V1990" s="24">
        <f t="shared" si="1456"/>
        <v>0</v>
      </c>
      <c r="W1990" s="24">
        <f t="shared" si="1456"/>
        <v>0</v>
      </c>
      <c r="X1990" s="24">
        <f t="shared" si="1456"/>
        <v>0</v>
      </c>
      <c r="Y1990" s="24">
        <f t="shared" si="1456"/>
        <v>0</v>
      </c>
      <c r="Z1990" s="24">
        <f t="shared" si="1456"/>
        <v>82443105.960000008</v>
      </c>
      <c r="AA1990" s="24">
        <f t="shared" si="1456"/>
        <v>8521503.0399999917</v>
      </c>
      <c r="AB1990" s="25">
        <f t="shared" si="1452"/>
        <v>0.90632067642922542</v>
      </c>
      <c r="AC1990" s="27"/>
      <c r="AG1990" s="86"/>
      <c r="AH1990" s="87"/>
      <c r="AI1990" s="87"/>
      <c r="AJ1990" s="87"/>
      <c r="AK1990" s="87"/>
      <c r="AL1990" s="87"/>
      <c r="AM1990" s="87"/>
      <c r="AN1990" s="87"/>
      <c r="AO1990" s="87"/>
    </row>
    <row r="1991" spans="1:41" s="17" customFormat="1" ht="23.45" customHeight="1" x14ac:dyDescent="0.25">
      <c r="A1991" s="14"/>
      <c r="B1991" s="15">
        <f>+'[1]sum-co'!B633+'[2]CMFothers-FO'!$DX$1867</f>
        <v>90964609</v>
      </c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6"/>
      <c r="AG1991" s="86"/>
      <c r="AH1991" s="87"/>
      <c r="AI1991" s="87"/>
      <c r="AJ1991" s="87"/>
      <c r="AK1991" s="87"/>
      <c r="AL1991" s="87"/>
      <c r="AM1991" s="87"/>
      <c r="AN1991" s="87"/>
      <c r="AO1991" s="87"/>
    </row>
    <row r="1992" spans="1:41" s="17" customFormat="1" ht="15" customHeight="1" x14ac:dyDescent="0.25">
      <c r="A1992" s="19" t="s">
        <v>130</v>
      </c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6"/>
      <c r="AG1992" s="86"/>
      <c r="AH1992" s="87"/>
      <c r="AI1992" s="87"/>
      <c r="AJ1992" s="87"/>
      <c r="AK1992" s="87"/>
      <c r="AL1992" s="87"/>
      <c r="AM1992" s="87"/>
      <c r="AN1992" s="87"/>
      <c r="AO1992" s="87"/>
    </row>
    <row r="1993" spans="1:41" s="17" customFormat="1" ht="15" customHeight="1" x14ac:dyDescent="0.25">
      <c r="A1993" s="53" t="s">
        <v>131</v>
      </c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  <c r="AA1993" s="15"/>
      <c r="AB1993" s="15"/>
      <c r="AC1993" s="16"/>
      <c r="AG1993" s="86"/>
      <c r="AH1993" s="87"/>
      <c r="AI1993" s="87"/>
      <c r="AJ1993" s="87"/>
      <c r="AK1993" s="87"/>
      <c r="AL1993" s="87"/>
      <c r="AM1993" s="87"/>
      <c r="AN1993" s="87"/>
      <c r="AO1993" s="87"/>
    </row>
    <row r="1994" spans="1:41" s="17" customFormat="1" ht="18" customHeight="1" x14ac:dyDescent="0.2">
      <c r="A1994" s="20" t="s">
        <v>36</v>
      </c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>
        <f>SUM(M1994:Y1994)</f>
        <v>0</v>
      </c>
      <c r="AA1994" s="15">
        <f>B1994-Z1994</f>
        <v>0</v>
      </c>
      <c r="AB1994" s="22"/>
      <c r="AC1994" s="16"/>
      <c r="AG1994" s="86"/>
      <c r="AH1994" s="87"/>
      <c r="AI1994" s="87"/>
      <c r="AJ1994" s="87"/>
      <c r="AK1994" s="87"/>
      <c r="AL1994" s="87"/>
      <c r="AM1994" s="87"/>
      <c r="AN1994" s="87"/>
      <c r="AO1994" s="87"/>
    </row>
    <row r="1995" spans="1:41" s="17" customFormat="1" ht="18" customHeight="1" x14ac:dyDescent="0.2">
      <c r="A1995" s="20" t="s">
        <v>37</v>
      </c>
      <c r="B1995" s="15">
        <f>[1]consoCURRENT!E38525</f>
        <v>142113643.81999999</v>
      </c>
      <c r="C1995" s="15">
        <f>[1]consoCURRENT!F38525</f>
        <v>52542368.620000005</v>
      </c>
      <c r="D1995" s="15">
        <f>[1]consoCURRENT!G38525</f>
        <v>-89571275.199999988</v>
      </c>
      <c r="E1995" s="15">
        <f>[1]consoCURRENT!H38525</f>
        <v>17579200.710000001</v>
      </c>
      <c r="F1995" s="15">
        <f>[1]consoCURRENT!I38525</f>
        <v>19391381.68</v>
      </c>
      <c r="G1995" s="15">
        <f>[1]consoCURRENT!J38525</f>
        <v>35124752.059999995</v>
      </c>
      <c r="H1995" s="15">
        <f>[1]consoCURRENT!K38525</f>
        <v>45753591.210000001</v>
      </c>
      <c r="I1995" s="15">
        <f>[1]consoCURRENT!L38525</f>
        <v>9652687.0700000003</v>
      </c>
      <c r="J1995" s="15">
        <f>[1]consoCURRENT!M38525</f>
        <v>19298124.419999998</v>
      </c>
      <c r="K1995" s="15">
        <f>[1]consoCURRENT!N38525</f>
        <v>27916201.779999997</v>
      </c>
      <c r="L1995" s="15">
        <f>[1]consoCURRENT!O38525</f>
        <v>41896996.000000007</v>
      </c>
      <c r="M1995" s="15">
        <f>[1]consoCURRENT!P38525</f>
        <v>98764009.269999996</v>
      </c>
      <c r="N1995" s="15">
        <f>[1]consoCURRENT!Q38525</f>
        <v>0</v>
      </c>
      <c r="O1995" s="15">
        <f>[1]consoCURRENT!R38525</f>
        <v>0</v>
      </c>
      <c r="P1995" s="15">
        <f>[1]consoCURRENT!S38525</f>
        <v>7926513.6400000006</v>
      </c>
      <c r="Q1995" s="15">
        <f>[1]consoCURRENT!T38525</f>
        <v>0</v>
      </c>
      <c r="R1995" s="15">
        <f>[1]consoCURRENT!U38525</f>
        <v>0</v>
      </c>
      <c r="S1995" s="15">
        <f>[1]consoCURRENT!V38525</f>
        <v>93257.260000000009</v>
      </c>
      <c r="T1995" s="15">
        <f>[1]consoCURRENT!W38525</f>
        <v>198300.28</v>
      </c>
      <c r="U1995" s="15">
        <f>[1]consoCURRENT!X38525</f>
        <v>6216000</v>
      </c>
      <c r="V1995" s="15">
        <f>[1]consoCURRENT!Y38525</f>
        <v>794250</v>
      </c>
      <c r="W1995" s="15">
        <f>[1]consoCURRENT!Z38525</f>
        <v>975104</v>
      </c>
      <c r="X1995" s="15">
        <f>[1]consoCURRENT!AA38525</f>
        <v>510622.14</v>
      </c>
      <c r="Y1995" s="15">
        <f>[1]consoCURRENT!AB38525</f>
        <v>2370869.0700000003</v>
      </c>
      <c r="Z1995" s="15">
        <f t="shared" ref="Z1995:Z1997" si="1457">SUM(M1995:Y1995)</f>
        <v>117848925.66</v>
      </c>
      <c r="AA1995" s="15">
        <f t="shared" ref="AA1995:AA1997" si="1458">B1995-Z1995</f>
        <v>24264718.159999996</v>
      </c>
      <c r="AB1995" s="22">
        <f t="shared" ref="AB1995:AB2000" si="1459">Z1995/B1995</f>
        <v>0.82925834910873519</v>
      </c>
      <c r="AC1995" s="16"/>
      <c r="AG1995" s="86"/>
      <c r="AH1995" s="87"/>
      <c r="AI1995" s="87"/>
      <c r="AJ1995" s="87"/>
      <c r="AK1995" s="87"/>
      <c r="AL1995" s="87"/>
      <c r="AM1995" s="87"/>
      <c r="AN1995" s="87"/>
      <c r="AO1995" s="87"/>
    </row>
    <row r="1996" spans="1:41" s="17" customFormat="1" ht="18" customHeight="1" x14ac:dyDescent="0.2">
      <c r="A1996" s="20" t="s">
        <v>38</v>
      </c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>
        <f t="shared" si="1457"/>
        <v>0</v>
      </c>
      <c r="AA1996" s="15">
        <f t="shared" si="1458"/>
        <v>0</v>
      </c>
      <c r="AB1996" s="22"/>
      <c r="AC1996" s="16"/>
      <c r="AG1996" s="86"/>
      <c r="AH1996" s="87"/>
      <c r="AI1996" s="87"/>
      <c r="AJ1996" s="87"/>
      <c r="AK1996" s="87"/>
      <c r="AL1996" s="87"/>
      <c r="AM1996" s="87"/>
      <c r="AN1996" s="87"/>
      <c r="AO1996" s="87"/>
    </row>
    <row r="1997" spans="1:41" s="17" customFormat="1" ht="18" customHeight="1" x14ac:dyDescent="0.2">
      <c r="A1997" s="20" t="s">
        <v>39</v>
      </c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>
        <f t="shared" si="1457"/>
        <v>0</v>
      </c>
      <c r="AA1997" s="15">
        <f t="shared" si="1458"/>
        <v>0</v>
      </c>
      <c r="AB1997" s="22"/>
      <c r="AC1997" s="16"/>
      <c r="AG1997" s="86"/>
      <c r="AH1997" s="87"/>
      <c r="AI1997" s="87"/>
      <c r="AJ1997" s="87"/>
      <c r="AK1997" s="87"/>
      <c r="AL1997" s="87"/>
      <c r="AM1997" s="87"/>
      <c r="AN1997" s="87"/>
      <c r="AO1997" s="87"/>
    </row>
    <row r="1998" spans="1:41" s="17" customFormat="1" ht="18" hidden="1" customHeight="1" x14ac:dyDescent="0.25">
      <c r="A1998" s="23" t="s">
        <v>40</v>
      </c>
      <c r="B1998" s="24">
        <f>SUM(B1994:B1997)</f>
        <v>142113643.81999999</v>
      </c>
      <c r="C1998" s="24">
        <f t="shared" ref="C1998:AA1998" si="1460">SUM(C1994:C1997)</f>
        <v>52542368.620000005</v>
      </c>
      <c r="D1998" s="24">
        <f t="shared" si="1460"/>
        <v>-89571275.199999988</v>
      </c>
      <c r="E1998" s="24">
        <f t="shared" si="1460"/>
        <v>17579200.710000001</v>
      </c>
      <c r="F1998" s="24">
        <f t="shared" si="1460"/>
        <v>19391381.68</v>
      </c>
      <c r="G1998" s="24">
        <f t="shared" si="1460"/>
        <v>35124752.059999995</v>
      </c>
      <c r="H1998" s="24">
        <f t="shared" si="1460"/>
        <v>45753591.210000001</v>
      </c>
      <c r="I1998" s="24">
        <f t="shared" si="1460"/>
        <v>9652687.0700000003</v>
      </c>
      <c r="J1998" s="24">
        <f t="shared" si="1460"/>
        <v>19298124.419999998</v>
      </c>
      <c r="K1998" s="24">
        <f t="shared" si="1460"/>
        <v>27916201.779999997</v>
      </c>
      <c r="L1998" s="24">
        <f t="shared" si="1460"/>
        <v>41896996.000000007</v>
      </c>
      <c r="M1998" s="24">
        <f t="shared" si="1460"/>
        <v>98764009.269999996</v>
      </c>
      <c r="N1998" s="24">
        <f t="shared" si="1460"/>
        <v>0</v>
      </c>
      <c r="O1998" s="24">
        <f t="shared" si="1460"/>
        <v>0</v>
      </c>
      <c r="P1998" s="24">
        <f t="shared" si="1460"/>
        <v>7926513.6400000006</v>
      </c>
      <c r="Q1998" s="24">
        <f t="shared" si="1460"/>
        <v>0</v>
      </c>
      <c r="R1998" s="24">
        <f t="shared" si="1460"/>
        <v>0</v>
      </c>
      <c r="S1998" s="24">
        <f t="shared" si="1460"/>
        <v>93257.260000000009</v>
      </c>
      <c r="T1998" s="24">
        <f t="shared" si="1460"/>
        <v>198300.28</v>
      </c>
      <c r="U1998" s="24">
        <f t="shared" si="1460"/>
        <v>6216000</v>
      </c>
      <c r="V1998" s="24">
        <f t="shared" si="1460"/>
        <v>794250</v>
      </c>
      <c r="W1998" s="24">
        <f t="shared" si="1460"/>
        <v>975104</v>
      </c>
      <c r="X1998" s="24">
        <f t="shared" si="1460"/>
        <v>510622.14</v>
      </c>
      <c r="Y1998" s="24">
        <f t="shared" si="1460"/>
        <v>2370869.0700000003</v>
      </c>
      <c r="Z1998" s="24">
        <f t="shared" si="1460"/>
        <v>117848925.66</v>
      </c>
      <c r="AA1998" s="24">
        <f t="shared" si="1460"/>
        <v>24264718.159999996</v>
      </c>
      <c r="AB1998" s="25">
        <f t="shared" si="1459"/>
        <v>0.82925834910873519</v>
      </c>
      <c r="AC1998" s="16"/>
      <c r="AG1998" s="86"/>
      <c r="AH1998" s="87"/>
      <c r="AI1998" s="87"/>
      <c r="AJ1998" s="87"/>
      <c r="AK1998" s="87"/>
      <c r="AL1998" s="87"/>
      <c r="AM1998" s="87"/>
      <c r="AN1998" s="87"/>
      <c r="AO1998" s="87"/>
    </row>
    <row r="1999" spans="1:41" s="17" customFormat="1" ht="18" hidden="1" customHeight="1" x14ac:dyDescent="0.25">
      <c r="A1999" s="26" t="s">
        <v>41</v>
      </c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>
        <f t="shared" ref="Z1999" si="1461">SUM(M1999:Y1999)</f>
        <v>0</v>
      </c>
      <c r="AA1999" s="15">
        <f t="shared" ref="AA1999" si="1462">B1999-Z1999</f>
        <v>0</v>
      </c>
      <c r="AB1999" s="22"/>
      <c r="AC1999" s="16"/>
      <c r="AG1999" s="86"/>
      <c r="AH1999" s="87"/>
      <c r="AI1999" s="87"/>
      <c r="AJ1999" s="87"/>
      <c r="AK1999" s="87"/>
      <c r="AL1999" s="87"/>
      <c r="AM1999" s="87"/>
      <c r="AN1999" s="87"/>
      <c r="AO1999" s="87"/>
    </row>
    <row r="2000" spans="1:41" s="17" customFormat="1" ht="26.45" customHeight="1" x14ac:dyDescent="0.25">
      <c r="A2000" s="23" t="s">
        <v>42</v>
      </c>
      <c r="B2000" s="24">
        <f>B1999+B1998</f>
        <v>142113643.81999999</v>
      </c>
      <c r="C2000" s="24">
        <f t="shared" ref="C2000:AA2000" si="1463">C1999+C1998</f>
        <v>52542368.620000005</v>
      </c>
      <c r="D2000" s="24">
        <f t="shared" si="1463"/>
        <v>-89571275.199999988</v>
      </c>
      <c r="E2000" s="24">
        <f t="shared" si="1463"/>
        <v>17579200.710000001</v>
      </c>
      <c r="F2000" s="24">
        <f t="shared" si="1463"/>
        <v>19391381.68</v>
      </c>
      <c r="G2000" s="24">
        <f t="shared" si="1463"/>
        <v>35124752.059999995</v>
      </c>
      <c r="H2000" s="24">
        <f t="shared" si="1463"/>
        <v>45753591.210000001</v>
      </c>
      <c r="I2000" s="24">
        <f t="shared" si="1463"/>
        <v>9652687.0700000003</v>
      </c>
      <c r="J2000" s="24">
        <f t="shared" si="1463"/>
        <v>19298124.419999998</v>
      </c>
      <c r="K2000" s="24">
        <f t="shared" si="1463"/>
        <v>27916201.779999997</v>
      </c>
      <c r="L2000" s="24">
        <f t="shared" si="1463"/>
        <v>41896996.000000007</v>
      </c>
      <c r="M2000" s="24">
        <f t="shared" si="1463"/>
        <v>98764009.269999996</v>
      </c>
      <c r="N2000" s="24">
        <f t="shared" si="1463"/>
        <v>0</v>
      </c>
      <c r="O2000" s="24">
        <f t="shared" si="1463"/>
        <v>0</v>
      </c>
      <c r="P2000" s="24">
        <f t="shared" si="1463"/>
        <v>7926513.6400000006</v>
      </c>
      <c r="Q2000" s="24">
        <f t="shared" si="1463"/>
        <v>0</v>
      </c>
      <c r="R2000" s="24">
        <f t="shared" si="1463"/>
        <v>0</v>
      </c>
      <c r="S2000" s="24">
        <f t="shared" si="1463"/>
        <v>93257.260000000009</v>
      </c>
      <c r="T2000" s="24">
        <f t="shared" si="1463"/>
        <v>198300.28</v>
      </c>
      <c r="U2000" s="24">
        <f t="shared" si="1463"/>
        <v>6216000</v>
      </c>
      <c r="V2000" s="24">
        <f t="shared" si="1463"/>
        <v>794250</v>
      </c>
      <c r="W2000" s="24">
        <f t="shared" si="1463"/>
        <v>975104</v>
      </c>
      <c r="X2000" s="24">
        <f t="shared" si="1463"/>
        <v>510622.14</v>
      </c>
      <c r="Y2000" s="24">
        <f t="shared" si="1463"/>
        <v>2370869.0700000003</v>
      </c>
      <c r="Z2000" s="24">
        <f t="shared" si="1463"/>
        <v>117848925.66</v>
      </c>
      <c r="AA2000" s="24">
        <f t="shared" si="1463"/>
        <v>24264718.159999996</v>
      </c>
      <c r="AB2000" s="25">
        <f t="shared" si="1459"/>
        <v>0.82925834910873519</v>
      </c>
      <c r="AC2000" s="27"/>
      <c r="AG2000" s="86"/>
      <c r="AH2000" s="87"/>
      <c r="AI2000" s="87"/>
      <c r="AJ2000" s="87"/>
      <c r="AK2000" s="87"/>
      <c r="AL2000" s="87"/>
      <c r="AM2000" s="87"/>
      <c r="AN2000" s="87"/>
      <c r="AO2000" s="87"/>
    </row>
    <row r="2001" spans="1:41" s="17" customFormat="1" ht="15" customHeight="1" x14ac:dyDescent="0.25">
      <c r="A2001" s="14"/>
      <c r="B2001" s="15">
        <f>+'[1]sum-co'!B643+'[2]CMFothers-FO'!$DX$1960</f>
        <v>142113643.81999999</v>
      </c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C2001" s="16"/>
      <c r="AG2001" s="86"/>
      <c r="AH2001" s="87"/>
      <c r="AI2001" s="87"/>
      <c r="AJ2001" s="87"/>
      <c r="AK2001" s="87"/>
      <c r="AL2001" s="87"/>
      <c r="AM2001" s="87"/>
      <c r="AN2001" s="87"/>
      <c r="AO2001" s="87"/>
    </row>
    <row r="2002" spans="1:41" s="17" customFormat="1" ht="15" customHeight="1" x14ac:dyDescent="0.25">
      <c r="A2002" s="14"/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C2002" s="16"/>
      <c r="AG2002" s="86"/>
      <c r="AH2002" s="87"/>
      <c r="AI2002" s="87"/>
      <c r="AJ2002" s="87"/>
      <c r="AK2002" s="87"/>
      <c r="AL2002" s="87"/>
      <c r="AM2002" s="87"/>
      <c r="AN2002" s="87"/>
      <c r="AO2002" s="87"/>
    </row>
    <row r="2003" spans="1:41" s="17" customFormat="1" ht="15" hidden="1" customHeight="1" x14ac:dyDescent="0.25">
      <c r="A2003" s="19" t="s">
        <v>132</v>
      </c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  <c r="AA2003" s="15"/>
      <c r="AB2003" s="15"/>
      <c r="AC2003" s="16"/>
      <c r="AG2003" s="86"/>
      <c r="AH2003" s="87"/>
      <c r="AI2003" s="87"/>
      <c r="AJ2003" s="87"/>
      <c r="AK2003" s="87"/>
      <c r="AL2003" s="87"/>
      <c r="AM2003" s="87"/>
      <c r="AN2003" s="87"/>
      <c r="AO2003" s="87"/>
    </row>
    <row r="2004" spans="1:41" s="17" customFormat="1" ht="18" hidden="1" customHeight="1" x14ac:dyDescent="0.25">
      <c r="A2004" s="53" t="s">
        <v>133</v>
      </c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>
        <f>SUM(M2004:Y2004)</f>
        <v>0</v>
      </c>
      <c r="AA2004" s="15">
        <f>B2004-Z2004</f>
        <v>0</v>
      </c>
      <c r="AB2004" s="22"/>
      <c r="AC2004" s="16"/>
      <c r="AG2004" s="86"/>
      <c r="AH2004" s="87"/>
      <c r="AI2004" s="87"/>
      <c r="AJ2004" s="87"/>
      <c r="AK2004" s="87"/>
      <c r="AL2004" s="87"/>
      <c r="AM2004" s="87"/>
      <c r="AN2004" s="87"/>
      <c r="AO2004" s="87"/>
    </row>
    <row r="2005" spans="1:41" s="17" customFormat="1" ht="18" hidden="1" customHeight="1" x14ac:dyDescent="0.2">
      <c r="A2005" s="20" t="s">
        <v>37</v>
      </c>
      <c r="B2005" s="15">
        <f>[1]consoCURRENT!E38712</f>
        <v>0</v>
      </c>
      <c r="C2005" s="15">
        <f>[1]consoCURRENT!F38712</f>
        <v>0</v>
      </c>
      <c r="D2005" s="15">
        <f>[1]consoCURRENT!G38712</f>
        <v>0</v>
      </c>
      <c r="E2005" s="15">
        <f>[1]consoCURRENT!H38712</f>
        <v>0</v>
      </c>
      <c r="F2005" s="15">
        <f>[1]consoCURRENT!I38712</f>
        <v>0</v>
      </c>
      <c r="G2005" s="15">
        <f>[1]consoCURRENT!J38712</f>
        <v>0</v>
      </c>
      <c r="H2005" s="15">
        <f>[1]consoCURRENT!K38712</f>
        <v>0</v>
      </c>
      <c r="I2005" s="15">
        <f>[1]consoCURRENT!L38712</f>
        <v>0</v>
      </c>
      <c r="J2005" s="15">
        <f>[1]consoCURRENT!M38712</f>
        <v>0</v>
      </c>
      <c r="K2005" s="15">
        <f>[1]consoCURRENT!N38712</f>
        <v>0</v>
      </c>
      <c r="L2005" s="15">
        <f>[1]consoCURRENT!O38712</f>
        <v>0</v>
      </c>
      <c r="M2005" s="15">
        <f>[1]consoCURRENT!P38712</f>
        <v>0</v>
      </c>
      <c r="N2005" s="15">
        <f>[1]consoCURRENT!Q38712</f>
        <v>0</v>
      </c>
      <c r="O2005" s="15">
        <f>[1]consoCURRENT!R38712</f>
        <v>0</v>
      </c>
      <c r="P2005" s="15">
        <f>[1]consoCURRENT!S38712</f>
        <v>0</v>
      </c>
      <c r="Q2005" s="15">
        <f>[1]consoCURRENT!T38712</f>
        <v>0</v>
      </c>
      <c r="R2005" s="15">
        <f>[1]consoCURRENT!U38712</f>
        <v>0</v>
      </c>
      <c r="S2005" s="15">
        <f>[1]consoCURRENT!V38712</f>
        <v>0</v>
      </c>
      <c r="T2005" s="15">
        <f>[1]consoCURRENT!W38712</f>
        <v>0</v>
      </c>
      <c r="U2005" s="15">
        <f>[1]consoCURRENT!X38712</f>
        <v>0</v>
      </c>
      <c r="V2005" s="15">
        <f>[1]consoCURRENT!Y38712</f>
        <v>0</v>
      </c>
      <c r="W2005" s="15">
        <f>[1]consoCURRENT!Z38712</f>
        <v>0</v>
      </c>
      <c r="X2005" s="15">
        <f>[1]consoCURRENT!AA38712</f>
        <v>0</v>
      </c>
      <c r="Y2005" s="15">
        <f>[1]consoCURRENT!AB38712</f>
        <v>0</v>
      </c>
      <c r="Z2005" s="15">
        <f>SUM(M2005:Y2005)</f>
        <v>0</v>
      </c>
      <c r="AA2005" s="15">
        <f t="shared" ref="AA2005:AA2007" si="1464">B2005-Z2005</f>
        <v>0</v>
      </c>
      <c r="AB2005" s="22" t="e">
        <f t="shared" ref="AB2005:AB2010" si="1465">Z2005/B2005</f>
        <v>#DIV/0!</v>
      </c>
      <c r="AC2005" s="16"/>
      <c r="AG2005" s="86"/>
      <c r="AH2005" s="87"/>
      <c r="AI2005" s="87"/>
      <c r="AJ2005" s="87"/>
      <c r="AK2005" s="87"/>
      <c r="AL2005" s="87"/>
      <c r="AM2005" s="87"/>
      <c r="AN2005" s="87"/>
      <c r="AO2005" s="87"/>
    </row>
    <row r="2006" spans="1:41" s="17" customFormat="1" ht="18" hidden="1" customHeight="1" x14ac:dyDescent="0.2">
      <c r="A2006" s="20" t="s">
        <v>38</v>
      </c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>
        <f t="shared" ref="Z2006:Z2007" si="1466">SUM(M2006:Y2006)</f>
        <v>0</v>
      </c>
      <c r="AA2006" s="15">
        <f t="shared" si="1464"/>
        <v>0</v>
      </c>
      <c r="AB2006" s="22"/>
      <c r="AC2006" s="16"/>
      <c r="AG2006" s="86"/>
      <c r="AH2006" s="87"/>
      <c r="AI2006" s="87"/>
      <c r="AJ2006" s="87"/>
      <c r="AK2006" s="87"/>
      <c r="AL2006" s="87"/>
      <c r="AM2006" s="87"/>
      <c r="AN2006" s="87"/>
      <c r="AO2006" s="87"/>
    </row>
    <row r="2007" spans="1:41" s="17" customFormat="1" ht="18" hidden="1" customHeight="1" x14ac:dyDescent="0.2">
      <c r="A2007" s="20" t="s">
        <v>39</v>
      </c>
      <c r="B2007" s="15">
        <f>[1]consoCURRENT!E38747</f>
        <v>0</v>
      </c>
      <c r="C2007" s="15">
        <f>[1]consoCURRENT!F38747</f>
        <v>0</v>
      </c>
      <c r="D2007" s="15">
        <f>[1]consoCURRENT!G38747</f>
        <v>0</v>
      </c>
      <c r="E2007" s="15">
        <f>[1]consoCURRENT!H38747</f>
        <v>0</v>
      </c>
      <c r="F2007" s="15">
        <f>[1]consoCURRENT!I38747</f>
        <v>0</v>
      </c>
      <c r="G2007" s="15">
        <f>[1]consoCURRENT!J38747</f>
        <v>0</v>
      </c>
      <c r="H2007" s="15">
        <f>[1]consoCURRENT!K38747</f>
        <v>0</v>
      </c>
      <c r="I2007" s="15">
        <f>[1]consoCURRENT!L38747</f>
        <v>0</v>
      </c>
      <c r="J2007" s="15">
        <f>[1]consoCURRENT!M38747</f>
        <v>0</v>
      </c>
      <c r="K2007" s="15">
        <f>[1]consoCURRENT!N38747</f>
        <v>0</v>
      </c>
      <c r="L2007" s="15">
        <f>[1]consoCURRENT!O38747</f>
        <v>0</v>
      </c>
      <c r="M2007" s="15">
        <f>[1]consoCURRENT!P38747</f>
        <v>0</v>
      </c>
      <c r="N2007" s="15">
        <f>[1]consoCURRENT!Q38747</f>
        <v>0</v>
      </c>
      <c r="O2007" s="15">
        <f>[1]consoCURRENT!R38747</f>
        <v>0</v>
      </c>
      <c r="P2007" s="15">
        <f>[1]consoCURRENT!S38747</f>
        <v>0</v>
      </c>
      <c r="Q2007" s="15">
        <f>[1]consoCURRENT!T38747</f>
        <v>0</v>
      </c>
      <c r="R2007" s="15">
        <f>[1]consoCURRENT!U38747</f>
        <v>0</v>
      </c>
      <c r="S2007" s="15">
        <f>[1]consoCURRENT!V38747</f>
        <v>0</v>
      </c>
      <c r="T2007" s="15">
        <f>[1]consoCURRENT!W38747</f>
        <v>0</v>
      </c>
      <c r="U2007" s="15">
        <f>[1]consoCURRENT!X38747</f>
        <v>0</v>
      </c>
      <c r="V2007" s="15">
        <f>[1]consoCURRENT!Y38747</f>
        <v>0</v>
      </c>
      <c r="W2007" s="15">
        <f>[1]consoCURRENT!Z38747</f>
        <v>0</v>
      </c>
      <c r="X2007" s="15">
        <f>[1]consoCURRENT!AA38747</f>
        <v>0</v>
      </c>
      <c r="Y2007" s="15">
        <f>[1]consoCURRENT!AB38747</f>
        <v>0</v>
      </c>
      <c r="Z2007" s="15">
        <f t="shared" si="1466"/>
        <v>0</v>
      </c>
      <c r="AA2007" s="15">
        <f t="shared" si="1464"/>
        <v>0</v>
      </c>
      <c r="AB2007" s="22" t="e">
        <f t="shared" si="1465"/>
        <v>#DIV/0!</v>
      </c>
      <c r="AC2007" s="16"/>
      <c r="AG2007" s="86"/>
      <c r="AH2007" s="87"/>
      <c r="AI2007" s="87"/>
      <c r="AJ2007" s="87"/>
      <c r="AK2007" s="87"/>
      <c r="AL2007" s="87"/>
      <c r="AM2007" s="87"/>
      <c r="AN2007" s="87"/>
      <c r="AO2007" s="87"/>
    </row>
    <row r="2008" spans="1:41" s="17" customFormat="1" ht="18" hidden="1" customHeight="1" x14ac:dyDescent="0.25">
      <c r="A2008" s="23" t="s">
        <v>40</v>
      </c>
      <c r="B2008" s="24">
        <f>SUM(B2004:B2007)</f>
        <v>0</v>
      </c>
      <c r="C2008" s="24">
        <f t="shared" ref="C2008:AA2008" si="1467">SUM(C2004:C2007)</f>
        <v>0</v>
      </c>
      <c r="D2008" s="24">
        <f t="shared" si="1467"/>
        <v>0</v>
      </c>
      <c r="E2008" s="24">
        <f t="shared" si="1467"/>
        <v>0</v>
      </c>
      <c r="F2008" s="24">
        <f t="shared" si="1467"/>
        <v>0</v>
      </c>
      <c r="G2008" s="24">
        <f t="shared" si="1467"/>
        <v>0</v>
      </c>
      <c r="H2008" s="24">
        <f t="shared" si="1467"/>
        <v>0</v>
      </c>
      <c r="I2008" s="24">
        <f t="shared" si="1467"/>
        <v>0</v>
      </c>
      <c r="J2008" s="24">
        <f t="shared" si="1467"/>
        <v>0</v>
      </c>
      <c r="K2008" s="24">
        <f t="shared" si="1467"/>
        <v>0</v>
      </c>
      <c r="L2008" s="24">
        <f t="shared" si="1467"/>
        <v>0</v>
      </c>
      <c r="M2008" s="24">
        <f t="shared" si="1467"/>
        <v>0</v>
      </c>
      <c r="N2008" s="24">
        <f t="shared" si="1467"/>
        <v>0</v>
      </c>
      <c r="O2008" s="24">
        <f t="shared" si="1467"/>
        <v>0</v>
      </c>
      <c r="P2008" s="24">
        <f t="shared" si="1467"/>
        <v>0</v>
      </c>
      <c r="Q2008" s="24">
        <f t="shared" si="1467"/>
        <v>0</v>
      </c>
      <c r="R2008" s="24">
        <f t="shared" si="1467"/>
        <v>0</v>
      </c>
      <c r="S2008" s="24">
        <f t="shared" si="1467"/>
        <v>0</v>
      </c>
      <c r="T2008" s="24">
        <f t="shared" si="1467"/>
        <v>0</v>
      </c>
      <c r="U2008" s="24">
        <f t="shared" si="1467"/>
        <v>0</v>
      </c>
      <c r="V2008" s="24">
        <f t="shared" si="1467"/>
        <v>0</v>
      </c>
      <c r="W2008" s="24">
        <f t="shared" si="1467"/>
        <v>0</v>
      </c>
      <c r="X2008" s="24">
        <f t="shared" si="1467"/>
        <v>0</v>
      </c>
      <c r="Y2008" s="24">
        <f t="shared" si="1467"/>
        <v>0</v>
      </c>
      <c r="Z2008" s="24">
        <f t="shared" si="1467"/>
        <v>0</v>
      </c>
      <c r="AA2008" s="24">
        <f t="shared" si="1467"/>
        <v>0</v>
      </c>
      <c r="AB2008" s="25" t="e">
        <f t="shared" si="1465"/>
        <v>#DIV/0!</v>
      </c>
      <c r="AC2008" s="16"/>
      <c r="AG2008" s="86"/>
      <c r="AH2008" s="87"/>
      <c r="AI2008" s="87"/>
      <c r="AJ2008" s="87"/>
      <c r="AK2008" s="87"/>
      <c r="AL2008" s="87"/>
      <c r="AM2008" s="87"/>
      <c r="AN2008" s="87"/>
      <c r="AO2008" s="87"/>
    </row>
    <row r="2009" spans="1:41" s="17" customFormat="1" ht="18" hidden="1" customHeight="1" x14ac:dyDescent="0.25">
      <c r="A2009" s="26" t="s">
        <v>41</v>
      </c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>
        <f t="shared" ref="Z2009" si="1468">SUM(M2009:Y2009)</f>
        <v>0</v>
      </c>
      <c r="AA2009" s="15">
        <f t="shared" ref="AA2009" si="1469">B2009-Z2009</f>
        <v>0</v>
      </c>
      <c r="AB2009" s="22"/>
      <c r="AC2009" s="16"/>
      <c r="AG2009" s="86"/>
      <c r="AH2009" s="87"/>
      <c r="AI2009" s="87"/>
      <c r="AJ2009" s="87"/>
      <c r="AK2009" s="87"/>
      <c r="AL2009" s="87"/>
      <c r="AM2009" s="87"/>
      <c r="AN2009" s="87"/>
      <c r="AO2009" s="87"/>
    </row>
    <row r="2010" spans="1:41" s="17" customFormat="1" ht="23.45" hidden="1" customHeight="1" x14ac:dyDescent="0.25">
      <c r="A2010" s="23" t="s">
        <v>42</v>
      </c>
      <c r="B2010" s="24">
        <f>B2009+B2008</f>
        <v>0</v>
      </c>
      <c r="C2010" s="24">
        <f t="shared" ref="C2010:AA2010" si="1470">C2009+C2008</f>
        <v>0</v>
      </c>
      <c r="D2010" s="24">
        <f t="shared" si="1470"/>
        <v>0</v>
      </c>
      <c r="E2010" s="24">
        <f t="shared" si="1470"/>
        <v>0</v>
      </c>
      <c r="F2010" s="24">
        <f t="shared" si="1470"/>
        <v>0</v>
      </c>
      <c r="G2010" s="24">
        <f t="shared" si="1470"/>
        <v>0</v>
      </c>
      <c r="H2010" s="24">
        <f t="shared" si="1470"/>
        <v>0</v>
      </c>
      <c r="I2010" s="24">
        <f t="shared" si="1470"/>
        <v>0</v>
      </c>
      <c r="J2010" s="24">
        <f t="shared" si="1470"/>
        <v>0</v>
      </c>
      <c r="K2010" s="24">
        <f t="shared" si="1470"/>
        <v>0</v>
      </c>
      <c r="L2010" s="24">
        <f t="shared" si="1470"/>
        <v>0</v>
      </c>
      <c r="M2010" s="24">
        <f t="shared" si="1470"/>
        <v>0</v>
      </c>
      <c r="N2010" s="24">
        <f t="shared" si="1470"/>
        <v>0</v>
      </c>
      <c r="O2010" s="24">
        <f t="shared" si="1470"/>
        <v>0</v>
      </c>
      <c r="P2010" s="24">
        <f t="shared" si="1470"/>
        <v>0</v>
      </c>
      <c r="Q2010" s="24">
        <f t="shared" si="1470"/>
        <v>0</v>
      </c>
      <c r="R2010" s="24">
        <f t="shared" si="1470"/>
        <v>0</v>
      </c>
      <c r="S2010" s="24">
        <f t="shared" si="1470"/>
        <v>0</v>
      </c>
      <c r="T2010" s="24">
        <f t="shared" si="1470"/>
        <v>0</v>
      </c>
      <c r="U2010" s="24">
        <f t="shared" si="1470"/>
        <v>0</v>
      </c>
      <c r="V2010" s="24">
        <f t="shared" si="1470"/>
        <v>0</v>
      </c>
      <c r="W2010" s="24">
        <f t="shared" si="1470"/>
        <v>0</v>
      </c>
      <c r="X2010" s="24">
        <f t="shared" si="1470"/>
        <v>0</v>
      </c>
      <c r="Y2010" s="24">
        <f t="shared" si="1470"/>
        <v>0</v>
      </c>
      <c r="Z2010" s="24">
        <f t="shared" si="1470"/>
        <v>0</v>
      </c>
      <c r="AA2010" s="24">
        <f t="shared" si="1470"/>
        <v>0</v>
      </c>
      <c r="AB2010" s="25" t="e">
        <f t="shared" si="1465"/>
        <v>#DIV/0!</v>
      </c>
      <c r="AC2010" s="27"/>
      <c r="AG2010" s="86"/>
      <c r="AH2010" s="87"/>
      <c r="AI2010" s="87"/>
      <c r="AJ2010" s="87"/>
      <c r="AK2010" s="87"/>
      <c r="AL2010" s="87"/>
      <c r="AM2010" s="87"/>
      <c r="AN2010" s="87"/>
      <c r="AO2010" s="87"/>
    </row>
    <row r="2011" spans="1:41" s="17" customFormat="1" ht="25.15" hidden="1" customHeight="1" x14ac:dyDescent="0.25">
      <c r="A2011" s="14"/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6"/>
      <c r="AG2011" s="86"/>
      <c r="AH2011" s="87"/>
      <c r="AI2011" s="87"/>
      <c r="AJ2011" s="87"/>
      <c r="AK2011" s="87"/>
      <c r="AL2011" s="87"/>
      <c r="AM2011" s="87"/>
      <c r="AN2011" s="87"/>
      <c r="AO2011" s="87"/>
    </row>
    <row r="2012" spans="1:41" s="17" customFormat="1" ht="15" customHeight="1" x14ac:dyDescent="0.25">
      <c r="A2012" s="19" t="s">
        <v>134</v>
      </c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6"/>
      <c r="AG2012" s="86"/>
      <c r="AH2012" s="87"/>
      <c r="AI2012" s="87"/>
      <c r="AJ2012" s="87"/>
      <c r="AK2012" s="87"/>
      <c r="AL2012" s="87"/>
      <c r="AM2012" s="87"/>
      <c r="AN2012" s="87"/>
      <c r="AO2012" s="87"/>
    </row>
    <row r="2013" spans="1:41" s="17" customFormat="1" ht="15" customHeight="1" x14ac:dyDescent="0.25">
      <c r="A2013" s="54" t="s">
        <v>135</v>
      </c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6"/>
      <c r="AG2013" s="86"/>
      <c r="AH2013" s="87"/>
      <c r="AI2013" s="87"/>
      <c r="AJ2013" s="87"/>
      <c r="AK2013" s="87"/>
      <c r="AL2013" s="87"/>
      <c r="AM2013" s="87"/>
      <c r="AN2013" s="87"/>
      <c r="AO2013" s="87"/>
    </row>
    <row r="2014" spans="1:41" s="17" customFormat="1" ht="18" customHeight="1" x14ac:dyDescent="0.2">
      <c r="A2014" s="20" t="s">
        <v>36</v>
      </c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>
        <f>SUM(M2014:Y2014)</f>
        <v>0</v>
      </c>
      <c r="AA2014" s="15">
        <f>B2014-Z2014</f>
        <v>0</v>
      </c>
      <c r="AB2014" s="22"/>
      <c r="AC2014" s="16"/>
      <c r="AG2014" s="86"/>
      <c r="AH2014" s="87"/>
      <c r="AI2014" s="87"/>
      <c r="AJ2014" s="87"/>
      <c r="AK2014" s="87"/>
      <c r="AL2014" s="87"/>
      <c r="AM2014" s="87"/>
      <c r="AN2014" s="87"/>
      <c r="AO2014" s="87"/>
    </row>
    <row r="2015" spans="1:41" s="17" customFormat="1" ht="18" customHeight="1" x14ac:dyDescent="0.2">
      <c r="A2015" s="20" t="s">
        <v>37</v>
      </c>
      <c r="B2015" s="15">
        <f>[1]consoCURRENT!E38899</f>
        <v>123367476</v>
      </c>
      <c r="C2015" s="15">
        <f>[1]consoCURRENT!F38899</f>
        <v>123367476</v>
      </c>
      <c r="D2015" s="15">
        <f>[1]consoCURRENT!G38899</f>
        <v>0</v>
      </c>
      <c r="E2015" s="15">
        <f>[1]consoCURRENT!H38899</f>
        <v>51988671.469999999</v>
      </c>
      <c r="F2015" s="15">
        <f>[1]consoCURRENT!I38899</f>
        <v>48172360</v>
      </c>
      <c r="G2015" s="15">
        <f>[1]consoCURRENT!J38899</f>
        <v>2703574.5</v>
      </c>
      <c r="H2015" s="15">
        <f>[1]consoCURRENT!K38899</f>
        <v>16080514.030000001</v>
      </c>
      <c r="I2015" s="15">
        <f>[1]consoCURRENT!L38899</f>
        <v>51988671.469999999</v>
      </c>
      <c r="J2015" s="15">
        <f>[1]consoCURRENT!M38899</f>
        <v>48172360</v>
      </c>
      <c r="K2015" s="15">
        <f>[1]consoCURRENT!N38899</f>
        <v>2703574.5</v>
      </c>
      <c r="L2015" s="15">
        <f>[1]consoCURRENT!O38899</f>
        <v>16080514.030000001</v>
      </c>
      <c r="M2015" s="15">
        <f>[1]consoCURRENT!P38899</f>
        <v>118945120</v>
      </c>
      <c r="N2015" s="15">
        <f>[1]consoCURRENT!Q38899</f>
        <v>0</v>
      </c>
      <c r="O2015" s="15">
        <f>[1]consoCURRENT!R38899</f>
        <v>0</v>
      </c>
      <c r="P2015" s="15">
        <f>[1]consoCURRENT!S38899</f>
        <v>0</v>
      </c>
      <c r="Q2015" s="15">
        <f>[1]consoCURRENT!T38899</f>
        <v>0</v>
      </c>
      <c r="R2015" s="15">
        <f>[1]consoCURRENT!U38899</f>
        <v>0</v>
      </c>
      <c r="S2015" s="15">
        <f>[1]consoCURRENT!V38899</f>
        <v>0</v>
      </c>
      <c r="T2015" s="15">
        <f>[1]consoCURRENT!W38899</f>
        <v>0</v>
      </c>
      <c r="U2015" s="15">
        <f>[1]consoCURRENT!X38899</f>
        <v>0</v>
      </c>
      <c r="V2015" s="15">
        <f>[1]consoCURRENT!Y38899</f>
        <v>0</v>
      </c>
      <c r="W2015" s="15">
        <f>[1]consoCURRENT!Z38899</f>
        <v>0</v>
      </c>
      <c r="X2015" s="15">
        <f>[1]consoCURRENT!AA38899</f>
        <v>0</v>
      </c>
      <c r="Y2015" s="15">
        <f>[1]consoCURRENT!AB38899</f>
        <v>0</v>
      </c>
      <c r="Z2015" s="15">
        <f t="shared" ref="Z2015:Z2017" si="1471">SUM(M2015:Y2015)</f>
        <v>118945120</v>
      </c>
      <c r="AA2015" s="15">
        <f t="shared" ref="AA2015:AA2017" si="1472">B2015-Z2015</f>
        <v>4422356</v>
      </c>
      <c r="AB2015" s="22">
        <f t="shared" ref="AB2015:AB2020" si="1473">Z2015/B2015</f>
        <v>0.96415298307634989</v>
      </c>
      <c r="AC2015" s="16"/>
      <c r="AG2015" s="86"/>
      <c r="AH2015" s="87"/>
      <c r="AI2015" s="87"/>
      <c r="AJ2015" s="87"/>
      <c r="AK2015" s="87"/>
      <c r="AL2015" s="87"/>
      <c r="AM2015" s="87"/>
      <c r="AN2015" s="87"/>
      <c r="AO2015" s="87"/>
    </row>
    <row r="2016" spans="1:41" s="17" customFormat="1" ht="18" customHeight="1" x14ac:dyDescent="0.2">
      <c r="A2016" s="20" t="s">
        <v>38</v>
      </c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>
        <f t="shared" si="1471"/>
        <v>0</v>
      </c>
      <c r="AA2016" s="15">
        <f t="shared" si="1472"/>
        <v>0</v>
      </c>
      <c r="AB2016" s="22"/>
      <c r="AC2016" s="16"/>
      <c r="AG2016" s="86"/>
      <c r="AH2016" s="87"/>
      <c r="AI2016" s="87"/>
      <c r="AJ2016" s="87"/>
      <c r="AK2016" s="87"/>
      <c r="AL2016" s="87"/>
      <c r="AM2016" s="87"/>
      <c r="AN2016" s="87"/>
      <c r="AO2016" s="87"/>
    </row>
    <row r="2017" spans="1:41" s="17" customFormat="1" ht="18" customHeight="1" x14ac:dyDescent="0.2">
      <c r="A2017" s="20" t="s">
        <v>39</v>
      </c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>
        <f t="shared" si="1471"/>
        <v>0</v>
      </c>
      <c r="AA2017" s="15">
        <f t="shared" si="1472"/>
        <v>0</v>
      </c>
      <c r="AB2017" s="22"/>
      <c r="AC2017" s="16"/>
      <c r="AG2017" s="86"/>
      <c r="AH2017" s="87"/>
      <c r="AI2017" s="87"/>
      <c r="AJ2017" s="87"/>
      <c r="AK2017" s="87"/>
      <c r="AL2017" s="87"/>
      <c r="AM2017" s="87"/>
      <c r="AN2017" s="87"/>
      <c r="AO2017" s="87"/>
    </row>
    <row r="2018" spans="1:41" s="17" customFormat="1" ht="18" hidden="1" customHeight="1" x14ac:dyDescent="0.25">
      <c r="A2018" s="23" t="s">
        <v>40</v>
      </c>
      <c r="B2018" s="24">
        <f>SUM(B2014:B2017)</f>
        <v>123367476</v>
      </c>
      <c r="C2018" s="24">
        <f t="shared" ref="C2018:AA2018" si="1474">SUM(C2014:C2017)</f>
        <v>123367476</v>
      </c>
      <c r="D2018" s="24">
        <f t="shared" si="1474"/>
        <v>0</v>
      </c>
      <c r="E2018" s="24">
        <f t="shared" si="1474"/>
        <v>51988671.469999999</v>
      </c>
      <c r="F2018" s="24">
        <f t="shared" si="1474"/>
        <v>48172360</v>
      </c>
      <c r="G2018" s="24">
        <f t="shared" si="1474"/>
        <v>2703574.5</v>
      </c>
      <c r="H2018" s="24">
        <f t="shared" si="1474"/>
        <v>16080514.030000001</v>
      </c>
      <c r="I2018" s="24">
        <f t="shared" si="1474"/>
        <v>51988671.469999999</v>
      </c>
      <c r="J2018" s="24">
        <f t="shared" si="1474"/>
        <v>48172360</v>
      </c>
      <c r="K2018" s="24">
        <f t="shared" si="1474"/>
        <v>2703574.5</v>
      </c>
      <c r="L2018" s="24">
        <f t="shared" si="1474"/>
        <v>16080514.030000001</v>
      </c>
      <c r="M2018" s="24">
        <f t="shared" si="1474"/>
        <v>118945120</v>
      </c>
      <c r="N2018" s="24">
        <f t="shared" si="1474"/>
        <v>0</v>
      </c>
      <c r="O2018" s="24">
        <f t="shared" si="1474"/>
        <v>0</v>
      </c>
      <c r="P2018" s="24">
        <f t="shared" si="1474"/>
        <v>0</v>
      </c>
      <c r="Q2018" s="24">
        <f t="shared" si="1474"/>
        <v>0</v>
      </c>
      <c r="R2018" s="24">
        <f t="shared" si="1474"/>
        <v>0</v>
      </c>
      <c r="S2018" s="24">
        <f t="shared" si="1474"/>
        <v>0</v>
      </c>
      <c r="T2018" s="24">
        <f t="shared" si="1474"/>
        <v>0</v>
      </c>
      <c r="U2018" s="24">
        <f t="shared" si="1474"/>
        <v>0</v>
      </c>
      <c r="V2018" s="24">
        <f t="shared" si="1474"/>
        <v>0</v>
      </c>
      <c r="W2018" s="24">
        <f t="shared" si="1474"/>
        <v>0</v>
      </c>
      <c r="X2018" s="24">
        <f t="shared" si="1474"/>
        <v>0</v>
      </c>
      <c r="Y2018" s="24">
        <f t="shared" si="1474"/>
        <v>0</v>
      </c>
      <c r="Z2018" s="24">
        <f t="shared" si="1474"/>
        <v>118945120</v>
      </c>
      <c r="AA2018" s="24">
        <f t="shared" si="1474"/>
        <v>4422356</v>
      </c>
      <c r="AB2018" s="25">
        <f t="shared" si="1473"/>
        <v>0.96415298307634989</v>
      </c>
      <c r="AC2018" s="16"/>
      <c r="AG2018" s="86"/>
      <c r="AH2018" s="87"/>
      <c r="AI2018" s="87"/>
      <c r="AJ2018" s="87"/>
      <c r="AK2018" s="87"/>
      <c r="AL2018" s="87"/>
      <c r="AM2018" s="87"/>
      <c r="AN2018" s="87"/>
      <c r="AO2018" s="87"/>
    </row>
    <row r="2019" spans="1:41" s="17" customFormat="1" ht="18" hidden="1" customHeight="1" x14ac:dyDescent="0.25">
      <c r="A2019" s="26" t="s">
        <v>41</v>
      </c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>
        <f t="shared" ref="Z2019" si="1475">SUM(M2019:Y2019)</f>
        <v>0</v>
      </c>
      <c r="AA2019" s="15">
        <f t="shared" ref="AA2019" si="1476">B2019-Z2019</f>
        <v>0</v>
      </c>
      <c r="AB2019" s="22" t="e">
        <f t="shared" si="1473"/>
        <v>#DIV/0!</v>
      </c>
      <c r="AC2019" s="16"/>
      <c r="AG2019" s="86"/>
      <c r="AH2019" s="87"/>
      <c r="AI2019" s="87"/>
      <c r="AJ2019" s="87"/>
      <c r="AK2019" s="87"/>
      <c r="AL2019" s="87"/>
      <c r="AM2019" s="87"/>
      <c r="AN2019" s="87"/>
      <c r="AO2019" s="87"/>
    </row>
    <row r="2020" spans="1:41" s="17" customFormat="1" ht="18" customHeight="1" x14ac:dyDescent="0.25">
      <c r="A2020" s="23" t="s">
        <v>42</v>
      </c>
      <c r="B2020" s="24">
        <f>B2019+B2018</f>
        <v>123367476</v>
      </c>
      <c r="C2020" s="24">
        <f t="shared" ref="C2020:AA2020" si="1477">C2019+C2018</f>
        <v>123367476</v>
      </c>
      <c r="D2020" s="24">
        <f t="shared" si="1477"/>
        <v>0</v>
      </c>
      <c r="E2020" s="24">
        <f t="shared" si="1477"/>
        <v>51988671.469999999</v>
      </c>
      <c r="F2020" s="24">
        <f t="shared" si="1477"/>
        <v>48172360</v>
      </c>
      <c r="G2020" s="24">
        <f t="shared" si="1477"/>
        <v>2703574.5</v>
      </c>
      <c r="H2020" s="24">
        <f t="shared" si="1477"/>
        <v>16080514.030000001</v>
      </c>
      <c r="I2020" s="24">
        <f t="shared" si="1477"/>
        <v>51988671.469999999</v>
      </c>
      <c r="J2020" s="24">
        <f t="shared" si="1477"/>
        <v>48172360</v>
      </c>
      <c r="K2020" s="24">
        <f t="shared" si="1477"/>
        <v>2703574.5</v>
      </c>
      <c r="L2020" s="24">
        <f t="shared" si="1477"/>
        <v>16080514.030000001</v>
      </c>
      <c r="M2020" s="24">
        <f t="shared" si="1477"/>
        <v>118945120</v>
      </c>
      <c r="N2020" s="24">
        <f t="shared" si="1477"/>
        <v>0</v>
      </c>
      <c r="O2020" s="24">
        <f t="shared" si="1477"/>
        <v>0</v>
      </c>
      <c r="P2020" s="24">
        <f t="shared" si="1477"/>
        <v>0</v>
      </c>
      <c r="Q2020" s="24">
        <f t="shared" si="1477"/>
        <v>0</v>
      </c>
      <c r="R2020" s="24">
        <f t="shared" si="1477"/>
        <v>0</v>
      </c>
      <c r="S2020" s="24">
        <f t="shared" si="1477"/>
        <v>0</v>
      </c>
      <c r="T2020" s="24">
        <f t="shared" si="1477"/>
        <v>0</v>
      </c>
      <c r="U2020" s="24">
        <f t="shared" si="1477"/>
        <v>0</v>
      </c>
      <c r="V2020" s="24">
        <f t="shared" si="1477"/>
        <v>0</v>
      </c>
      <c r="W2020" s="24">
        <f t="shared" si="1477"/>
        <v>0</v>
      </c>
      <c r="X2020" s="24">
        <f t="shared" si="1477"/>
        <v>0</v>
      </c>
      <c r="Y2020" s="24">
        <f t="shared" si="1477"/>
        <v>0</v>
      </c>
      <c r="Z2020" s="24">
        <f t="shared" si="1477"/>
        <v>118945120</v>
      </c>
      <c r="AA2020" s="24">
        <f t="shared" si="1477"/>
        <v>4422356</v>
      </c>
      <c r="AB2020" s="25">
        <f t="shared" si="1473"/>
        <v>0.96415298307634989</v>
      </c>
      <c r="AC2020" s="27"/>
      <c r="AG2020" s="86"/>
      <c r="AH2020" s="87"/>
      <c r="AI2020" s="87"/>
      <c r="AJ2020" s="87"/>
      <c r="AK2020" s="87"/>
      <c r="AL2020" s="87"/>
      <c r="AM2020" s="87"/>
      <c r="AN2020" s="87"/>
      <c r="AO2020" s="87"/>
    </row>
    <row r="2021" spans="1:41" s="17" customFormat="1" ht="29.45" customHeight="1" x14ac:dyDescent="0.25">
      <c r="A2021" s="14"/>
      <c r="B2021" s="15">
        <f>+'[1]sum-co'!B663+'[2]CMFothers-FO'!$DX$2146</f>
        <v>123367476</v>
      </c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6"/>
      <c r="AG2021" s="86"/>
      <c r="AH2021" s="87"/>
      <c r="AI2021" s="87"/>
      <c r="AJ2021" s="87"/>
      <c r="AK2021" s="87"/>
      <c r="AL2021" s="87"/>
      <c r="AM2021" s="87"/>
      <c r="AN2021" s="87"/>
      <c r="AO2021" s="87"/>
    </row>
    <row r="2022" spans="1:41" s="17" customFormat="1" ht="15" customHeight="1" x14ac:dyDescent="0.25">
      <c r="A2022" s="19" t="s">
        <v>136</v>
      </c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6"/>
      <c r="AG2022" s="86"/>
      <c r="AH2022" s="87"/>
      <c r="AI2022" s="87"/>
      <c r="AJ2022" s="87"/>
      <c r="AK2022" s="87"/>
      <c r="AL2022" s="87"/>
      <c r="AM2022" s="87"/>
      <c r="AN2022" s="87"/>
      <c r="AO2022" s="87"/>
    </row>
    <row r="2023" spans="1:41" s="17" customFormat="1" ht="15" customHeight="1" x14ac:dyDescent="0.25">
      <c r="A2023" s="54" t="s">
        <v>135</v>
      </c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6"/>
      <c r="AG2023" s="86"/>
      <c r="AH2023" s="87"/>
      <c r="AI2023" s="87"/>
      <c r="AJ2023" s="87"/>
      <c r="AK2023" s="87"/>
      <c r="AL2023" s="87"/>
      <c r="AM2023" s="87"/>
      <c r="AN2023" s="87"/>
      <c r="AO2023" s="87"/>
    </row>
    <row r="2024" spans="1:41" s="17" customFormat="1" ht="18" customHeight="1" x14ac:dyDescent="0.2">
      <c r="A2024" s="20" t="s">
        <v>36</v>
      </c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>
        <f>SUM(M2024:Y2024)</f>
        <v>0</v>
      </c>
      <c r="AA2024" s="15">
        <f>B2024-Z2024</f>
        <v>0</v>
      </c>
      <c r="AB2024" s="22"/>
      <c r="AC2024" s="16"/>
      <c r="AG2024" s="86"/>
      <c r="AH2024" s="87"/>
      <c r="AI2024" s="87"/>
      <c r="AJ2024" s="87"/>
      <c r="AK2024" s="87"/>
      <c r="AL2024" s="87"/>
      <c r="AM2024" s="87"/>
      <c r="AN2024" s="87"/>
      <c r="AO2024" s="87"/>
    </row>
    <row r="2025" spans="1:41" s="17" customFormat="1" ht="18" customHeight="1" x14ac:dyDescent="0.2">
      <c r="A2025" s="20" t="s">
        <v>37</v>
      </c>
      <c r="B2025" s="15">
        <f>[1]consoCURRENT!E39086</f>
        <v>329543298.48000002</v>
      </c>
      <c r="C2025" s="15">
        <f>[1]consoCURRENT!F39086</f>
        <v>55807626.280000031</v>
      </c>
      <c r="D2025" s="15">
        <f>[1]consoCURRENT!G39086</f>
        <v>-273735672.19999999</v>
      </c>
      <c r="E2025" s="15">
        <f>[1]consoCURRENT!H39086</f>
        <v>144927243.14000002</v>
      </c>
      <c r="F2025" s="15">
        <f>[1]consoCURRENT!I39086</f>
        <v>54455210.480000004</v>
      </c>
      <c r="G2025" s="15">
        <f>[1]consoCURRENT!J39086</f>
        <v>28268225.339999996</v>
      </c>
      <c r="H2025" s="15">
        <f>[1]consoCURRENT!K39086</f>
        <v>94390354.659999996</v>
      </c>
      <c r="I2025" s="15">
        <f>[1]consoCURRENT!L39086</f>
        <v>143147243.14000002</v>
      </c>
      <c r="J2025" s="15">
        <f>[1]consoCURRENT!M39086</f>
        <v>54455210.480000004</v>
      </c>
      <c r="K2025" s="15">
        <f>[1]consoCURRENT!N39086</f>
        <v>28268225.339999996</v>
      </c>
      <c r="L2025" s="15">
        <f>[1]consoCURRENT!O39086</f>
        <v>94390354.659999996</v>
      </c>
      <c r="M2025" s="15">
        <f>[1]consoCURRENT!P39086</f>
        <v>320261033.62</v>
      </c>
      <c r="N2025" s="15">
        <f>[1]consoCURRENT!Q39086</f>
        <v>0</v>
      </c>
      <c r="O2025" s="15">
        <f>[1]consoCURRENT!R39086</f>
        <v>0</v>
      </c>
      <c r="P2025" s="15">
        <f>[1]consoCURRENT!S39086</f>
        <v>1780000</v>
      </c>
      <c r="Q2025" s="15">
        <f>[1]consoCURRENT!T39086</f>
        <v>0</v>
      </c>
      <c r="R2025" s="15">
        <f>[1]consoCURRENT!U39086</f>
        <v>0</v>
      </c>
      <c r="S2025" s="15">
        <f>[1]consoCURRENT!V39086</f>
        <v>0</v>
      </c>
      <c r="T2025" s="15">
        <f>[1]consoCURRENT!W39086</f>
        <v>0</v>
      </c>
      <c r="U2025" s="15">
        <f>[1]consoCURRENT!X39086</f>
        <v>0</v>
      </c>
      <c r="V2025" s="15">
        <f>[1]consoCURRENT!Y39086</f>
        <v>0</v>
      </c>
      <c r="W2025" s="15">
        <f>[1]consoCURRENT!Z39086</f>
        <v>0</v>
      </c>
      <c r="X2025" s="15">
        <f>[1]consoCURRENT!AA39086</f>
        <v>0</v>
      </c>
      <c r="Y2025" s="15">
        <f>[1]consoCURRENT!AB39086</f>
        <v>0</v>
      </c>
      <c r="Z2025" s="15">
        <f>[1]consoCURRENT!AC39086</f>
        <v>322041033.62</v>
      </c>
      <c r="AA2025" s="15">
        <f t="shared" ref="AA2025:AA2027" si="1478">B2025-Z2025</f>
        <v>7502264.8600000143</v>
      </c>
      <c r="AB2025" s="22">
        <f t="shared" ref="AB2025:AB2030" si="1479">Z2025/B2025</f>
        <v>0.97723435768652012</v>
      </c>
      <c r="AC2025" s="16"/>
      <c r="AG2025" s="86"/>
      <c r="AH2025" s="87"/>
      <c r="AI2025" s="87"/>
      <c r="AJ2025" s="87"/>
      <c r="AK2025" s="87"/>
      <c r="AL2025" s="87"/>
      <c r="AM2025" s="87"/>
      <c r="AN2025" s="87"/>
      <c r="AO2025" s="87"/>
    </row>
    <row r="2026" spans="1:41" s="17" customFormat="1" ht="18" customHeight="1" x14ac:dyDescent="0.2">
      <c r="A2026" s="20" t="s">
        <v>38</v>
      </c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>
        <f t="shared" ref="Z2026:Z2027" si="1480">SUM(M2026:Y2026)</f>
        <v>0</v>
      </c>
      <c r="AA2026" s="15">
        <f t="shared" si="1478"/>
        <v>0</v>
      </c>
      <c r="AB2026" s="22"/>
      <c r="AC2026" s="16"/>
      <c r="AG2026" s="86"/>
      <c r="AH2026" s="87"/>
      <c r="AI2026" s="87"/>
      <c r="AJ2026" s="87"/>
      <c r="AK2026" s="87"/>
      <c r="AL2026" s="87"/>
      <c r="AM2026" s="87"/>
      <c r="AN2026" s="87"/>
      <c r="AO2026" s="87"/>
    </row>
    <row r="2027" spans="1:41" s="17" customFormat="1" ht="18" customHeight="1" x14ac:dyDescent="0.2">
      <c r="A2027" s="20" t="s">
        <v>39</v>
      </c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>
        <f t="shared" si="1480"/>
        <v>0</v>
      </c>
      <c r="AA2027" s="15">
        <f t="shared" si="1478"/>
        <v>0</v>
      </c>
      <c r="AB2027" s="22"/>
      <c r="AC2027" s="16"/>
      <c r="AG2027" s="86"/>
      <c r="AH2027" s="87"/>
      <c r="AI2027" s="87"/>
      <c r="AJ2027" s="87"/>
      <c r="AK2027" s="87"/>
      <c r="AL2027" s="87"/>
      <c r="AM2027" s="87"/>
      <c r="AN2027" s="87"/>
      <c r="AO2027" s="87"/>
    </row>
    <row r="2028" spans="1:41" s="17" customFormat="1" ht="18" hidden="1" customHeight="1" x14ac:dyDescent="0.25">
      <c r="A2028" s="23" t="s">
        <v>40</v>
      </c>
      <c r="B2028" s="24">
        <f>SUM(B2024:B2027)</f>
        <v>329543298.48000002</v>
      </c>
      <c r="C2028" s="24">
        <f t="shared" ref="C2028:AA2028" si="1481">SUM(C2024:C2027)</f>
        <v>55807626.280000031</v>
      </c>
      <c r="D2028" s="24">
        <f t="shared" si="1481"/>
        <v>-273735672.19999999</v>
      </c>
      <c r="E2028" s="24">
        <f t="shared" si="1481"/>
        <v>144927243.14000002</v>
      </c>
      <c r="F2028" s="24">
        <f t="shared" si="1481"/>
        <v>54455210.480000004</v>
      </c>
      <c r="G2028" s="24">
        <f t="shared" si="1481"/>
        <v>28268225.339999996</v>
      </c>
      <c r="H2028" s="24">
        <f t="shared" si="1481"/>
        <v>94390354.659999996</v>
      </c>
      <c r="I2028" s="24">
        <f t="shared" si="1481"/>
        <v>143147243.14000002</v>
      </c>
      <c r="J2028" s="24">
        <f t="shared" si="1481"/>
        <v>54455210.480000004</v>
      </c>
      <c r="K2028" s="24">
        <f t="shared" si="1481"/>
        <v>28268225.339999996</v>
      </c>
      <c r="L2028" s="24">
        <f t="shared" si="1481"/>
        <v>94390354.659999996</v>
      </c>
      <c r="M2028" s="24">
        <f t="shared" si="1481"/>
        <v>320261033.62</v>
      </c>
      <c r="N2028" s="24">
        <f t="shared" si="1481"/>
        <v>0</v>
      </c>
      <c r="O2028" s="24">
        <f t="shared" si="1481"/>
        <v>0</v>
      </c>
      <c r="P2028" s="24">
        <f t="shared" si="1481"/>
        <v>1780000</v>
      </c>
      <c r="Q2028" s="24">
        <f t="shared" si="1481"/>
        <v>0</v>
      </c>
      <c r="R2028" s="24">
        <f t="shared" si="1481"/>
        <v>0</v>
      </c>
      <c r="S2028" s="24">
        <f t="shared" si="1481"/>
        <v>0</v>
      </c>
      <c r="T2028" s="24">
        <f t="shared" si="1481"/>
        <v>0</v>
      </c>
      <c r="U2028" s="24">
        <f t="shared" si="1481"/>
        <v>0</v>
      </c>
      <c r="V2028" s="24">
        <f t="shared" si="1481"/>
        <v>0</v>
      </c>
      <c r="W2028" s="24">
        <f t="shared" si="1481"/>
        <v>0</v>
      </c>
      <c r="X2028" s="24">
        <f t="shared" si="1481"/>
        <v>0</v>
      </c>
      <c r="Y2028" s="24">
        <f t="shared" si="1481"/>
        <v>0</v>
      </c>
      <c r="Z2028" s="24">
        <f t="shared" si="1481"/>
        <v>322041033.62</v>
      </c>
      <c r="AA2028" s="24">
        <f t="shared" si="1481"/>
        <v>7502264.8600000143</v>
      </c>
      <c r="AB2028" s="25">
        <f t="shared" si="1479"/>
        <v>0.97723435768652012</v>
      </c>
      <c r="AC2028" s="16"/>
      <c r="AG2028" s="86"/>
      <c r="AH2028" s="87"/>
      <c r="AI2028" s="87"/>
      <c r="AJ2028" s="87"/>
      <c r="AK2028" s="87"/>
      <c r="AL2028" s="87"/>
      <c r="AM2028" s="87"/>
      <c r="AN2028" s="87"/>
      <c r="AO2028" s="87"/>
    </row>
    <row r="2029" spans="1:41" s="17" customFormat="1" ht="18" hidden="1" customHeight="1" x14ac:dyDescent="0.25">
      <c r="A2029" s="26" t="s">
        <v>41</v>
      </c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>
        <f t="shared" ref="Z2029" si="1482">SUM(M2029:Y2029)</f>
        <v>0</v>
      </c>
      <c r="AA2029" s="15">
        <f t="shared" ref="AA2029" si="1483">B2029-Z2029</f>
        <v>0</v>
      </c>
      <c r="AB2029" s="22" t="e">
        <f t="shared" si="1479"/>
        <v>#DIV/0!</v>
      </c>
      <c r="AC2029" s="16"/>
      <c r="AG2029" s="86"/>
      <c r="AH2029" s="87"/>
      <c r="AI2029" s="87"/>
      <c r="AJ2029" s="87"/>
      <c r="AK2029" s="87"/>
      <c r="AL2029" s="87"/>
      <c r="AM2029" s="87"/>
      <c r="AN2029" s="87"/>
      <c r="AO2029" s="87"/>
    </row>
    <row r="2030" spans="1:41" s="17" customFormat="1" ht="18" customHeight="1" x14ac:dyDescent="0.25">
      <c r="A2030" s="23" t="s">
        <v>42</v>
      </c>
      <c r="B2030" s="24">
        <f>B2029+B2028</f>
        <v>329543298.48000002</v>
      </c>
      <c r="C2030" s="24">
        <f t="shared" ref="C2030:AA2030" si="1484">C2029+C2028</f>
        <v>55807626.280000031</v>
      </c>
      <c r="D2030" s="24">
        <f t="shared" si="1484"/>
        <v>-273735672.19999999</v>
      </c>
      <c r="E2030" s="24">
        <f t="shared" si="1484"/>
        <v>144927243.14000002</v>
      </c>
      <c r="F2030" s="24">
        <f t="shared" si="1484"/>
        <v>54455210.480000004</v>
      </c>
      <c r="G2030" s="24">
        <f t="shared" si="1484"/>
        <v>28268225.339999996</v>
      </c>
      <c r="H2030" s="24">
        <f t="shared" si="1484"/>
        <v>94390354.659999996</v>
      </c>
      <c r="I2030" s="24">
        <f t="shared" si="1484"/>
        <v>143147243.14000002</v>
      </c>
      <c r="J2030" s="24">
        <f t="shared" si="1484"/>
        <v>54455210.480000004</v>
      </c>
      <c r="K2030" s="24">
        <f t="shared" si="1484"/>
        <v>28268225.339999996</v>
      </c>
      <c r="L2030" s="24">
        <f t="shared" si="1484"/>
        <v>94390354.659999996</v>
      </c>
      <c r="M2030" s="24">
        <f t="shared" si="1484"/>
        <v>320261033.62</v>
      </c>
      <c r="N2030" s="24">
        <f t="shared" si="1484"/>
        <v>0</v>
      </c>
      <c r="O2030" s="24">
        <f t="shared" si="1484"/>
        <v>0</v>
      </c>
      <c r="P2030" s="24">
        <f t="shared" si="1484"/>
        <v>1780000</v>
      </c>
      <c r="Q2030" s="24">
        <f t="shared" si="1484"/>
        <v>0</v>
      </c>
      <c r="R2030" s="24">
        <f t="shared" si="1484"/>
        <v>0</v>
      </c>
      <c r="S2030" s="24">
        <f t="shared" si="1484"/>
        <v>0</v>
      </c>
      <c r="T2030" s="24">
        <f t="shared" si="1484"/>
        <v>0</v>
      </c>
      <c r="U2030" s="24">
        <f t="shared" si="1484"/>
        <v>0</v>
      </c>
      <c r="V2030" s="24">
        <f t="shared" si="1484"/>
        <v>0</v>
      </c>
      <c r="W2030" s="24">
        <f t="shared" si="1484"/>
        <v>0</v>
      </c>
      <c r="X2030" s="24">
        <f t="shared" si="1484"/>
        <v>0</v>
      </c>
      <c r="Y2030" s="24">
        <f t="shared" si="1484"/>
        <v>0</v>
      </c>
      <c r="Z2030" s="24">
        <f t="shared" si="1484"/>
        <v>322041033.62</v>
      </c>
      <c r="AA2030" s="24">
        <f t="shared" si="1484"/>
        <v>7502264.8600000143</v>
      </c>
      <c r="AB2030" s="25">
        <f t="shared" si="1479"/>
        <v>0.97723435768652012</v>
      </c>
      <c r="AC2030" s="27"/>
      <c r="AG2030" s="86"/>
      <c r="AH2030" s="87"/>
      <c r="AI2030" s="87"/>
      <c r="AJ2030" s="87"/>
      <c r="AK2030" s="87"/>
      <c r="AL2030" s="87"/>
      <c r="AM2030" s="87"/>
      <c r="AN2030" s="87"/>
      <c r="AO2030" s="87"/>
    </row>
    <row r="2031" spans="1:41" s="17" customFormat="1" ht="15" customHeight="1" x14ac:dyDescent="0.25">
      <c r="A2031" s="14"/>
      <c r="B2031" s="15">
        <f>+'[1]sum-co'!B673+'[2]CMFothers-FO'!$DX$2239</f>
        <v>329543298.48000002</v>
      </c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  <c r="AA2031" s="15"/>
      <c r="AB2031" s="15"/>
      <c r="AC2031" s="16"/>
      <c r="AG2031" s="86"/>
      <c r="AH2031" s="87"/>
      <c r="AI2031" s="87"/>
      <c r="AJ2031" s="87"/>
      <c r="AK2031" s="87"/>
      <c r="AL2031" s="87"/>
      <c r="AM2031" s="87"/>
      <c r="AN2031" s="87"/>
      <c r="AO2031" s="87"/>
    </row>
    <row r="2032" spans="1:41" s="17" customFormat="1" ht="15" customHeight="1" x14ac:dyDescent="0.25">
      <c r="A2032" s="14"/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  <c r="AA2032" s="15"/>
      <c r="AB2032" s="15"/>
      <c r="AC2032" s="16"/>
      <c r="AG2032" s="86"/>
      <c r="AH2032" s="87"/>
      <c r="AI2032" s="87"/>
      <c r="AJ2032" s="87"/>
      <c r="AK2032" s="87"/>
      <c r="AL2032" s="87"/>
      <c r="AM2032" s="87"/>
      <c r="AN2032" s="87"/>
      <c r="AO2032" s="87"/>
    </row>
    <row r="2033" spans="1:41" s="17" customFormat="1" ht="15" hidden="1" customHeight="1" x14ac:dyDescent="0.25">
      <c r="A2033" s="19" t="s">
        <v>117</v>
      </c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6"/>
      <c r="AG2033" s="86"/>
      <c r="AH2033" s="87"/>
      <c r="AI2033" s="87"/>
      <c r="AJ2033" s="87"/>
      <c r="AK2033" s="87"/>
      <c r="AL2033" s="87"/>
      <c r="AM2033" s="87"/>
      <c r="AN2033" s="87"/>
      <c r="AO2033" s="87"/>
    </row>
    <row r="2034" spans="1:41" s="17" customFormat="1" ht="18" hidden="1" customHeight="1" x14ac:dyDescent="0.2">
      <c r="A2034" s="20" t="s">
        <v>36</v>
      </c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>
        <f>SUM(M2034:Y2034)</f>
        <v>0</v>
      </c>
      <c r="AA2034" s="15">
        <f>B2034-Z2034</f>
        <v>0</v>
      </c>
      <c r="AB2034" s="22" t="e">
        <f>Z2034/B2034</f>
        <v>#DIV/0!</v>
      </c>
      <c r="AC2034" s="16"/>
      <c r="AG2034" s="86"/>
      <c r="AH2034" s="87"/>
      <c r="AI2034" s="87"/>
      <c r="AJ2034" s="87"/>
      <c r="AK2034" s="87"/>
      <c r="AL2034" s="87"/>
      <c r="AM2034" s="87"/>
      <c r="AN2034" s="87"/>
      <c r="AO2034" s="87"/>
    </row>
    <row r="2035" spans="1:41" s="17" customFormat="1" ht="18" hidden="1" customHeight="1" x14ac:dyDescent="0.2">
      <c r="A2035" s="20" t="s">
        <v>37</v>
      </c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>
        <f t="shared" ref="Z2035:Z2037" si="1485">SUM(M2035:Y2035)</f>
        <v>0</v>
      </c>
      <c r="AA2035" s="15">
        <f t="shared" ref="AA2035:AA2037" si="1486">B2035-Z2035</f>
        <v>0</v>
      </c>
      <c r="AB2035" s="22" t="e">
        <f t="shared" ref="AB2035:AB2040" si="1487">Z2035/B2035</f>
        <v>#DIV/0!</v>
      </c>
      <c r="AC2035" s="16"/>
      <c r="AG2035" s="86"/>
      <c r="AH2035" s="87"/>
      <c r="AI2035" s="87"/>
      <c r="AJ2035" s="87"/>
      <c r="AK2035" s="87"/>
      <c r="AL2035" s="87"/>
      <c r="AM2035" s="87"/>
      <c r="AN2035" s="87"/>
      <c r="AO2035" s="87"/>
    </row>
    <row r="2036" spans="1:41" s="17" customFormat="1" ht="18" hidden="1" customHeight="1" x14ac:dyDescent="0.2">
      <c r="A2036" s="20" t="s">
        <v>38</v>
      </c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>
        <f t="shared" si="1485"/>
        <v>0</v>
      </c>
      <c r="AA2036" s="15">
        <f t="shared" si="1486"/>
        <v>0</v>
      </c>
      <c r="AB2036" s="22" t="e">
        <f t="shared" si="1487"/>
        <v>#DIV/0!</v>
      </c>
      <c r="AC2036" s="16"/>
      <c r="AG2036" s="86"/>
      <c r="AH2036" s="87"/>
      <c r="AI2036" s="87"/>
      <c r="AJ2036" s="87"/>
      <c r="AK2036" s="87"/>
      <c r="AL2036" s="87"/>
      <c r="AM2036" s="87"/>
      <c r="AN2036" s="87"/>
      <c r="AO2036" s="87"/>
    </row>
    <row r="2037" spans="1:41" s="17" customFormat="1" ht="18" hidden="1" customHeight="1" x14ac:dyDescent="0.2">
      <c r="A2037" s="20" t="s">
        <v>39</v>
      </c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>
        <f t="shared" si="1485"/>
        <v>0</v>
      </c>
      <c r="AA2037" s="15">
        <f t="shared" si="1486"/>
        <v>0</v>
      </c>
      <c r="AB2037" s="22" t="e">
        <f t="shared" si="1487"/>
        <v>#DIV/0!</v>
      </c>
      <c r="AC2037" s="16"/>
      <c r="AG2037" s="86"/>
      <c r="AH2037" s="87"/>
      <c r="AI2037" s="87"/>
      <c r="AJ2037" s="87"/>
      <c r="AK2037" s="87"/>
      <c r="AL2037" s="87"/>
      <c r="AM2037" s="87"/>
      <c r="AN2037" s="87"/>
      <c r="AO2037" s="87"/>
    </row>
    <row r="2038" spans="1:41" s="17" customFormat="1" ht="18" hidden="1" customHeight="1" x14ac:dyDescent="0.25">
      <c r="A2038" s="23" t="s">
        <v>40</v>
      </c>
      <c r="B2038" s="24">
        <f>SUM(B2034:B2037)</f>
        <v>0</v>
      </c>
      <c r="C2038" s="24">
        <f t="shared" ref="C2038:AA2038" si="1488">SUM(C2034:C2037)</f>
        <v>0</v>
      </c>
      <c r="D2038" s="24">
        <f t="shared" si="1488"/>
        <v>0</v>
      </c>
      <c r="E2038" s="24">
        <f t="shared" si="1488"/>
        <v>0</v>
      </c>
      <c r="F2038" s="24">
        <f t="shared" si="1488"/>
        <v>0</v>
      </c>
      <c r="G2038" s="24">
        <f t="shared" si="1488"/>
        <v>0</v>
      </c>
      <c r="H2038" s="24">
        <f t="shared" si="1488"/>
        <v>0</v>
      </c>
      <c r="I2038" s="24">
        <f t="shared" si="1488"/>
        <v>0</v>
      </c>
      <c r="J2038" s="24">
        <f t="shared" si="1488"/>
        <v>0</v>
      </c>
      <c r="K2038" s="24">
        <f t="shared" si="1488"/>
        <v>0</v>
      </c>
      <c r="L2038" s="24">
        <f t="shared" si="1488"/>
        <v>0</v>
      </c>
      <c r="M2038" s="24">
        <f t="shared" si="1488"/>
        <v>0</v>
      </c>
      <c r="N2038" s="24">
        <f t="shared" si="1488"/>
        <v>0</v>
      </c>
      <c r="O2038" s="24">
        <f t="shared" si="1488"/>
        <v>0</v>
      </c>
      <c r="P2038" s="24">
        <f t="shared" si="1488"/>
        <v>0</v>
      </c>
      <c r="Q2038" s="24">
        <f t="shared" si="1488"/>
        <v>0</v>
      </c>
      <c r="R2038" s="24">
        <f t="shared" si="1488"/>
        <v>0</v>
      </c>
      <c r="S2038" s="24">
        <f t="shared" si="1488"/>
        <v>0</v>
      </c>
      <c r="T2038" s="24">
        <f t="shared" si="1488"/>
        <v>0</v>
      </c>
      <c r="U2038" s="24">
        <f t="shared" si="1488"/>
        <v>0</v>
      </c>
      <c r="V2038" s="24">
        <f t="shared" si="1488"/>
        <v>0</v>
      </c>
      <c r="W2038" s="24">
        <f t="shared" si="1488"/>
        <v>0</v>
      </c>
      <c r="X2038" s="24">
        <f t="shared" si="1488"/>
        <v>0</v>
      </c>
      <c r="Y2038" s="24">
        <f t="shared" si="1488"/>
        <v>0</v>
      </c>
      <c r="Z2038" s="24">
        <f t="shared" si="1488"/>
        <v>0</v>
      </c>
      <c r="AA2038" s="24">
        <f t="shared" si="1488"/>
        <v>0</v>
      </c>
      <c r="AB2038" s="25" t="e">
        <f t="shared" si="1487"/>
        <v>#DIV/0!</v>
      </c>
      <c r="AC2038" s="16"/>
      <c r="AG2038" s="86"/>
      <c r="AH2038" s="87"/>
      <c r="AI2038" s="87"/>
      <c r="AJ2038" s="87"/>
      <c r="AK2038" s="87"/>
      <c r="AL2038" s="87"/>
      <c r="AM2038" s="87"/>
      <c r="AN2038" s="87"/>
      <c r="AO2038" s="87"/>
    </row>
    <row r="2039" spans="1:41" s="17" customFormat="1" ht="18" hidden="1" customHeight="1" x14ac:dyDescent="0.25">
      <c r="A2039" s="26" t="s">
        <v>41</v>
      </c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>
        <f t="shared" ref="Z2039" si="1489">SUM(M2039:Y2039)</f>
        <v>0</v>
      </c>
      <c r="AA2039" s="15">
        <f t="shared" ref="AA2039" si="1490">B2039-Z2039</f>
        <v>0</v>
      </c>
      <c r="AB2039" s="22" t="e">
        <f t="shared" si="1487"/>
        <v>#DIV/0!</v>
      </c>
      <c r="AC2039" s="16"/>
      <c r="AG2039" s="86"/>
      <c r="AH2039" s="87"/>
      <c r="AI2039" s="87"/>
      <c r="AJ2039" s="87"/>
      <c r="AK2039" s="87"/>
      <c r="AL2039" s="87"/>
      <c r="AM2039" s="87"/>
      <c r="AN2039" s="87"/>
      <c r="AO2039" s="87"/>
    </row>
    <row r="2040" spans="1:41" s="17" customFormat="1" ht="18" hidden="1" customHeight="1" x14ac:dyDescent="0.25">
      <c r="A2040" s="23" t="s">
        <v>42</v>
      </c>
      <c r="B2040" s="24">
        <f>B2039+B2038</f>
        <v>0</v>
      </c>
      <c r="C2040" s="24">
        <f t="shared" ref="C2040:AA2040" si="1491">C2039+C2038</f>
        <v>0</v>
      </c>
      <c r="D2040" s="24">
        <f t="shared" si="1491"/>
        <v>0</v>
      </c>
      <c r="E2040" s="24">
        <f t="shared" si="1491"/>
        <v>0</v>
      </c>
      <c r="F2040" s="24">
        <f t="shared" si="1491"/>
        <v>0</v>
      </c>
      <c r="G2040" s="24">
        <f t="shared" si="1491"/>
        <v>0</v>
      </c>
      <c r="H2040" s="24">
        <f t="shared" si="1491"/>
        <v>0</v>
      </c>
      <c r="I2040" s="24">
        <f t="shared" si="1491"/>
        <v>0</v>
      </c>
      <c r="J2040" s="24">
        <f t="shared" si="1491"/>
        <v>0</v>
      </c>
      <c r="K2040" s="24">
        <f t="shared" si="1491"/>
        <v>0</v>
      </c>
      <c r="L2040" s="24">
        <f t="shared" si="1491"/>
        <v>0</v>
      </c>
      <c r="M2040" s="24">
        <f t="shared" si="1491"/>
        <v>0</v>
      </c>
      <c r="N2040" s="24">
        <f t="shared" si="1491"/>
        <v>0</v>
      </c>
      <c r="O2040" s="24">
        <f t="shared" si="1491"/>
        <v>0</v>
      </c>
      <c r="P2040" s="24">
        <f t="shared" si="1491"/>
        <v>0</v>
      </c>
      <c r="Q2040" s="24">
        <f t="shared" si="1491"/>
        <v>0</v>
      </c>
      <c r="R2040" s="24">
        <f t="shared" si="1491"/>
        <v>0</v>
      </c>
      <c r="S2040" s="24">
        <f t="shared" si="1491"/>
        <v>0</v>
      </c>
      <c r="T2040" s="24">
        <f t="shared" si="1491"/>
        <v>0</v>
      </c>
      <c r="U2040" s="24">
        <f t="shared" si="1491"/>
        <v>0</v>
      </c>
      <c r="V2040" s="24">
        <f t="shared" si="1491"/>
        <v>0</v>
      </c>
      <c r="W2040" s="24">
        <f t="shared" si="1491"/>
        <v>0</v>
      </c>
      <c r="X2040" s="24">
        <f t="shared" si="1491"/>
        <v>0</v>
      </c>
      <c r="Y2040" s="24">
        <f t="shared" si="1491"/>
        <v>0</v>
      </c>
      <c r="Z2040" s="24">
        <f t="shared" si="1491"/>
        <v>0</v>
      </c>
      <c r="AA2040" s="24">
        <f t="shared" si="1491"/>
        <v>0</v>
      </c>
      <c r="AB2040" s="25" t="e">
        <f t="shared" si="1487"/>
        <v>#DIV/0!</v>
      </c>
      <c r="AC2040" s="27"/>
      <c r="AG2040" s="86"/>
      <c r="AH2040" s="87"/>
      <c r="AI2040" s="87"/>
      <c r="AJ2040" s="87"/>
      <c r="AK2040" s="87"/>
      <c r="AL2040" s="87"/>
      <c r="AM2040" s="87"/>
      <c r="AN2040" s="87"/>
      <c r="AO2040" s="87"/>
    </row>
    <row r="2041" spans="1:41" s="17" customFormat="1" ht="15" hidden="1" customHeight="1" x14ac:dyDescent="0.25">
      <c r="A2041" s="14"/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C2041" s="16"/>
      <c r="AG2041" s="86"/>
      <c r="AH2041" s="87"/>
      <c r="AI2041" s="87"/>
      <c r="AJ2041" s="87"/>
      <c r="AK2041" s="87"/>
      <c r="AL2041" s="87"/>
      <c r="AM2041" s="87"/>
      <c r="AN2041" s="87"/>
      <c r="AO2041" s="87"/>
    </row>
    <row r="2042" spans="1:41" s="17" customFormat="1" ht="15" hidden="1" customHeight="1" x14ac:dyDescent="0.25">
      <c r="A2042" s="14"/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C2042" s="16"/>
      <c r="AG2042" s="86"/>
      <c r="AH2042" s="87"/>
      <c r="AI2042" s="87"/>
      <c r="AJ2042" s="87"/>
      <c r="AK2042" s="87"/>
      <c r="AL2042" s="87"/>
      <c r="AM2042" s="87"/>
      <c r="AN2042" s="87"/>
      <c r="AO2042" s="87"/>
    </row>
    <row r="2043" spans="1:41" s="17" customFormat="1" ht="15" hidden="1" customHeight="1" x14ac:dyDescent="0.25">
      <c r="A2043" s="19" t="s">
        <v>117</v>
      </c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C2043" s="16"/>
      <c r="AG2043" s="86"/>
      <c r="AH2043" s="87"/>
      <c r="AI2043" s="87"/>
      <c r="AJ2043" s="87"/>
      <c r="AK2043" s="87"/>
      <c r="AL2043" s="87"/>
      <c r="AM2043" s="87"/>
      <c r="AN2043" s="87"/>
      <c r="AO2043" s="87"/>
    </row>
    <row r="2044" spans="1:41" s="17" customFormat="1" ht="18" hidden="1" customHeight="1" x14ac:dyDescent="0.2">
      <c r="A2044" s="20" t="s">
        <v>36</v>
      </c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>
        <f>SUM(M2044:Y2044)</f>
        <v>0</v>
      </c>
      <c r="AA2044" s="15">
        <f>B2044-Z2044</f>
        <v>0</v>
      </c>
      <c r="AB2044" s="22" t="e">
        <f>Z2044/B2044</f>
        <v>#DIV/0!</v>
      </c>
      <c r="AC2044" s="16"/>
      <c r="AG2044" s="86"/>
      <c r="AH2044" s="87"/>
      <c r="AI2044" s="87"/>
      <c r="AJ2044" s="87"/>
      <c r="AK2044" s="87"/>
      <c r="AL2044" s="87"/>
      <c r="AM2044" s="87"/>
      <c r="AN2044" s="87"/>
      <c r="AO2044" s="87"/>
    </row>
    <row r="2045" spans="1:41" s="17" customFormat="1" ht="18" hidden="1" customHeight="1" x14ac:dyDescent="0.2">
      <c r="A2045" s="20" t="s">
        <v>37</v>
      </c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>
        <f t="shared" ref="Z2045:Z2047" si="1492">SUM(M2045:Y2045)</f>
        <v>0</v>
      </c>
      <c r="AA2045" s="15">
        <f t="shared" ref="AA2045:AA2047" si="1493">B2045-Z2045</f>
        <v>0</v>
      </c>
      <c r="AB2045" s="22" t="e">
        <f t="shared" ref="AB2045:AB2050" si="1494">Z2045/B2045</f>
        <v>#DIV/0!</v>
      </c>
      <c r="AC2045" s="16"/>
      <c r="AG2045" s="86"/>
      <c r="AH2045" s="87"/>
      <c r="AI2045" s="87"/>
      <c r="AJ2045" s="87"/>
      <c r="AK2045" s="87"/>
      <c r="AL2045" s="87"/>
      <c r="AM2045" s="87"/>
      <c r="AN2045" s="87"/>
      <c r="AO2045" s="87"/>
    </row>
    <row r="2046" spans="1:41" s="17" customFormat="1" ht="18" hidden="1" customHeight="1" x14ac:dyDescent="0.2">
      <c r="A2046" s="20" t="s">
        <v>38</v>
      </c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>
        <f t="shared" si="1492"/>
        <v>0</v>
      </c>
      <c r="AA2046" s="15">
        <f t="shared" si="1493"/>
        <v>0</v>
      </c>
      <c r="AB2046" s="22" t="e">
        <f t="shared" si="1494"/>
        <v>#DIV/0!</v>
      </c>
      <c r="AC2046" s="16"/>
      <c r="AG2046" s="86"/>
      <c r="AH2046" s="87"/>
      <c r="AI2046" s="87"/>
      <c r="AJ2046" s="87"/>
      <c r="AK2046" s="87"/>
      <c r="AL2046" s="87"/>
      <c r="AM2046" s="87"/>
      <c r="AN2046" s="87"/>
      <c r="AO2046" s="87"/>
    </row>
    <row r="2047" spans="1:41" s="17" customFormat="1" ht="18" hidden="1" customHeight="1" x14ac:dyDescent="0.2">
      <c r="A2047" s="20" t="s">
        <v>39</v>
      </c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>
        <f t="shared" si="1492"/>
        <v>0</v>
      </c>
      <c r="AA2047" s="15">
        <f t="shared" si="1493"/>
        <v>0</v>
      </c>
      <c r="AB2047" s="22" t="e">
        <f t="shared" si="1494"/>
        <v>#DIV/0!</v>
      </c>
      <c r="AC2047" s="16"/>
      <c r="AG2047" s="86"/>
      <c r="AH2047" s="87"/>
      <c r="AI2047" s="87"/>
      <c r="AJ2047" s="87"/>
      <c r="AK2047" s="87"/>
      <c r="AL2047" s="87"/>
      <c r="AM2047" s="87"/>
      <c r="AN2047" s="87"/>
      <c r="AO2047" s="87"/>
    </row>
    <row r="2048" spans="1:41" s="17" customFormat="1" ht="18" hidden="1" customHeight="1" x14ac:dyDescent="0.25">
      <c r="A2048" s="23" t="s">
        <v>40</v>
      </c>
      <c r="B2048" s="24">
        <f>SUM(B2044:B2047)</f>
        <v>0</v>
      </c>
      <c r="C2048" s="24">
        <f t="shared" ref="C2048:AA2048" si="1495">SUM(C2044:C2047)</f>
        <v>0</v>
      </c>
      <c r="D2048" s="24">
        <f t="shared" si="1495"/>
        <v>0</v>
      </c>
      <c r="E2048" s="24">
        <f t="shared" si="1495"/>
        <v>0</v>
      </c>
      <c r="F2048" s="24">
        <f t="shared" si="1495"/>
        <v>0</v>
      </c>
      <c r="G2048" s="24">
        <f t="shared" si="1495"/>
        <v>0</v>
      </c>
      <c r="H2048" s="24">
        <f t="shared" si="1495"/>
        <v>0</v>
      </c>
      <c r="I2048" s="24">
        <f t="shared" si="1495"/>
        <v>0</v>
      </c>
      <c r="J2048" s="24">
        <f t="shared" si="1495"/>
        <v>0</v>
      </c>
      <c r="K2048" s="24">
        <f t="shared" si="1495"/>
        <v>0</v>
      </c>
      <c r="L2048" s="24">
        <f t="shared" si="1495"/>
        <v>0</v>
      </c>
      <c r="M2048" s="24">
        <f t="shared" si="1495"/>
        <v>0</v>
      </c>
      <c r="N2048" s="24">
        <f t="shared" si="1495"/>
        <v>0</v>
      </c>
      <c r="O2048" s="24">
        <f t="shared" si="1495"/>
        <v>0</v>
      </c>
      <c r="P2048" s="24">
        <f t="shared" si="1495"/>
        <v>0</v>
      </c>
      <c r="Q2048" s="24">
        <f t="shared" si="1495"/>
        <v>0</v>
      </c>
      <c r="R2048" s="24">
        <f t="shared" si="1495"/>
        <v>0</v>
      </c>
      <c r="S2048" s="24">
        <f t="shared" si="1495"/>
        <v>0</v>
      </c>
      <c r="T2048" s="24">
        <f t="shared" si="1495"/>
        <v>0</v>
      </c>
      <c r="U2048" s="24">
        <f t="shared" si="1495"/>
        <v>0</v>
      </c>
      <c r="V2048" s="24">
        <f t="shared" si="1495"/>
        <v>0</v>
      </c>
      <c r="W2048" s="24">
        <f t="shared" si="1495"/>
        <v>0</v>
      </c>
      <c r="X2048" s="24">
        <f t="shared" si="1495"/>
        <v>0</v>
      </c>
      <c r="Y2048" s="24">
        <f t="shared" si="1495"/>
        <v>0</v>
      </c>
      <c r="Z2048" s="24">
        <f t="shared" si="1495"/>
        <v>0</v>
      </c>
      <c r="AA2048" s="24">
        <f t="shared" si="1495"/>
        <v>0</v>
      </c>
      <c r="AB2048" s="25" t="e">
        <f t="shared" si="1494"/>
        <v>#DIV/0!</v>
      </c>
      <c r="AC2048" s="16"/>
      <c r="AG2048" s="86"/>
      <c r="AH2048" s="87"/>
      <c r="AI2048" s="87"/>
      <c r="AJ2048" s="87"/>
      <c r="AK2048" s="87"/>
      <c r="AL2048" s="87"/>
      <c r="AM2048" s="87"/>
      <c r="AN2048" s="87"/>
      <c r="AO2048" s="87"/>
    </row>
    <row r="2049" spans="1:41" s="17" customFormat="1" ht="18" hidden="1" customHeight="1" x14ac:dyDescent="0.25">
      <c r="A2049" s="26" t="s">
        <v>41</v>
      </c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>
        <f t="shared" ref="Z2049" si="1496">SUM(M2049:Y2049)</f>
        <v>0</v>
      </c>
      <c r="AA2049" s="15">
        <f t="shared" ref="AA2049" si="1497">B2049-Z2049</f>
        <v>0</v>
      </c>
      <c r="AB2049" s="22" t="e">
        <f t="shared" si="1494"/>
        <v>#DIV/0!</v>
      </c>
      <c r="AC2049" s="16"/>
      <c r="AG2049" s="86"/>
      <c r="AH2049" s="87"/>
      <c r="AI2049" s="87"/>
      <c r="AJ2049" s="87"/>
      <c r="AK2049" s="87"/>
      <c r="AL2049" s="87"/>
      <c r="AM2049" s="87"/>
      <c r="AN2049" s="87"/>
      <c r="AO2049" s="87"/>
    </row>
    <row r="2050" spans="1:41" s="17" customFormat="1" ht="18" hidden="1" customHeight="1" x14ac:dyDescent="0.25">
      <c r="A2050" s="23" t="s">
        <v>42</v>
      </c>
      <c r="B2050" s="24">
        <f>B2049+B2048</f>
        <v>0</v>
      </c>
      <c r="C2050" s="24">
        <f t="shared" ref="C2050:AA2050" si="1498">C2049+C2048</f>
        <v>0</v>
      </c>
      <c r="D2050" s="24">
        <f t="shared" si="1498"/>
        <v>0</v>
      </c>
      <c r="E2050" s="24">
        <f t="shared" si="1498"/>
        <v>0</v>
      </c>
      <c r="F2050" s="24">
        <f t="shared" si="1498"/>
        <v>0</v>
      </c>
      <c r="G2050" s="24">
        <f t="shared" si="1498"/>
        <v>0</v>
      </c>
      <c r="H2050" s="24">
        <f t="shared" si="1498"/>
        <v>0</v>
      </c>
      <c r="I2050" s="24">
        <f t="shared" si="1498"/>
        <v>0</v>
      </c>
      <c r="J2050" s="24">
        <f t="shared" si="1498"/>
        <v>0</v>
      </c>
      <c r="K2050" s="24">
        <f t="shared" si="1498"/>
        <v>0</v>
      </c>
      <c r="L2050" s="24">
        <f t="shared" si="1498"/>
        <v>0</v>
      </c>
      <c r="M2050" s="24">
        <f t="shared" si="1498"/>
        <v>0</v>
      </c>
      <c r="N2050" s="24">
        <f t="shared" si="1498"/>
        <v>0</v>
      </c>
      <c r="O2050" s="24">
        <f t="shared" si="1498"/>
        <v>0</v>
      </c>
      <c r="P2050" s="24">
        <f t="shared" si="1498"/>
        <v>0</v>
      </c>
      <c r="Q2050" s="24">
        <f t="shared" si="1498"/>
        <v>0</v>
      </c>
      <c r="R2050" s="24">
        <f t="shared" si="1498"/>
        <v>0</v>
      </c>
      <c r="S2050" s="24">
        <f t="shared" si="1498"/>
        <v>0</v>
      </c>
      <c r="T2050" s="24">
        <f t="shared" si="1498"/>
        <v>0</v>
      </c>
      <c r="U2050" s="24">
        <f t="shared" si="1498"/>
        <v>0</v>
      </c>
      <c r="V2050" s="24">
        <f t="shared" si="1498"/>
        <v>0</v>
      </c>
      <c r="W2050" s="24">
        <f t="shared" si="1498"/>
        <v>0</v>
      </c>
      <c r="X2050" s="24">
        <f t="shared" si="1498"/>
        <v>0</v>
      </c>
      <c r="Y2050" s="24">
        <f t="shared" si="1498"/>
        <v>0</v>
      </c>
      <c r="Z2050" s="24">
        <f t="shared" si="1498"/>
        <v>0</v>
      </c>
      <c r="AA2050" s="24">
        <f t="shared" si="1498"/>
        <v>0</v>
      </c>
      <c r="AB2050" s="25" t="e">
        <f t="shared" si="1494"/>
        <v>#DIV/0!</v>
      </c>
      <c r="AC2050" s="27"/>
      <c r="AG2050" s="86"/>
      <c r="AH2050" s="87"/>
      <c r="AI2050" s="87"/>
      <c r="AJ2050" s="87"/>
      <c r="AK2050" s="87"/>
      <c r="AL2050" s="87"/>
      <c r="AM2050" s="87"/>
      <c r="AN2050" s="87"/>
      <c r="AO2050" s="87"/>
    </row>
    <row r="2051" spans="1:41" s="17" customFormat="1" ht="15" hidden="1" customHeight="1" x14ac:dyDescent="0.25">
      <c r="A2051" s="14"/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C2051" s="16"/>
      <c r="AG2051" s="86"/>
      <c r="AH2051" s="87"/>
      <c r="AI2051" s="87"/>
      <c r="AJ2051" s="87"/>
      <c r="AK2051" s="87"/>
      <c r="AL2051" s="87"/>
      <c r="AM2051" s="87"/>
      <c r="AN2051" s="87"/>
      <c r="AO2051" s="87"/>
    </row>
    <row r="2052" spans="1:41" s="17" customFormat="1" ht="15" hidden="1" customHeight="1" x14ac:dyDescent="0.25">
      <c r="A2052" s="14"/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C2052" s="16"/>
      <c r="AG2052" s="86"/>
      <c r="AH2052" s="87"/>
      <c r="AI2052" s="87"/>
      <c r="AJ2052" s="87"/>
      <c r="AK2052" s="87"/>
      <c r="AL2052" s="87"/>
      <c r="AM2052" s="87"/>
      <c r="AN2052" s="87"/>
      <c r="AO2052" s="87"/>
    </row>
    <row r="2053" spans="1:41" s="17" customFormat="1" ht="15" hidden="1" customHeight="1" x14ac:dyDescent="0.25">
      <c r="A2053" s="19" t="s">
        <v>117</v>
      </c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6"/>
      <c r="AG2053" s="86"/>
      <c r="AH2053" s="87"/>
      <c r="AI2053" s="87"/>
      <c r="AJ2053" s="87"/>
      <c r="AK2053" s="87"/>
      <c r="AL2053" s="87"/>
      <c r="AM2053" s="87"/>
      <c r="AN2053" s="87"/>
      <c r="AO2053" s="87"/>
    </row>
    <row r="2054" spans="1:41" s="17" customFormat="1" ht="18" hidden="1" customHeight="1" x14ac:dyDescent="0.2">
      <c r="A2054" s="20" t="s">
        <v>36</v>
      </c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>
        <f>SUM(M2054:Y2054)</f>
        <v>0</v>
      </c>
      <c r="AA2054" s="15">
        <f>B2054-Z2054</f>
        <v>0</v>
      </c>
      <c r="AB2054" s="22" t="e">
        <f>Z2054/B2054</f>
        <v>#DIV/0!</v>
      </c>
      <c r="AC2054" s="16"/>
      <c r="AG2054" s="86"/>
      <c r="AH2054" s="87"/>
      <c r="AI2054" s="87"/>
      <c r="AJ2054" s="87"/>
      <c r="AK2054" s="87"/>
      <c r="AL2054" s="87"/>
      <c r="AM2054" s="87"/>
      <c r="AN2054" s="87"/>
      <c r="AO2054" s="87"/>
    </row>
    <row r="2055" spans="1:41" s="17" customFormat="1" ht="18" hidden="1" customHeight="1" x14ac:dyDescent="0.2">
      <c r="A2055" s="20" t="s">
        <v>37</v>
      </c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>
        <f t="shared" ref="Z2055:Z2057" si="1499">SUM(M2055:Y2055)</f>
        <v>0</v>
      </c>
      <c r="AA2055" s="15">
        <f t="shared" ref="AA2055:AA2057" si="1500">B2055-Z2055</f>
        <v>0</v>
      </c>
      <c r="AB2055" s="22" t="e">
        <f t="shared" ref="AB2055:AB2060" si="1501">Z2055/B2055</f>
        <v>#DIV/0!</v>
      </c>
      <c r="AC2055" s="16"/>
      <c r="AG2055" s="86"/>
      <c r="AH2055" s="87"/>
      <c r="AI2055" s="87"/>
      <c r="AJ2055" s="87"/>
      <c r="AK2055" s="87"/>
      <c r="AL2055" s="87"/>
      <c r="AM2055" s="87"/>
      <c r="AN2055" s="87"/>
      <c r="AO2055" s="87"/>
    </row>
    <row r="2056" spans="1:41" s="17" customFormat="1" ht="18" hidden="1" customHeight="1" x14ac:dyDescent="0.2">
      <c r="A2056" s="20" t="s">
        <v>38</v>
      </c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>
        <f t="shared" si="1499"/>
        <v>0</v>
      </c>
      <c r="AA2056" s="15">
        <f t="shared" si="1500"/>
        <v>0</v>
      </c>
      <c r="AB2056" s="22" t="e">
        <f t="shared" si="1501"/>
        <v>#DIV/0!</v>
      </c>
      <c r="AC2056" s="16"/>
      <c r="AG2056" s="86"/>
      <c r="AH2056" s="87"/>
      <c r="AI2056" s="87"/>
      <c r="AJ2056" s="87"/>
      <c r="AK2056" s="87"/>
      <c r="AL2056" s="87"/>
      <c r="AM2056" s="87"/>
      <c r="AN2056" s="87"/>
      <c r="AO2056" s="87"/>
    </row>
    <row r="2057" spans="1:41" s="17" customFormat="1" ht="18" hidden="1" customHeight="1" x14ac:dyDescent="0.2">
      <c r="A2057" s="20" t="s">
        <v>39</v>
      </c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>
        <f t="shared" si="1499"/>
        <v>0</v>
      </c>
      <c r="AA2057" s="15">
        <f t="shared" si="1500"/>
        <v>0</v>
      </c>
      <c r="AB2057" s="22" t="e">
        <f t="shared" si="1501"/>
        <v>#DIV/0!</v>
      </c>
      <c r="AC2057" s="16"/>
      <c r="AG2057" s="86"/>
      <c r="AH2057" s="87"/>
      <c r="AI2057" s="87"/>
      <c r="AJ2057" s="87"/>
      <c r="AK2057" s="87"/>
      <c r="AL2057" s="87"/>
      <c r="AM2057" s="87"/>
      <c r="AN2057" s="87"/>
      <c r="AO2057" s="87"/>
    </row>
    <row r="2058" spans="1:41" s="17" customFormat="1" ht="18" hidden="1" customHeight="1" x14ac:dyDescent="0.25">
      <c r="A2058" s="23" t="s">
        <v>40</v>
      </c>
      <c r="B2058" s="24">
        <f>SUM(B2054:B2057)</f>
        <v>0</v>
      </c>
      <c r="C2058" s="24">
        <f t="shared" ref="C2058:AA2058" si="1502">SUM(C2054:C2057)</f>
        <v>0</v>
      </c>
      <c r="D2058" s="24">
        <f t="shared" si="1502"/>
        <v>0</v>
      </c>
      <c r="E2058" s="24">
        <f t="shared" si="1502"/>
        <v>0</v>
      </c>
      <c r="F2058" s="24">
        <f t="shared" si="1502"/>
        <v>0</v>
      </c>
      <c r="G2058" s="24">
        <f t="shared" si="1502"/>
        <v>0</v>
      </c>
      <c r="H2058" s="24">
        <f t="shared" si="1502"/>
        <v>0</v>
      </c>
      <c r="I2058" s="24">
        <f t="shared" si="1502"/>
        <v>0</v>
      </c>
      <c r="J2058" s="24">
        <f t="shared" si="1502"/>
        <v>0</v>
      </c>
      <c r="K2058" s="24">
        <f t="shared" si="1502"/>
        <v>0</v>
      </c>
      <c r="L2058" s="24">
        <f t="shared" si="1502"/>
        <v>0</v>
      </c>
      <c r="M2058" s="24">
        <f t="shared" si="1502"/>
        <v>0</v>
      </c>
      <c r="N2058" s="24">
        <f t="shared" si="1502"/>
        <v>0</v>
      </c>
      <c r="O2058" s="24">
        <f t="shared" si="1502"/>
        <v>0</v>
      </c>
      <c r="P2058" s="24">
        <f t="shared" si="1502"/>
        <v>0</v>
      </c>
      <c r="Q2058" s="24">
        <f t="shared" si="1502"/>
        <v>0</v>
      </c>
      <c r="R2058" s="24">
        <f t="shared" si="1502"/>
        <v>0</v>
      </c>
      <c r="S2058" s="24">
        <f t="shared" si="1502"/>
        <v>0</v>
      </c>
      <c r="T2058" s="24">
        <f t="shared" si="1502"/>
        <v>0</v>
      </c>
      <c r="U2058" s="24">
        <f t="shared" si="1502"/>
        <v>0</v>
      </c>
      <c r="V2058" s="24">
        <f t="shared" si="1502"/>
        <v>0</v>
      </c>
      <c r="W2058" s="24">
        <f t="shared" si="1502"/>
        <v>0</v>
      </c>
      <c r="X2058" s="24">
        <f t="shared" si="1502"/>
        <v>0</v>
      </c>
      <c r="Y2058" s="24">
        <f t="shared" si="1502"/>
        <v>0</v>
      </c>
      <c r="Z2058" s="24">
        <f t="shared" si="1502"/>
        <v>0</v>
      </c>
      <c r="AA2058" s="24">
        <f t="shared" si="1502"/>
        <v>0</v>
      </c>
      <c r="AB2058" s="25" t="e">
        <f t="shared" si="1501"/>
        <v>#DIV/0!</v>
      </c>
      <c r="AC2058" s="16"/>
      <c r="AG2058" s="86"/>
      <c r="AH2058" s="87"/>
      <c r="AI2058" s="87"/>
      <c r="AJ2058" s="87"/>
      <c r="AK2058" s="87"/>
      <c r="AL2058" s="87"/>
      <c r="AM2058" s="87"/>
      <c r="AN2058" s="87"/>
      <c r="AO2058" s="87"/>
    </row>
    <row r="2059" spans="1:41" s="17" customFormat="1" ht="18" hidden="1" customHeight="1" x14ac:dyDescent="0.25">
      <c r="A2059" s="26" t="s">
        <v>41</v>
      </c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>
        <f t="shared" ref="Z2059" si="1503">SUM(M2059:Y2059)</f>
        <v>0</v>
      </c>
      <c r="AA2059" s="15">
        <f t="shared" ref="AA2059" si="1504">B2059-Z2059</f>
        <v>0</v>
      </c>
      <c r="AB2059" s="22" t="e">
        <f t="shared" si="1501"/>
        <v>#DIV/0!</v>
      </c>
      <c r="AC2059" s="16"/>
      <c r="AG2059" s="86"/>
      <c r="AH2059" s="87"/>
      <c r="AI2059" s="87"/>
      <c r="AJ2059" s="87"/>
      <c r="AK2059" s="87"/>
      <c r="AL2059" s="87"/>
      <c r="AM2059" s="87"/>
      <c r="AN2059" s="87"/>
      <c r="AO2059" s="87"/>
    </row>
    <row r="2060" spans="1:41" s="17" customFormat="1" ht="18" hidden="1" customHeight="1" x14ac:dyDescent="0.25">
      <c r="A2060" s="23" t="s">
        <v>42</v>
      </c>
      <c r="B2060" s="24">
        <f>B2059+B2058</f>
        <v>0</v>
      </c>
      <c r="C2060" s="24">
        <f t="shared" ref="C2060:AA2060" si="1505">C2059+C2058</f>
        <v>0</v>
      </c>
      <c r="D2060" s="24">
        <f t="shared" si="1505"/>
        <v>0</v>
      </c>
      <c r="E2060" s="24">
        <f t="shared" si="1505"/>
        <v>0</v>
      </c>
      <c r="F2060" s="24">
        <f t="shared" si="1505"/>
        <v>0</v>
      </c>
      <c r="G2060" s="24">
        <f t="shared" si="1505"/>
        <v>0</v>
      </c>
      <c r="H2060" s="24">
        <f t="shared" si="1505"/>
        <v>0</v>
      </c>
      <c r="I2060" s="24">
        <f t="shared" si="1505"/>
        <v>0</v>
      </c>
      <c r="J2060" s="24">
        <f t="shared" si="1505"/>
        <v>0</v>
      </c>
      <c r="K2060" s="24">
        <f t="shared" si="1505"/>
        <v>0</v>
      </c>
      <c r="L2060" s="24">
        <f t="shared" si="1505"/>
        <v>0</v>
      </c>
      <c r="M2060" s="24">
        <f t="shared" si="1505"/>
        <v>0</v>
      </c>
      <c r="N2060" s="24">
        <f t="shared" si="1505"/>
        <v>0</v>
      </c>
      <c r="O2060" s="24">
        <f t="shared" si="1505"/>
        <v>0</v>
      </c>
      <c r="P2060" s="24">
        <f t="shared" si="1505"/>
        <v>0</v>
      </c>
      <c r="Q2060" s="24">
        <f t="shared" si="1505"/>
        <v>0</v>
      </c>
      <c r="R2060" s="24">
        <f t="shared" si="1505"/>
        <v>0</v>
      </c>
      <c r="S2060" s="24">
        <f t="shared" si="1505"/>
        <v>0</v>
      </c>
      <c r="T2060" s="24">
        <f t="shared" si="1505"/>
        <v>0</v>
      </c>
      <c r="U2060" s="24">
        <f t="shared" si="1505"/>
        <v>0</v>
      </c>
      <c r="V2060" s="24">
        <f t="shared" si="1505"/>
        <v>0</v>
      </c>
      <c r="W2060" s="24">
        <f t="shared" si="1505"/>
        <v>0</v>
      </c>
      <c r="X2060" s="24">
        <f t="shared" si="1505"/>
        <v>0</v>
      </c>
      <c r="Y2060" s="24">
        <f t="shared" si="1505"/>
        <v>0</v>
      </c>
      <c r="Z2060" s="24">
        <f t="shared" si="1505"/>
        <v>0</v>
      </c>
      <c r="AA2060" s="24">
        <f t="shared" si="1505"/>
        <v>0</v>
      </c>
      <c r="AB2060" s="25" t="e">
        <f t="shared" si="1501"/>
        <v>#DIV/0!</v>
      </c>
      <c r="AC2060" s="27"/>
      <c r="AG2060" s="86"/>
      <c r="AH2060" s="87"/>
      <c r="AI2060" s="87"/>
      <c r="AJ2060" s="87"/>
      <c r="AK2060" s="87"/>
      <c r="AL2060" s="87"/>
      <c r="AM2060" s="87"/>
      <c r="AN2060" s="87"/>
      <c r="AO2060" s="87"/>
    </row>
    <row r="2061" spans="1:41" s="17" customFormat="1" ht="15" hidden="1" customHeight="1" x14ac:dyDescent="0.25">
      <c r="A2061" s="14"/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6"/>
      <c r="AG2061" s="86"/>
      <c r="AH2061" s="87"/>
      <c r="AI2061" s="87"/>
      <c r="AJ2061" s="87"/>
      <c r="AK2061" s="87"/>
      <c r="AL2061" s="87"/>
      <c r="AM2061" s="87"/>
      <c r="AN2061" s="87"/>
      <c r="AO2061" s="87"/>
    </row>
    <row r="2062" spans="1:41" s="17" customFormat="1" ht="15" hidden="1" customHeight="1" x14ac:dyDescent="0.25">
      <c r="A2062" s="14"/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C2062" s="16"/>
      <c r="AG2062" s="86"/>
      <c r="AH2062" s="87"/>
      <c r="AI2062" s="87"/>
      <c r="AJ2062" s="87"/>
      <c r="AK2062" s="87"/>
      <c r="AL2062" s="87"/>
      <c r="AM2062" s="87"/>
      <c r="AN2062" s="87"/>
      <c r="AO2062" s="87"/>
    </row>
    <row r="2063" spans="1:41" s="17" customFormat="1" ht="15" hidden="1" customHeight="1" x14ac:dyDescent="0.25">
      <c r="A2063" s="19" t="s">
        <v>117</v>
      </c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C2063" s="16"/>
      <c r="AG2063" s="86"/>
      <c r="AH2063" s="87"/>
      <c r="AI2063" s="87"/>
      <c r="AJ2063" s="87"/>
      <c r="AK2063" s="87"/>
      <c r="AL2063" s="87"/>
      <c r="AM2063" s="87"/>
      <c r="AN2063" s="87"/>
      <c r="AO2063" s="87"/>
    </row>
    <row r="2064" spans="1:41" s="17" customFormat="1" ht="18" hidden="1" customHeight="1" x14ac:dyDescent="0.2">
      <c r="A2064" s="20" t="s">
        <v>36</v>
      </c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>
        <f>SUM(M2064:Y2064)</f>
        <v>0</v>
      </c>
      <c r="AA2064" s="15">
        <f>B2064-Z2064</f>
        <v>0</v>
      </c>
      <c r="AB2064" s="22" t="e">
        <f>Z2064/B2064</f>
        <v>#DIV/0!</v>
      </c>
      <c r="AC2064" s="16"/>
      <c r="AG2064" s="86"/>
      <c r="AH2064" s="87"/>
      <c r="AI2064" s="87"/>
      <c r="AJ2064" s="87"/>
      <c r="AK2064" s="87"/>
      <c r="AL2064" s="87"/>
      <c r="AM2064" s="87"/>
      <c r="AN2064" s="87"/>
      <c r="AO2064" s="87"/>
    </row>
    <row r="2065" spans="1:41" s="17" customFormat="1" ht="18" hidden="1" customHeight="1" x14ac:dyDescent="0.2">
      <c r="A2065" s="20" t="s">
        <v>37</v>
      </c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>
        <f t="shared" ref="Z2065:Z2067" si="1506">SUM(M2065:Y2065)</f>
        <v>0</v>
      </c>
      <c r="AA2065" s="15">
        <f t="shared" ref="AA2065:AA2067" si="1507">B2065-Z2065</f>
        <v>0</v>
      </c>
      <c r="AB2065" s="22" t="e">
        <f t="shared" ref="AB2065:AB2070" si="1508">Z2065/B2065</f>
        <v>#DIV/0!</v>
      </c>
      <c r="AC2065" s="16"/>
      <c r="AG2065" s="86"/>
      <c r="AH2065" s="87"/>
      <c r="AI2065" s="87"/>
      <c r="AJ2065" s="87"/>
      <c r="AK2065" s="87"/>
      <c r="AL2065" s="87"/>
      <c r="AM2065" s="87"/>
      <c r="AN2065" s="87"/>
      <c r="AO2065" s="87"/>
    </row>
    <row r="2066" spans="1:41" s="17" customFormat="1" ht="18" hidden="1" customHeight="1" x14ac:dyDescent="0.2">
      <c r="A2066" s="20" t="s">
        <v>38</v>
      </c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>
        <f t="shared" si="1506"/>
        <v>0</v>
      </c>
      <c r="AA2066" s="15">
        <f t="shared" si="1507"/>
        <v>0</v>
      </c>
      <c r="AB2066" s="22" t="e">
        <f t="shared" si="1508"/>
        <v>#DIV/0!</v>
      </c>
      <c r="AC2066" s="16"/>
      <c r="AG2066" s="86"/>
      <c r="AH2066" s="87"/>
      <c r="AI2066" s="87"/>
      <c r="AJ2066" s="87"/>
      <c r="AK2066" s="87"/>
      <c r="AL2066" s="87"/>
      <c r="AM2066" s="87"/>
      <c r="AN2066" s="87"/>
      <c r="AO2066" s="87"/>
    </row>
    <row r="2067" spans="1:41" s="17" customFormat="1" ht="18" hidden="1" customHeight="1" x14ac:dyDescent="0.2">
      <c r="A2067" s="20" t="s">
        <v>39</v>
      </c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>
        <f t="shared" si="1506"/>
        <v>0</v>
      </c>
      <c r="AA2067" s="15">
        <f t="shared" si="1507"/>
        <v>0</v>
      </c>
      <c r="AB2067" s="22" t="e">
        <f t="shared" si="1508"/>
        <v>#DIV/0!</v>
      </c>
      <c r="AC2067" s="16"/>
      <c r="AG2067" s="86"/>
      <c r="AH2067" s="87"/>
      <c r="AI2067" s="87"/>
      <c r="AJ2067" s="87"/>
      <c r="AK2067" s="87"/>
      <c r="AL2067" s="87"/>
      <c r="AM2067" s="87"/>
      <c r="AN2067" s="87"/>
      <c r="AO2067" s="87"/>
    </row>
    <row r="2068" spans="1:41" s="17" customFormat="1" ht="18" hidden="1" customHeight="1" x14ac:dyDescent="0.25">
      <c r="A2068" s="23" t="s">
        <v>40</v>
      </c>
      <c r="B2068" s="24">
        <f>SUM(B2064:B2067)</f>
        <v>0</v>
      </c>
      <c r="C2068" s="24">
        <f t="shared" ref="C2068:AA2068" si="1509">SUM(C2064:C2067)</f>
        <v>0</v>
      </c>
      <c r="D2068" s="24">
        <f t="shared" si="1509"/>
        <v>0</v>
      </c>
      <c r="E2068" s="24">
        <f t="shared" si="1509"/>
        <v>0</v>
      </c>
      <c r="F2068" s="24">
        <f t="shared" si="1509"/>
        <v>0</v>
      </c>
      <c r="G2068" s="24">
        <f t="shared" si="1509"/>
        <v>0</v>
      </c>
      <c r="H2068" s="24">
        <f t="shared" si="1509"/>
        <v>0</v>
      </c>
      <c r="I2068" s="24">
        <f t="shared" si="1509"/>
        <v>0</v>
      </c>
      <c r="J2068" s="24">
        <f t="shared" si="1509"/>
        <v>0</v>
      </c>
      <c r="K2068" s="24">
        <f t="shared" si="1509"/>
        <v>0</v>
      </c>
      <c r="L2068" s="24">
        <f t="shared" si="1509"/>
        <v>0</v>
      </c>
      <c r="M2068" s="24">
        <f t="shared" si="1509"/>
        <v>0</v>
      </c>
      <c r="N2068" s="24">
        <f t="shared" si="1509"/>
        <v>0</v>
      </c>
      <c r="O2068" s="24">
        <f t="shared" si="1509"/>
        <v>0</v>
      </c>
      <c r="P2068" s="24">
        <f t="shared" si="1509"/>
        <v>0</v>
      </c>
      <c r="Q2068" s="24">
        <f t="shared" si="1509"/>
        <v>0</v>
      </c>
      <c r="R2068" s="24">
        <f t="shared" si="1509"/>
        <v>0</v>
      </c>
      <c r="S2068" s="24">
        <f t="shared" si="1509"/>
        <v>0</v>
      </c>
      <c r="T2068" s="24">
        <f t="shared" si="1509"/>
        <v>0</v>
      </c>
      <c r="U2068" s="24">
        <f t="shared" si="1509"/>
        <v>0</v>
      </c>
      <c r="V2068" s="24">
        <f t="shared" si="1509"/>
        <v>0</v>
      </c>
      <c r="W2068" s="24">
        <f t="shared" si="1509"/>
        <v>0</v>
      </c>
      <c r="X2068" s="24">
        <f t="shared" si="1509"/>
        <v>0</v>
      </c>
      <c r="Y2068" s="24">
        <f t="shared" si="1509"/>
        <v>0</v>
      </c>
      <c r="Z2068" s="24">
        <f t="shared" si="1509"/>
        <v>0</v>
      </c>
      <c r="AA2068" s="24">
        <f t="shared" si="1509"/>
        <v>0</v>
      </c>
      <c r="AB2068" s="25" t="e">
        <f t="shared" si="1508"/>
        <v>#DIV/0!</v>
      </c>
      <c r="AC2068" s="16"/>
      <c r="AG2068" s="86"/>
      <c r="AH2068" s="87"/>
      <c r="AI2068" s="87"/>
      <c r="AJ2068" s="87"/>
      <c r="AK2068" s="87"/>
      <c r="AL2068" s="87"/>
      <c r="AM2068" s="87"/>
      <c r="AN2068" s="87"/>
      <c r="AO2068" s="87"/>
    </row>
    <row r="2069" spans="1:41" s="17" customFormat="1" ht="18" hidden="1" customHeight="1" x14ac:dyDescent="0.25">
      <c r="A2069" s="26" t="s">
        <v>41</v>
      </c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>
        <f t="shared" ref="Z2069" si="1510">SUM(M2069:Y2069)</f>
        <v>0</v>
      </c>
      <c r="AA2069" s="15">
        <f t="shared" ref="AA2069" si="1511">B2069-Z2069</f>
        <v>0</v>
      </c>
      <c r="AB2069" s="22" t="e">
        <f t="shared" si="1508"/>
        <v>#DIV/0!</v>
      </c>
      <c r="AC2069" s="16"/>
      <c r="AG2069" s="86"/>
      <c r="AH2069" s="87"/>
      <c r="AI2069" s="87"/>
      <c r="AJ2069" s="87"/>
      <c r="AK2069" s="87"/>
      <c r="AL2069" s="87"/>
      <c r="AM2069" s="87"/>
      <c r="AN2069" s="87"/>
      <c r="AO2069" s="87"/>
    </row>
    <row r="2070" spans="1:41" s="17" customFormat="1" ht="18" hidden="1" customHeight="1" x14ac:dyDescent="0.25">
      <c r="A2070" s="23" t="s">
        <v>42</v>
      </c>
      <c r="B2070" s="24">
        <f>B2069+B2068</f>
        <v>0</v>
      </c>
      <c r="C2070" s="24">
        <f t="shared" ref="C2070:AA2070" si="1512">C2069+C2068</f>
        <v>0</v>
      </c>
      <c r="D2070" s="24">
        <f t="shared" si="1512"/>
        <v>0</v>
      </c>
      <c r="E2070" s="24">
        <f t="shared" si="1512"/>
        <v>0</v>
      </c>
      <c r="F2070" s="24">
        <f t="shared" si="1512"/>
        <v>0</v>
      </c>
      <c r="G2070" s="24">
        <f t="shared" si="1512"/>
        <v>0</v>
      </c>
      <c r="H2070" s="24">
        <f t="shared" si="1512"/>
        <v>0</v>
      </c>
      <c r="I2070" s="24">
        <f t="shared" si="1512"/>
        <v>0</v>
      </c>
      <c r="J2070" s="24">
        <f t="shared" si="1512"/>
        <v>0</v>
      </c>
      <c r="K2070" s="24">
        <f t="shared" si="1512"/>
        <v>0</v>
      </c>
      <c r="L2070" s="24">
        <f t="shared" si="1512"/>
        <v>0</v>
      </c>
      <c r="M2070" s="24">
        <f t="shared" si="1512"/>
        <v>0</v>
      </c>
      <c r="N2070" s="24">
        <f t="shared" si="1512"/>
        <v>0</v>
      </c>
      <c r="O2070" s="24">
        <f t="shared" si="1512"/>
        <v>0</v>
      </c>
      <c r="P2070" s="24">
        <f t="shared" si="1512"/>
        <v>0</v>
      </c>
      <c r="Q2070" s="24">
        <f t="shared" si="1512"/>
        <v>0</v>
      </c>
      <c r="R2070" s="24">
        <f t="shared" si="1512"/>
        <v>0</v>
      </c>
      <c r="S2070" s="24">
        <f t="shared" si="1512"/>
        <v>0</v>
      </c>
      <c r="T2070" s="24">
        <f t="shared" si="1512"/>
        <v>0</v>
      </c>
      <c r="U2070" s="24">
        <f t="shared" si="1512"/>
        <v>0</v>
      </c>
      <c r="V2070" s="24">
        <f t="shared" si="1512"/>
        <v>0</v>
      </c>
      <c r="W2070" s="24">
        <f t="shared" si="1512"/>
        <v>0</v>
      </c>
      <c r="X2070" s="24">
        <f t="shared" si="1512"/>
        <v>0</v>
      </c>
      <c r="Y2070" s="24">
        <f t="shared" si="1512"/>
        <v>0</v>
      </c>
      <c r="Z2070" s="24">
        <f t="shared" si="1512"/>
        <v>0</v>
      </c>
      <c r="AA2070" s="24">
        <f t="shared" si="1512"/>
        <v>0</v>
      </c>
      <c r="AB2070" s="25" t="e">
        <f t="shared" si="1508"/>
        <v>#DIV/0!</v>
      </c>
      <c r="AC2070" s="27"/>
      <c r="AG2070" s="86"/>
      <c r="AH2070" s="87"/>
      <c r="AI2070" s="87"/>
      <c r="AJ2070" s="87"/>
      <c r="AK2070" s="87"/>
      <c r="AL2070" s="87"/>
      <c r="AM2070" s="87"/>
      <c r="AN2070" s="87"/>
      <c r="AO2070" s="87"/>
    </row>
    <row r="2071" spans="1:41" s="17" customFormat="1" ht="15" hidden="1" customHeight="1" x14ac:dyDescent="0.25">
      <c r="A2071" s="14"/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C2071" s="16"/>
      <c r="AG2071" s="86"/>
      <c r="AH2071" s="87"/>
      <c r="AI2071" s="87"/>
      <c r="AJ2071" s="87"/>
      <c r="AK2071" s="87"/>
      <c r="AL2071" s="87"/>
      <c r="AM2071" s="87"/>
      <c r="AN2071" s="87"/>
      <c r="AO2071" s="87"/>
    </row>
    <row r="2072" spans="1:41" s="17" customFormat="1" ht="15" hidden="1" customHeight="1" x14ac:dyDescent="0.25">
      <c r="A2072" s="14"/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C2072" s="16"/>
      <c r="AG2072" s="86"/>
      <c r="AH2072" s="87"/>
      <c r="AI2072" s="87"/>
      <c r="AJ2072" s="87"/>
      <c r="AK2072" s="87"/>
      <c r="AL2072" s="87"/>
      <c r="AM2072" s="87"/>
      <c r="AN2072" s="87"/>
      <c r="AO2072" s="87"/>
    </row>
    <row r="2073" spans="1:41" s="17" customFormat="1" ht="15" hidden="1" customHeight="1" x14ac:dyDescent="0.25">
      <c r="A2073" s="19" t="s">
        <v>117</v>
      </c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6"/>
      <c r="AG2073" s="86"/>
      <c r="AH2073" s="87"/>
      <c r="AI2073" s="87"/>
      <c r="AJ2073" s="87"/>
      <c r="AK2073" s="87"/>
      <c r="AL2073" s="87"/>
      <c r="AM2073" s="87"/>
      <c r="AN2073" s="87"/>
      <c r="AO2073" s="87"/>
    </row>
    <row r="2074" spans="1:41" s="17" customFormat="1" ht="18" hidden="1" customHeight="1" x14ac:dyDescent="0.2">
      <c r="A2074" s="20" t="s">
        <v>36</v>
      </c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>
        <f>SUM(M2074:Y2074)</f>
        <v>0</v>
      </c>
      <c r="AA2074" s="15">
        <f>B2074-Z2074</f>
        <v>0</v>
      </c>
      <c r="AB2074" s="22" t="e">
        <f>Z2074/B2074</f>
        <v>#DIV/0!</v>
      </c>
      <c r="AC2074" s="16"/>
      <c r="AG2074" s="86"/>
      <c r="AH2074" s="87"/>
      <c r="AI2074" s="87"/>
      <c r="AJ2074" s="87"/>
      <c r="AK2074" s="87"/>
      <c r="AL2074" s="87"/>
      <c r="AM2074" s="87"/>
      <c r="AN2074" s="87"/>
      <c r="AO2074" s="87"/>
    </row>
    <row r="2075" spans="1:41" s="17" customFormat="1" ht="18" hidden="1" customHeight="1" x14ac:dyDescent="0.2">
      <c r="A2075" s="20" t="s">
        <v>37</v>
      </c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>
        <f t="shared" ref="Z2075:Z2077" si="1513">SUM(M2075:Y2075)</f>
        <v>0</v>
      </c>
      <c r="AA2075" s="15">
        <f t="shared" ref="AA2075:AA2077" si="1514">B2075-Z2075</f>
        <v>0</v>
      </c>
      <c r="AB2075" s="22" t="e">
        <f t="shared" ref="AB2075:AB2080" si="1515">Z2075/B2075</f>
        <v>#DIV/0!</v>
      </c>
      <c r="AC2075" s="16"/>
      <c r="AG2075" s="86"/>
      <c r="AH2075" s="87"/>
      <c r="AI2075" s="87"/>
      <c r="AJ2075" s="87"/>
      <c r="AK2075" s="87"/>
      <c r="AL2075" s="87"/>
      <c r="AM2075" s="87"/>
      <c r="AN2075" s="87"/>
      <c r="AO2075" s="87"/>
    </row>
    <row r="2076" spans="1:41" s="17" customFormat="1" ht="18" hidden="1" customHeight="1" x14ac:dyDescent="0.2">
      <c r="A2076" s="20" t="s">
        <v>38</v>
      </c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>
        <f t="shared" si="1513"/>
        <v>0</v>
      </c>
      <c r="AA2076" s="15">
        <f t="shared" si="1514"/>
        <v>0</v>
      </c>
      <c r="AB2076" s="22" t="e">
        <f t="shared" si="1515"/>
        <v>#DIV/0!</v>
      </c>
      <c r="AC2076" s="16"/>
      <c r="AG2076" s="86"/>
      <c r="AH2076" s="87"/>
      <c r="AI2076" s="87"/>
      <c r="AJ2076" s="87"/>
      <c r="AK2076" s="87"/>
      <c r="AL2076" s="87"/>
      <c r="AM2076" s="87"/>
      <c r="AN2076" s="87"/>
      <c r="AO2076" s="87"/>
    </row>
    <row r="2077" spans="1:41" s="17" customFormat="1" ht="18" hidden="1" customHeight="1" x14ac:dyDescent="0.2">
      <c r="A2077" s="20" t="s">
        <v>39</v>
      </c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>
        <f t="shared" si="1513"/>
        <v>0</v>
      </c>
      <c r="AA2077" s="15">
        <f t="shared" si="1514"/>
        <v>0</v>
      </c>
      <c r="AB2077" s="22" t="e">
        <f t="shared" si="1515"/>
        <v>#DIV/0!</v>
      </c>
      <c r="AC2077" s="16"/>
      <c r="AG2077" s="86"/>
      <c r="AH2077" s="87"/>
      <c r="AI2077" s="87"/>
      <c r="AJ2077" s="87"/>
      <c r="AK2077" s="87"/>
      <c r="AL2077" s="87"/>
      <c r="AM2077" s="87"/>
      <c r="AN2077" s="87"/>
      <c r="AO2077" s="87"/>
    </row>
    <row r="2078" spans="1:41" s="17" customFormat="1" ht="18" hidden="1" customHeight="1" x14ac:dyDescent="0.25">
      <c r="A2078" s="23" t="s">
        <v>40</v>
      </c>
      <c r="B2078" s="24">
        <f>SUM(B2074:B2077)</f>
        <v>0</v>
      </c>
      <c r="C2078" s="24">
        <f t="shared" ref="C2078:AA2078" si="1516">SUM(C2074:C2077)</f>
        <v>0</v>
      </c>
      <c r="D2078" s="24">
        <f t="shared" si="1516"/>
        <v>0</v>
      </c>
      <c r="E2078" s="24">
        <f t="shared" si="1516"/>
        <v>0</v>
      </c>
      <c r="F2078" s="24">
        <f t="shared" si="1516"/>
        <v>0</v>
      </c>
      <c r="G2078" s="24">
        <f t="shared" si="1516"/>
        <v>0</v>
      </c>
      <c r="H2078" s="24">
        <f t="shared" si="1516"/>
        <v>0</v>
      </c>
      <c r="I2078" s="24">
        <f t="shared" si="1516"/>
        <v>0</v>
      </c>
      <c r="J2078" s="24">
        <f t="shared" si="1516"/>
        <v>0</v>
      </c>
      <c r="K2078" s="24">
        <f t="shared" si="1516"/>
        <v>0</v>
      </c>
      <c r="L2078" s="24">
        <f t="shared" si="1516"/>
        <v>0</v>
      </c>
      <c r="M2078" s="24">
        <f t="shared" si="1516"/>
        <v>0</v>
      </c>
      <c r="N2078" s="24">
        <f t="shared" si="1516"/>
        <v>0</v>
      </c>
      <c r="O2078" s="24">
        <f t="shared" si="1516"/>
        <v>0</v>
      </c>
      <c r="P2078" s="24">
        <f t="shared" si="1516"/>
        <v>0</v>
      </c>
      <c r="Q2078" s="24">
        <f t="shared" si="1516"/>
        <v>0</v>
      </c>
      <c r="R2078" s="24">
        <f t="shared" si="1516"/>
        <v>0</v>
      </c>
      <c r="S2078" s="24">
        <f t="shared" si="1516"/>
        <v>0</v>
      </c>
      <c r="T2078" s="24">
        <f t="shared" si="1516"/>
        <v>0</v>
      </c>
      <c r="U2078" s="24">
        <f t="shared" si="1516"/>
        <v>0</v>
      </c>
      <c r="V2078" s="24">
        <f t="shared" si="1516"/>
        <v>0</v>
      </c>
      <c r="W2078" s="24">
        <f t="shared" si="1516"/>
        <v>0</v>
      </c>
      <c r="X2078" s="24">
        <f t="shared" si="1516"/>
        <v>0</v>
      </c>
      <c r="Y2078" s="24">
        <f t="shared" si="1516"/>
        <v>0</v>
      </c>
      <c r="Z2078" s="24">
        <f t="shared" si="1516"/>
        <v>0</v>
      </c>
      <c r="AA2078" s="24">
        <f t="shared" si="1516"/>
        <v>0</v>
      </c>
      <c r="AB2078" s="25" t="e">
        <f t="shared" si="1515"/>
        <v>#DIV/0!</v>
      </c>
      <c r="AC2078" s="16"/>
      <c r="AG2078" s="86"/>
      <c r="AH2078" s="87"/>
      <c r="AI2078" s="87"/>
      <c r="AJ2078" s="87"/>
      <c r="AK2078" s="87"/>
      <c r="AL2078" s="87"/>
      <c r="AM2078" s="87"/>
      <c r="AN2078" s="87"/>
      <c r="AO2078" s="87"/>
    </row>
    <row r="2079" spans="1:41" s="17" customFormat="1" ht="18" hidden="1" customHeight="1" x14ac:dyDescent="0.25">
      <c r="A2079" s="26" t="s">
        <v>41</v>
      </c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>
        <f t="shared" ref="Z2079" si="1517">SUM(M2079:Y2079)</f>
        <v>0</v>
      </c>
      <c r="AA2079" s="15">
        <f t="shared" ref="AA2079" si="1518">B2079-Z2079</f>
        <v>0</v>
      </c>
      <c r="AB2079" s="22" t="e">
        <f t="shared" si="1515"/>
        <v>#DIV/0!</v>
      </c>
      <c r="AC2079" s="16"/>
      <c r="AG2079" s="86"/>
      <c r="AH2079" s="87"/>
      <c r="AI2079" s="87"/>
      <c r="AJ2079" s="87"/>
      <c r="AK2079" s="87"/>
      <c r="AL2079" s="87"/>
      <c r="AM2079" s="87"/>
      <c r="AN2079" s="87"/>
      <c r="AO2079" s="87"/>
    </row>
    <row r="2080" spans="1:41" s="17" customFormat="1" ht="18" hidden="1" customHeight="1" x14ac:dyDescent="0.25">
      <c r="A2080" s="23" t="s">
        <v>42</v>
      </c>
      <c r="B2080" s="24">
        <f>B2079+B2078</f>
        <v>0</v>
      </c>
      <c r="C2080" s="24">
        <f t="shared" ref="C2080:AA2080" si="1519">C2079+C2078</f>
        <v>0</v>
      </c>
      <c r="D2080" s="24">
        <f t="shared" si="1519"/>
        <v>0</v>
      </c>
      <c r="E2080" s="24">
        <f t="shared" si="1519"/>
        <v>0</v>
      </c>
      <c r="F2080" s="24">
        <f t="shared" si="1519"/>
        <v>0</v>
      </c>
      <c r="G2080" s="24">
        <f t="shared" si="1519"/>
        <v>0</v>
      </c>
      <c r="H2080" s="24">
        <f t="shared" si="1519"/>
        <v>0</v>
      </c>
      <c r="I2080" s="24">
        <f t="shared" si="1519"/>
        <v>0</v>
      </c>
      <c r="J2080" s="24">
        <f t="shared" si="1519"/>
        <v>0</v>
      </c>
      <c r="K2080" s="24">
        <f t="shared" si="1519"/>
        <v>0</v>
      </c>
      <c r="L2080" s="24">
        <f t="shared" si="1519"/>
        <v>0</v>
      </c>
      <c r="M2080" s="24">
        <f t="shared" si="1519"/>
        <v>0</v>
      </c>
      <c r="N2080" s="24">
        <f t="shared" si="1519"/>
        <v>0</v>
      </c>
      <c r="O2080" s="24">
        <f t="shared" si="1519"/>
        <v>0</v>
      </c>
      <c r="P2080" s="24">
        <f t="shared" si="1519"/>
        <v>0</v>
      </c>
      <c r="Q2080" s="24">
        <f t="shared" si="1519"/>
        <v>0</v>
      </c>
      <c r="R2080" s="24">
        <f t="shared" si="1519"/>
        <v>0</v>
      </c>
      <c r="S2080" s="24">
        <f t="shared" si="1519"/>
        <v>0</v>
      </c>
      <c r="T2080" s="24">
        <f t="shared" si="1519"/>
        <v>0</v>
      </c>
      <c r="U2080" s="24">
        <f t="shared" si="1519"/>
        <v>0</v>
      </c>
      <c r="V2080" s="24">
        <f t="shared" si="1519"/>
        <v>0</v>
      </c>
      <c r="W2080" s="24">
        <f t="shared" si="1519"/>
        <v>0</v>
      </c>
      <c r="X2080" s="24">
        <f t="shared" si="1519"/>
        <v>0</v>
      </c>
      <c r="Y2080" s="24">
        <f t="shared" si="1519"/>
        <v>0</v>
      </c>
      <c r="Z2080" s="24">
        <f t="shared" si="1519"/>
        <v>0</v>
      </c>
      <c r="AA2080" s="24">
        <f t="shared" si="1519"/>
        <v>0</v>
      </c>
      <c r="AB2080" s="25" t="e">
        <f t="shared" si="1515"/>
        <v>#DIV/0!</v>
      </c>
      <c r="AC2080" s="27"/>
      <c r="AG2080" s="86"/>
      <c r="AH2080" s="87"/>
      <c r="AI2080" s="87"/>
      <c r="AJ2080" s="87"/>
      <c r="AK2080" s="87"/>
      <c r="AL2080" s="87"/>
      <c r="AM2080" s="87"/>
      <c r="AN2080" s="87"/>
      <c r="AO2080" s="87"/>
    </row>
    <row r="2081" spans="1:41" s="17" customFormat="1" ht="15" hidden="1" customHeight="1" x14ac:dyDescent="0.25">
      <c r="A2081" s="14"/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6"/>
      <c r="AG2081" s="86"/>
      <c r="AH2081" s="87"/>
      <c r="AI2081" s="87"/>
      <c r="AJ2081" s="87"/>
      <c r="AK2081" s="87"/>
      <c r="AL2081" s="87"/>
      <c r="AM2081" s="87"/>
      <c r="AN2081" s="87"/>
      <c r="AO2081" s="87"/>
    </row>
    <row r="2082" spans="1:41" s="17" customFormat="1" ht="15" hidden="1" customHeight="1" x14ac:dyDescent="0.25">
      <c r="A2082" s="14"/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6"/>
      <c r="AG2082" s="86"/>
      <c r="AH2082" s="87"/>
      <c r="AI2082" s="87"/>
      <c r="AJ2082" s="87"/>
      <c r="AK2082" s="87"/>
      <c r="AL2082" s="87"/>
      <c r="AM2082" s="87"/>
      <c r="AN2082" s="87"/>
      <c r="AO2082" s="87"/>
    </row>
    <row r="2083" spans="1:41" s="17" customFormat="1" ht="15" hidden="1" customHeight="1" x14ac:dyDescent="0.25">
      <c r="A2083" s="19" t="s">
        <v>117</v>
      </c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C2083" s="16"/>
      <c r="AG2083" s="86"/>
      <c r="AH2083" s="87"/>
      <c r="AI2083" s="87"/>
      <c r="AJ2083" s="87"/>
      <c r="AK2083" s="87"/>
      <c r="AL2083" s="87"/>
      <c r="AM2083" s="87"/>
      <c r="AN2083" s="87"/>
      <c r="AO2083" s="87"/>
    </row>
    <row r="2084" spans="1:41" s="17" customFormat="1" ht="18" hidden="1" customHeight="1" x14ac:dyDescent="0.2">
      <c r="A2084" s="20" t="s">
        <v>36</v>
      </c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>
        <f>SUM(M2084:Y2084)</f>
        <v>0</v>
      </c>
      <c r="AA2084" s="15">
        <f>B2084-Z2084</f>
        <v>0</v>
      </c>
      <c r="AB2084" s="22" t="e">
        <f>Z2084/B2084</f>
        <v>#DIV/0!</v>
      </c>
      <c r="AC2084" s="16"/>
      <c r="AG2084" s="86"/>
      <c r="AH2084" s="87"/>
      <c r="AI2084" s="87"/>
      <c r="AJ2084" s="87"/>
      <c r="AK2084" s="87"/>
      <c r="AL2084" s="87"/>
      <c r="AM2084" s="87"/>
      <c r="AN2084" s="87"/>
      <c r="AO2084" s="87"/>
    </row>
    <row r="2085" spans="1:41" s="17" customFormat="1" ht="18" hidden="1" customHeight="1" x14ac:dyDescent="0.2">
      <c r="A2085" s="20" t="s">
        <v>37</v>
      </c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>
        <f t="shared" ref="Z2085:Z2087" si="1520">SUM(M2085:Y2085)</f>
        <v>0</v>
      </c>
      <c r="AA2085" s="15">
        <f t="shared" ref="AA2085:AA2087" si="1521">B2085-Z2085</f>
        <v>0</v>
      </c>
      <c r="AB2085" s="22" t="e">
        <f t="shared" ref="AB2085:AB2090" si="1522">Z2085/B2085</f>
        <v>#DIV/0!</v>
      </c>
      <c r="AC2085" s="16"/>
      <c r="AG2085" s="86"/>
      <c r="AH2085" s="87"/>
      <c r="AI2085" s="87"/>
      <c r="AJ2085" s="87"/>
      <c r="AK2085" s="87"/>
      <c r="AL2085" s="87"/>
      <c r="AM2085" s="87"/>
      <c r="AN2085" s="87"/>
      <c r="AO2085" s="87"/>
    </row>
    <row r="2086" spans="1:41" s="17" customFormat="1" ht="18" hidden="1" customHeight="1" x14ac:dyDescent="0.2">
      <c r="A2086" s="20" t="s">
        <v>38</v>
      </c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>
        <f t="shared" si="1520"/>
        <v>0</v>
      </c>
      <c r="AA2086" s="15">
        <f t="shared" si="1521"/>
        <v>0</v>
      </c>
      <c r="AB2086" s="22" t="e">
        <f t="shared" si="1522"/>
        <v>#DIV/0!</v>
      </c>
      <c r="AC2086" s="16"/>
      <c r="AG2086" s="86"/>
      <c r="AH2086" s="87"/>
      <c r="AI2086" s="87"/>
      <c r="AJ2086" s="87"/>
      <c r="AK2086" s="87"/>
      <c r="AL2086" s="87"/>
      <c r="AM2086" s="87"/>
      <c r="AN2086" s="87"/>
      <c r="AO2086" s="87"/>
    </row>
    <row r="2087" spans="1:41" s="17" customFormat="1" ht="18" hidden="1" customHeight="1" x14ac:dyDescent="0.2">
      <c r="A2087" s="20" t="s">
        <v>39</v>
      </c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>
        <f t="shared" si="1520"/>
        <v>0</v>
      </c>
      <c r="AA2087" s="15">
        <f t="shared" si="1521"/>
        <v>0</v>
      </c>
      <c r="AB2087" s="22" t="e">
        <f t="shared" si="1522"/>
        <v>#DIV/0!</v>
      </c>
      <c r="AC2087" s="16"/>
      <c r="AG2087" s="86"/>
      <c r="AH2087" s="87"/>
      <c r="AI2087" s="87"/>
      <c r="AJ2087" s="87"/>
      <c r="AK2087" s="87"/>
      <c r="AL2087" s="87"/>
      <c r="AM2087" s="87"/>
      <c r="AN2087" s="87"/>
      <c r="AO2087" s="87"/>
    </row>
    <row r="2088" spans="1:41" s="17" customFormat="1" ht="18" hidden="1" customHeight="1" x14ac:dyDescent="0.25">
      <c r="A2088" s="23" t="s">
        <v>40</v>
      </c>
      <c r="B2088" s="24">
        <f>SUM(B2084:B2087)</f>
        <v>0</v>
      </c>
      <c r="C2088" s="24">
        <f t="shared" ref="C2088:AA2088" si="1523">SUM(C2084:C2087)</f>
        <v>0</v>
      </c>
      <c r="D2088" s="24">
        <f t="shared" si="1523"/>
        <v>0</v>
      </c>
      <c r="E2088" s="24">
        <f t="shared" si="1523"/>
        <v>0</v>
      </c>
      <c r="F2088" s="24">
        <f t="shared" si="1523"/>
        <v>0</v>
      </c>
      <c r="G2088" s="24">
        <f t="shared" si="1523"/>
        <v>0</v>
      </c>
      <c r="H2088" s="24">
        <f t="shared" si="1523"/>
        <v>0</v>
      </c>
      <c r="I2088" s="24">
        <f t="shared" si="1523"/>
        <v>0</v>
      </c>
      <c r="J2088" s="24">
        <f t="shared" si="1523"/>
        <v>0</v>
      </c>
      <c r="K2088" s="24">
        <f t="shared" si="1523"/>
        <v>0</v>
      </c>
      <c r="L2088" s="24">
        <f t="shared" si="1523"/>
        <v>0</v>
      </c>
      <c r="M2088" s="24">
        <f t="shared" si="1523"/>
        <v>0</v>
      </c>
      <c r="N2088" s="24">
        <f t="shared" si="1523"/>
        <v>0</v>
      </c>
      <c r="O2088" s="24">
        <f t="shared" si="1523"/>
        <v>0</v>
      </c>
      <c r="P2088" s="24">
        <f t="shared" si="1523"/>
        <v>0</v>
      </c>
      <c r="Q2088" s="24">
        <f t="shared" si="1523"/>
        <v>0</v>
      </c>
      <c r="R2088" s="24">
        <f t="shared" si="1523"/>
        <v>0</v>
      </c>
      <c r="S2088" s="24">
        <f t="shared" si="1523"/>
        <v>0</v>
      </c>
      <c r="T2088" s="24">
        <f t="shared" si="1523"/>
        <v>0</v>
      </c>
      <c r="U2088" s="24">
        <f t="shared" si="1523"/>
        <v>0</v>
      </c>
      <c r="V2088" s="24">
        <f t="shared" si="1523"/>
        <v>0</v>
      </c>
      <c r="W2088" s="24">
        <f t="shared" si="1523"/>
        <v>0</v>
      </c>
      <c r="X2088" s="24">
        <f t="shared" si="1523"/>
        <v>0</v>
      </c>
      <c r="Y2088" s="24">
        <f t="shared" si="1523"/>
        <v>0</v>
      </c>
      <c r="Z2088" s="24">
        <f t="shared" si="1523"/>
        <v>0</v>
      </c>
      <c r="AA2088" s="24">
        <f t="shared" si="1523"/>
        <v>0</v>
      </c>
      <c r="AB2088" s="25" t="e">
        <f t="shared" si="1522"/>
        <v>#DIV/0!</v>
      </c>
      <c r="AC2088" s="16"/>
      <c r="AG2088" s="86"/>
      <c r="AH2088" s="87"/>
      <c r="AI2088" s="87"/>
      <c r="AJ2088" s="87"/>
      <c r="AK2088" s="87"/>
      <c r="AL2088" s="87"/>
      <c r="AM2088" s="87"/>
      <c r="AN2088" s="87"/>
      <c r="AO2088" s="87"/>
    </row>
    <row r="2089" spans="1:41" s="17" customFormat="1" ht="18" hidden="1" customHeight="1" x14ac:dyDescent="0.25">
      <c r="A2089" s="26" t="s">
        <v>41</v>
      </c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>
        <f t="shared" ref="Z2089" si="1524">SUM(M2089:Y2089)</f>
        <v>0</v>
      </c>
      <c r="AA2089" s="15">
        <f t="shared" ref="AA2089" si="1525">B2089-Z2089</f>
        <v>0</v>
      </c>
      <c r="AB2089" s="22" t="e">
        <f t="shared" si="1522"/>
        <v>#DIV/0!</v>
      </c>
      <c r="AC2089" s="16"/>
      <c r="AG2089" s="86"/>
      <c r="AH2089" s="87"/>
      <c r="AI2089" s="87"/>
      <c r="AJ2089" s="87"/>
      <c r="AK2089" s="87"/>
      <c r="AL2089" s="87"/>
      <c r="AM2089" s="87"/>
      <c r="AN2089" s="87"/>
      <c r="AO2089" s="87"/>
    </row>
    <row r="2090" spans="1:41" s="17" customFormat="1" ht="18" hidden="1" customHeight="1" x14ac:dyDescent="0.25">
      <c r="A2090" s="23" t="s">
        <v>42</v>
      </c>
      <c r="B2090" s="24">
        <f>B2089+B2088</f>
        <v>0</v>
      </c>
      <c r="C2090" s="24">
        <f t="shared" ref="C2090:AA2090" si="1526">C2089+C2088</f>
        <v>0</v>
      </c>
      <c r="D2090" s="24">
        <f t="shared" si="1526"/>
        <v>0</v>
      </c>
      <c r="E2090" s="24">
        <f t="shared" si="1526"/>
        <v>0</v>
      </c>
      <c r="F2090" s="24">
        <f t="shared" si="1526"/>
        <v>0</v>
      </c>
      <c r="G2090" s="24">
        <f t="shared" si="1526"/>
        <v>0</v>
      </c>
      <c r="H2090" s="24">
        <f t="shared" si="1526"/>
        <v>0</v>
      </c>
      <c r="I2090" s="24">
        <f t="shared" si="1526"/>
        <v>0</v>
      </c>
      <c r="J2090" s="24">
        <f t="shared" si="1526"/>
        <v>0</v>
      </c>
      <c r="K2090" s="24">
        <f t="shared" si="1526"/>
        <v>0</v>
      </c>
      <c r="L2090" s="24">
        <f t="shared" si="1526"/>
        <v>0</v>
      </c>
      <c r="M2090" s="24">
        <f t="shared" si="1526"/>
        <v>0</v>
      </c>
      <c r="N2090" s="24">
        <f t="shared" si="1526"/>
        <v>0</v>
      </c>
      <c r="O2090" s="24">
        <f t="shared" si="1526"/>
        <v>0</v>
      </c>
      <c r="P2090" s="24">
        <f t="shared" si="1526"/>
        <v>0</v>
      </c>
      <c r="Q2090" s="24">
        <f t="shared" si="1526"/>
        <v>0</v>
      </c>
      <c r="R2090" s="24">
        <f t="shared" si="1526"/>
        <v>0</v>
      </c>
      <c r="S2090" s="24">
        <f t="shared" si="1526"/>
        <v>0</v>
      </c>
      <c r="T2090" s="24">
        <f t="shared" si="1526"/>
        <v>0</v>
      </c>
      <c r="U2090" s="24">
        <f t="shared" si="1526"/>
        <v>0</v>
      </c>
      <c r="V2090" s="24">
        <f t="shared" si="1526"/>
        <v>0</v>
      </c>
      <c r="W2090" s="24">
        <f t="shared" si="1526"/>
        <v>0</v>
      </c>
      <c r="X2090" s="24">
        <f t="shared" si="1526"/>
        <v>0</v>
      </c>
      <c r="Y2090" s="24">
        <f t="shared" si="1526"/>
        <v>0</v>
      </c>
      <c r="Z2090" s="24">
        <f t="shared" si="1526"/>
        <v>0</v>
      </c>
      <c r="AA2090" s="24">
        <f t="shared" si="1526"/>
        <v>0</v>
      </c>
      <c r="AB2090" s="25" t="e">
        <f t="shared" si="1522"/>
        <v>#DIV/0!</v>
      </c>
      <c r="AC2090" s="27"/>
      <c r="AG2090" s="86"/>
      <c r="AH2090" s="87"/>
      <c r="AI2090" s="87"/>
      <c r="AJ2090" s="87"/>
      <c r="AK2090" s="87"/>
      <c r="AL2090" s="87"/>
      <c r="AM2090" s="87"/>
      <c r="AN2090" s="87"/>
      <c r="AO2090" s="87"/>
    </row>
    <row r="2091" spans="1:41" s="17" customFormat="1" ht="15" hidden="1" customHeight="1" x14ac:dyDescent="0.25">
      <c r="A2091" s="14"/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6"/>
      <c r="AG2091" s="86"/>
      <c r="AH2091" s="87"/>
      <c r="AI2091" s="87"/>
      <c r="AJ2091" s="87"/>
      <c r="AK2091" s="87"/>
      <c r="AL2091" s="87"/>
      <c r="AM2091" s="87"/>
      <c r="AN2091" s="87"/>
      <c r="AO2091" s="87"/>
    </row>
    <row r="2092" spans="1:41" s="17" customFormat="1" ht="15" hidden="1" customHeight="1" x14ac:dyDescent="0.25">
      <c r="A2092" s="14"/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6"/>
      <c r="AG2092" s="86"/>
      <c r="AH2092" s="87"/>
      <c r="AI2092" s="87"/>
      <c r="AJ2092" s="87"/>
      <c r="AK2092" s="87"/>
      <c r="AL2092" s="87"/>
      <c r="AM2092" s="87"/>
      <c r="AN2092" s="87"/>
      <c r="AO2092" s="87"/>
    </row>
    <row r="2093" spans="1:41" s="17" customFormat="1" ht="15" hidden="1" customHeight="1" x14ac:dyDescent="0.25">
      <c r="A2093" s="19" t="s">
        <v>117</v>
      </c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C2093" s="16"/>
      <c r="AG2093" s="86"/>
      <c r="AH2093" s="87"/>
      <c r="AI2093" s="87"/>
      <c r="AJ2093" s="87"/>
      <c r="AK2093" s="87"/>
      <c r="AL2093" s="87"/>
      <c r="AM2093" s="87"/>
      <c r="AN2093" s="87"/>
      <c r="AO2093" s="87"/>
    </row>
    <row r="2094" spans="1:41" s="17" customFormat="1" ht="18" hidden="1" customHeight="1" x14ac:dyDescent="0.2">
      <c r="A2094" s="20" t="s">
        <v>36</v>
      </c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>
        <f>SUM(M2094:Y2094)</f>
        <v>0</v>
      </c>
      <c r="AA2094" s="15">
        <f>B2094-Z2094</f>
        <v>0</v>
      </c>
      <c r="AB2094" s="22" t="e">
        <f>Z2094/B2094</f>
        <v>#DIV/0!</v>
      </c>
      <c r="AC2094" s="16"/>
      <c r="AG2094" s="86"/>
      <c r="AH2094" s="87"/>
      <c r="AI2094" s="87"/>
      <c r="AJ2094" s="87"/>
      <c r="AK2094" s="87"/>
      <c r="AL2094" s="87"/>
      <c r="AM2094" s="87"/>
      <c r="AN2094" s="87"/>
      <c r="AO2094" s="87"/>
    </row>
    <row r="2095" spans="1:41" s="17" customFormat="1" ht="18" hidden="1" customHeight="1" x14ac:dyDescent="0.2">
      <c r="A2095" s="20" t="s">
        <v>37</v>
      </c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>
        <f t="shared" ref="Z2095:Z2097" si="1527">SUM(M2095:Y2095)</f>
        <v>0</v>
      </c>
      <c r="AA2095" s="15">
        <f t="shared" ref="AA2095:AA2097" si="1528">B2095-Z2095</f>
        <v>0</v>
      </c>
      <c r="AB2095" s="22" t="e">
        <f t="shared" ref="AB2095:AB2100" si="1529">Z2095/B2095</f>
        <v>#DIV/0!</v>
      </c>
      <c r="AC2095" s="16"/>
      <c r="AG2095" s="86"/>
      <c r="AH2095" s="87"/>
      <c r="AI2095" s="87"/>
      <c r="AJ2095" s="87"/>
      <c r="AK2095" s="87"/>
      <c r="AL2095" s="87"/>
      <c r="AM2095" s="87"/>
      <c r="AN2095" s="87"/>
      <c r="AO2095" s="87"/>
    </row>
    <row r="2096" spans="1:41" s="17" customFormat="1" ht="18" hidden="1" customHeight="1" x14ac:dyDescent="0.2">
      <c r="A2096" s="20" t="s">
        <v>38</v>
      </c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>
        <f t="shared" si="1527"/>
        <v>0</v>
      </c>
      <c r="AA2096" s="15">
        <f t="shared" si="1528"/>
        <v>0</v>
      </c>
      <c r="AB2096" s="22" t="e">
        <f t="shared" si="1529"/>
        <v>#DIV/0!</v>
      </c>
      <c r="AC2096" s="16"/>
      <c r="AG2096" s="86"/>
      <c r="AH2096" s="87"/>
      <c r="AI2096" s="87"/>
      <c r="AJ2096" s="87"/>
      <c r="AK2096" s="87"/>
      <c r="AL2096" s="87"/>
      <c r="AM2096" s="87"/>
      <c r="AN2096" s="87"/>
      <c r="AO2096" s="87"/>
    </row>
    <row r="2097" spans="1:41" s="17" customFormat="1" ht="18" hidden="1" customHeight="1" x14ac:dyDescent="0.2">
      <c r="A2097" s="20" t="s">
        <v>39</v>
      </c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>
        <f t="shared" si="1527"/>
        <v>0</v>
      </c>
      <c r="AA2097" s="15">
        <f t="shared" si="1528"/>
        <v>0</v>
      </c>
      <c r="AB2097" s="22" t="e">
        <f t="shared" si="1529"/>
        <v>#DIV/0!</v>
      </c>
      <c r="AC2097" s="16"/>
      <c r="AG2097" s="86"/>
      <c r="AH2097" s="87"/>
      <c r="AI2097" s="87"/>
      <c r="AJ2097" s="87"/>
      <c r="AK2097" s="87"/>
      <c r="AL2097" s="87"/>
      <c r="AM2097" s="87"/>
      <c r="AN2097" s="87"/>
      <c r="AO2097" s="87"/>
    </row>
    <row r="2098" spans="1:41" s="17" customFormat="1" ht="18" hidden="1" customHeight="1" x14ac:dyDescent="0.25">
      <c r="A2098" s="23" t="s">
        <v>40</v>
      </c>
      <c r="B2098" s="24">
        <f>SUM(B2094:B2097)</f>
        <v>0</v>
      </c>
      <c r="C2098" s="24">
        <f t="shared" ref="C2098:AA2098" si="1530">SUM(C2094:C2097)</f>
        <v>0</v>
      </c>
      <c r="D2098" s="24">
        <f t="shared" si="1530"/>
        <v>0</v>
      </c>
      <c r="E2098" s="24">
        <f t="shared" si="1530"/>
        <v>0</v>
      </c>
      <c r="F2098" s="24">
        <f t="shared" si="1530"/>
        <v>0</v>
      </c>
      <c r="G2098" s="24">
        <f t="shared" si="1530"/>
        <v>0</v>
      </c>
      <c r="H2098" s="24">
        <f t="shared" si="1530"/>
        <v>0</v>
      </c>
      <c r="I2098" s="24">
        <f t="shared" si="1530"/>
        <v>0</v>
      </c>
      <c r="J2098" s="24">
        <f t="shared" si="1530"/>
        <v>0</v>
      </c>
      <c r="K2098" s="24">
        <f t="shared" si="1530"/>
        <v>0</v>
      </c>
      <c r="L2098" s="24">
        <f t="shared" si="1530"/>
        <v>0</v>
      </c>
      <c r="M2098" s="24">
        <f t="shared" si="1530"/>
        <v>0</v>
      </c>
      <c r="N2098" s="24">
        <f t="shared" si="1530"/>
        <v>0</v>
      </c>
      <c r="O2098" s="24">
        <f t="shared" si="1530"/>
        <v>0</v>
      </c>
      <c r="P2098" s="24">
        <f t="shared" si="1530"/>
        <v>0</v>
      </c>
      <c r="Q2098" s="24">
        <f t="shared" si="1530"/>
        <v>0</v>
      </c>
      <c r="R2098" s="24">
        <f t="shared" si="1530"/>
        <v>0</v>
      </c>
      <c r="S2098" s="24">
        <f t="shared" si="1530"/>
        <v>0</v>
      </c>
      <c r="T2098" s="24">
        <f t="shared" si="1530"/>
        <v>0</v>
      </c>
      <c r="U2098" s="24">
        <f t="shared" si="1530"/>
        <v>0</v>
      </c>
      <c r="V2098" s="24">
        <f t="shared" si="1530"/>
        <v>0</v>
      </c>
      <c r="W2098" s="24">
        <f t="shared" si="1530"/>
        <v>0</v>
      </c>
      <c r="X2098" s="24">
        <f t="shared" si="1530"/>
        <v>0</v>
      </c>
      <c r="Y2098" s="24">
        <f t="shared" si="1530"/>
        <v>0</v>
      </c>
      <c r="Z2098" s="24">
        <f t="shared" si="1530"/>
        <v>0</v>
      </c>
      <c r="AA2098" s="24">
        <f t="shared" si="1530"/>
        <v>0</v>
      </c>
      <c r="AB2098" s="25" t="e">
        <f t="shared" si="1529"/>
        <v>#DIV/0!</v>
      </c>
      <c r="AC2098" s="16"/>
      <c r="AG2098" s="86"/>
      <c r="AH2098" s="87"/>
      <c r="AI2098" s="87"/>
      <c r="AJ2098" s="87"/>
      <c r="AK2098" s="87"/>
      <c r="AL2098" s="87"/>
      <c r="AM2098" s="87"/>
      <c r="AN2098" s="87"/>
      <c r="AO2098" s="87"/>
    </row>
    <row r="2099" spans="1:41" s="17" customFormat="1" ht="18" hidden="1" customHeight="1" x14ac:dyDescent="0.25">
      <c r="A2099" s="26" t="s">
        <v>41</v>
      </c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>
        <f t="shared" ref="Z2099" si="1531">SUM(M2099:Y2099)</f>
        <v>0</v>
      </c>
      <c r="AA2099" s="15">
        <f t="shared" ref="AA2099" si="1532">B2099-Z2099</f>
        <v>0</v>
      </c>
      <c r="AB2099" s="22" t="e">
        <f t="shared" si="1529"/>
        <v>#DIV/0!</v>
      </c>
      <c r="AC2099" s="16"/>
      <c r="AG2099" s="86"/>
      <c r="AH2099" s="87"/>
      <c r="AI2099" s="87"/>
      <c r="AJ2099" s="87"/>
      <c r="AK2099" s="87"/>
      <c r="AL2099" s="87"/>
      <c r="AM2099" s="87"/>
      <c r="AN2099" s="87"/>
      <c r="AO2099" s="87"/>
    </row>
    <row r="2100" spans="1:41" s="17" customFormat="1" ht="18" hidden="1" customHeight="1" x14ac:dyDescent="0.25">
      <c r="A2100" s="23" t="s">
        <v>42</v>
      </c>
      <c r="B2100" s="24">
        <f>B2099+B2098</f>
        <v>0</v>
      </c>
      <c r="C2100" s="24">
        <f t="shared" ref="C2100:AA2100" si="1533">C2099+C2098</f>
        <v>0</v>
      </c>
      <c r="D2100" s="24">
        <f t="shared" si="1533"/>
        <v>0</v>
      </c>
      <c r="E2100" s="24">
        <f t="shared" si="1533"/>
        <v>0</v>
      </c>
      <c r="F2100" s="24">
        <f t="shared" si="1533"/>
        <v>0</v>
      </c>
      <c r="G2100" s="24">
        <f t="shared" si="1533"/>
        <v>0</v>
      </c>
      <c r="H2100" s="24">
        <f t="shared" si="1533"/>
        <v>0</v>
      </c>
      <c r="I2100" s="24">
        <f t="shared" si="1533"/>
        <v>0</v>
      </c>
      <c r="J2100" s="24">
        <f t="shared" si="1533"/>
        <v>0</v>
      </c>
      <c r="K2100" s="24">
        <f t="shared" si="1533"/>
        <v>0</v>
      </c>
      <c r="L2100" s="24">
        <f t="shared" si="1533"/>
        <v>0</v>
      </c>
      <c r="M2100" s="24">
        <f t="shared" si="1533"/>
        <v>0</v>
      </c>
      <c r="N2100" s="24">
        <f t="shared" si="1533"/>
        <v>0</v>
      </c>
      <c r="O2100" s="24">
        <f t="shared" si="1533"/>
        <v>0</v>
      </c>
      <c r="P2100" s="24">
        <f t="shared" si="1533"/>
        <v>0</v>
      </c>
      <c r="Q2100" s="24">
        <f t="shared" si="1533"/>
        <v>0</v>
      </c>
      <c r="R2100" s="24">
        <f t="shared" si="1533"/>
        <v>0</v>
      </c>
      <c r="S2100" s="24">
        <f t="shared" si="1533"/>
        <v>0</v>
      </c>
      <c r="T2100" s="24">
        <f t="shared" si="1533"/>
        <v>0</v>
      </c>
      <c r="U2100" s="24">
        <f t="shared" si="1533"/>
        <v>0</v>
      </c>
      <c r="V2100" s="24">
        <f t="shared" si="1533"/>
        <v>0</v>
      </c>
      <c r="W2100" s="24">
        <f t="shared" si="1533"/>
        <v>0</v>
      </c>
      <c r="X2100" s="24">
        <f t="shared" si="1533"/>
        <v>0</v>
      </c>
      <c r="Y2100" s="24">
        <f t="shared" si="1533"/>
        <v>0</v>
      </c>
      <c r="Z2100" s="24">
        <f t="shared" si="1533"/>
        <v>0</v>
      </c>
      <c r="AA2100" s="24">
        <f t="shared" si="1533"/>
        <v>0</v>
      </c>
      <c r="AB2100" s="25" t="e">
        <f t="shared" si="1529"/>
        <v>#DIV/0!</v>
      </c>
      <c r="AC2100" s="27"/>
      <c r="AG2100" s="86"/>
      <c r="AH2100" s="87"/>
      <c r="AI2100" s="87"/>
      <c r="AJ2100" s="87"/>
      <c r="AK2100" s="87"/>
      <c r="AL2100" s="87"/>
      <c r="AM2100" s="87"/>
      <c r="AN2100" s="87"/>
      <c r="AO2100" s="87"/>
    </row>
    <row r="2101" spans="1:41" s="17" customFormat="1" ht="15" hidden="1" customHeight="1" x14ac:dyDescent="0.25">
      <c r="A2101" s="14"/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6"/>
      <c r="AG2101" s="86"/>
      <c r="AH2101" s="87"/>
      <c r="AI2101" s="87"/>
      <c r="AJ2101" s="87"/>
      <c r="AK2101" s="87"/>
      <c r="AL2101" s="87"/>
      <c r="AM2101" s="87"/>
      <c r="AN2101" s="87"/>
      <c r="AO2101" s="87"/>
    </row>
    <row r="2102" spans="1:41" s="17" customFormat="1" ht="15" hidden="1" customHeight="1" x14ac:dyDescent="0.25">
      <c r="A2102" s="14"/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6"/>
      <c r="AG2102" s="86"/>
      <c r="AH2102" s="87"/>
      <c r="AI2102" s="87"/>
      <c r="AJ2102" s="87"/>
      <c r="AK2102" s="87"/>
      <c r="AL2102" s="87"/>
      <c r="AM2102" s="87"/>
      <c r="AN2102" s="87"/>
      <c r="AO2102" s="87"/>
    </row>
    <row r="2103" spans="1:41" s="17" customFormat="1" ht="15" hidden="1" customHeight="1" x14ac:dyDescent="0.25">
      <c r="A2103" s="19" t="s">
        <v>117</v>
      </c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6"/>
      <c r="AG2103" s="86"/>
      <c r="AH2103" s="87"/>
      <c r="AI2103" s="87"/>
      <c r="AJ2103" s="87"/>
      <c r="AK2103" s="87"/>
      <c r="AL2103" s="87"/>
      <c r="AM2103" s="87"/>
      <c r="AN2103" s="87"/>
      <c r="AO2103" s="87"/>
    </row>
    <row r="2104" spans="1:41" s="17" customFormat="1" ht="18" hidden="1" customHeight="1" x14ac:dyDescent="0.2">
      <c r="A2104" s="20" t="s">
        <v>36</v>
      </c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>
        <f>SUM(M2104:Y2104)</f>
        <v>0</v>
      </c>
      <c r="AA2104" s="15">
        <f>B2104-Z2104</f>
        <v>0</v>
      </c>
      <c r="AB2104" s="22" t="e">
        <f>Z2104/B2104</f>
        <v>#DIV/0!</v>
      </c>
      <c r="AC2104" s="16"/>
      <c r="AG2104" s="86"/>
      <c r="AH2104" s="87"/>
      <c r="AI2104" s="87"/>
      <c r="AJ2104" s="87"/>
      <c r="AK2104" s="87"/>
      <c r="AL2104" s="87"/>
      <c r="AM2104" s="87"/>
      <c r="AN2104" s="87"/>
      <c r="AO2104" s="87"/>
    </row>
    <row r="2105" spans="1:41" s="17" customFormat="1" ht="18" hidden="1" customHeight="1" x14ac:dyDescent="0.2">
      <c r="A2105" s="20" t="s">
        <v>37</v>
      </c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>
        <f t="shared" ref="Z2105:Z2107" si="1534">SUM(M2105:Y2105)</f>
        <v>0</v>
      </c>
      <c r="AA2105" s="15">
        <f t="shared" ref="AA2105:AA2107" si="1535">B2105-Z2105</f>
        <v>0</v>
      </c>
      <c r="AB2105" s="22" t="e">
        <f t="shared" ref="AB2105:AB2110" si="1536">Z2105/B2105</f>
        <v>#DIV/0!</v>
      </c>
      <c r="AC2105" s="16"/>
      <c r="AG2105" s="86"/>
      <c r="AH2105" s="87"/>
      <c r="AI2105" s="87"/>
      <c r="AJ2105" s="87"/>
      <c r="AK2105" s="87"/>
      <c r="AL2105" s="87"/>
      <c r="AM2105" s="87"/>
      <c r="AN2105" s="87"/>
      <c r="AO2105" s="87"/>
    </row>
    <row r="2106" spans="1:41" s="17" customFormat="1" ht="18" hidden="1" customHeight="1" x14ac:dyDescent="0.2">
      <c r="A2106" s="20" t="s">
        <v>38</v>
      </c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>
        <f t="shared" si="1534"/>
        <v>0</v>
      </c>
      <c r="AA2106" s="15">
        <f t="shared" si="1535"/>
        <v>0</v>
      </c>
      <c r="AB2106" s="22" t="e">
        <f t="shared" si="1536"/>
        <v>#DIV/0!</v>
      </c>
      <c r="AC2106" s="16"/>
      <c r="AG2106" s="86"/>
      <c r="AH2106" s="87"/>
      <c r="AI2106" s="87"/>
      <c r="AJ2106" s="87"/>
      <c r="AK2106" s="87"/>
      <c r="AL2106" s="87"/>
      <c r="AM2106" s="87"/>
      <c r="AN2106" s="87"/>
      <c r="AO2106" s="87"/>
    </row>
    <row r="2107" spans="1:41" s="17" customFormat="1" ht="18" hidden="1" customHeight="1" x14ac:dyDescent="0.2">
      <c r="A2107" s="20" t="s">
        <v>39</v>
      </c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>
        <f t="shared" si="1534"/>
        <v>0</v>
      </c>
      <c r="AA2107" s="15">
        <f t="shared" si="1535"/>
        <v>0</v>
      </c>
      <c r="AB2107" s="22" t="e">
        <f t="shared" si="1536"/>
        <v>#DIV/0!</v>
      </c>
      <c r="AC2107" s="16"/>
      <c r="AG2107" s="86"/>
      <c r="AH2107" s="87"/>
      <c r="AI2107" s="87"/>
      <c r="AJ2107" s="87"/>
      <c r="AK2107" s="87"/>
      <c r="AL2107" s="87"/>
      <c r="AM2107" s="87"/>
      <c r="AN2107" s="87"/>
      <c r="AO2107" s="87"/>
    </row>
    <row r="2108" spans="1:41" s="17" customFormat="1" ht="18" hidden="1" customHeight="1" x14ac:dyDescent="0.25">
      <c r="A2108" s="23" t="s">
        <v>40</v>
      </c>
      <c r="B2108" s="24">
        <f>SUM(B2104:B2107)</f>
        <v>0</v>
      </c>
      <c r="C2108" s="24">
        <f t="shared" ref="C2108:AA2108" si="1537">SUM(C2104:C2107)</f>
        <v>0</v>
      </c>
      <c r="D2108" s="24">
        <f t="shared" si="1537"/>
        <v>0</v>
      </c>
      <c r="E2108" s="24">
        <f t="shared" si="1537"/>
        <v>0</v>
      </c>
      <c r="F2108" s="24">
        <f t="shared" si="1537"/>
        <v>0</v>
      </c>
      <c r="G2108" s="24">
        <f t="shared" si="1537"/>
        <v>0</v>
      </c>
      <c r="H2108" s="24">
        <f t="shared" si="1537"/>
        <v>0</v>
      </c>
      <c r="I2108" s="24">
        <f t="shared" si="1537"/>
        <v>0</v>
      </c>
      <c r="J2108" s="24">
        <f t="shared" si="1537"/>
        <v>0</v>
      </c>
      <c r="K2108" s="24">
        <f t="shared" si="1537"/>
        <v>0</v>
      </c>
      <c r="L2108" s="24">
        <f t="shared" si="1537"/>
        <v>0</v>
      </c>
      <c r="M2108" s="24">
        <f t="shared" si="1537"/>
        <v>0</v>
      </c>
      <c r="N2108" s="24">
        <f t="shared" si="1537"/>
        <v>0</v>
      </c>
      <c r="O2108" s="24">
        <f t="shared" si="1537"/>
        <v>0</v>
      </c>
      <c r="P2108" s="24">
        <f t="shared" si="1537"/>
        <v>0</v>
      </c>
      <c r="Q2108" s="24">
        <f t="shared" si="1537"/>
        <v>0</v>
      </c>
      <c r="R2108" s="24">
        <f t="shared" si="1537"/>
        <v>0</v>
      </c>
      <c r="S2108" s="24">
        <f t="shared" si="1537"/>
        <v>0</v>
      </c>
      <c r="T2108" s="24">
        <f t="shared" si="1537"/>
        <v>0</v>
      </c>
      <c r="U2108" s="24">
        <f t="shared" si="1537"/>
        <v>0</v>
      </c>
      <c r="V2108" s="24">
        <f t="shared" si="1537"/>
        <v>0</v>
      </c>
      <c r="W2108" s="24">
        <f t="shared" si="1537"/>
        <v>0</v>
      </c>
      <c r="X2108" s="24">
        <f t="shared" si="1537"/>
        <v>0</v>
      </c>
      <c r="Y2108" s="24">
        <f t="shared" si="1537"/>
        <v>0</v>
      </c>
      <c r="Z2108" s="24">
        <f t="shared" si="1537"/>
        <v>0</v>
      </c>
      <c r="AA2108" s="24">
        <f t="shared" si="1537"/>
        <v>0</v>
      </c>
      <c r="AB2108" s="25" t="e">
        <f t="shared" si="1536"/>
        <v>#DIV/0!</v>
      </c>
      <c r="AC2108" s="16"/>
      <c r="AG2108" s="86"/>
      <c r="AH2108" s="87"/>
      <c r="AI2108" s="87"/>
      <c r="AJ2108" s="87"/>
      <c r="AK2108" s="87"/>
      <c r="AL2108" s="87"/>
      <c r="AM2108" s="87"/>
      <c r="AN2108" s="87"/>
      <c r="AO2108" s="87"/>
    </row>
    <row r="2109" spans="1:41" s="17" customFormat="1" ht="18" hidden="1" customHeight="1" x14ac:dyDescent="0.25">
      <c r="A2109" s="26" t="s">
        <v>41</v>
      </c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>
        <f t="shared" ref="Z2109" si="1538">SUM(M2109:Y2109)</f>
        <v>0</v>
      </c>
      <c r="AA2109" s="15">
        <f t="shared" ref="AA2109" si="1539">B2109-Z2109</f>
        <v>0</v>
      </c>
      <c r="AB2109" s="22" t="e">
        <f t="shared" si="1536"/>
        <v>#DIV/0!</v>
      </c>
      <c r="AC2109" s="16"/>
      <c r="AG2109" s="86"/>
      <c r="AH2109" s="87"/>
      <c r="AI2109" s="87"/>
      <c r="AJ2109" s="87"/>
      <c r="AK2109" s="87"/>
      <c r="AL2109" s="87"/>
      <c r="AM2109" s="87"/>
      <c r="AN2109" s="87"/>
      <c r="AO2109" s="87"/>
    </row>
    <row r="2110" spans="1:41" s="17" customFormat="1" ht="18" hidden="1" customHeight="1" x14ac:dyDescent="0.25">
      <c r="A2110" s="23" t="s">
        <v>42</v>
      </c>
      <c r="B2110" s="24">
        <f>B2109+B2108</f>
        <v>0</v>
      </c>
      <c r="C2110" s="24">
        <f t="shared" ref="C2110:AA2110" si="1540">C2109+C2108</f>
        <v>0</v>
      </c>
      <c r="D2110" s="24">
        <f t="shared" si="1540"/>
        <v>0</v>
      </c>
      <c r="E2110" s="24">
        <f t="shared" si="1540"/>
        <v>0</v>
      </c>
      <c r="F2110" s="24">
        <f t="shared" si="1540"/>
        <v>0</v>
      </c>
      <c r="G2110" s="24">
        <f t="shared" si="1540"/>
        <v>0</v>
      </c>
      <c r="H2110" s="24">
        <f t="shared" si="1540"/>
        <v>0</v>
      </c>
      <c r="I2110" s="24">
        <f t="shared" si="1540"/>
        <v>0</v>
      </c>
      <c r="J2110" s="24">
        <f t="shared" si="1540"/>
        <v>0</v>
      </c>
      <c r="K2110" s="24">
        <f t="shared" si="1540"/>
        <v>0</v>
      </c>
      <c r="L2110" s="24">
        <f t="shared" si="1540"/>
        <v>0</v>
      </c>
      <c r="M2110" s="24">
        <f t="shared" si="1540"/>
        <v>0</v>
      </c>
      <c r="N2110" s="24">
        <f t="shared" si="1540"/>
        <v>0</v>
      </c>
      <c r="O2110" s="24">
        <f t="shared" si="1540"/>
        <v>0</v>
      </c>
      <c r="P2110" s="24">
        <f t="shared" si="1540"/>
        <v>0</v>
      </c>
      <c r="Q2110" s="24">
        <f t="shared" si="1540"/>
        <v>0</v>
      </c>
      <c r="R2110" s="24">
        <f t="shared" si="1540"/>
        <v>0</v>
      </c>
      <c r="S2110" s="24">
        <f t="shared" si="1540"/>
        <v>0</v>
      </c>
      <c r="T2110" s="24">
        <f t="shared" si="1540"/>
        <v>0</v>
      </c>
      <c r="U2110" s="24">
        <f t="shared" si="1540"/>
        <v>0</v>
      </c>
      <c r="V2110" s="24">
        <f t="shared" si="1540"/>
        <v>0</v>
      </c>
      <c r="W2110" s="24">
        <f t="shared" si="1540"/>
        <v>0</v>
      </c>
      <c r="X2110" s="24">
        <f t="shared" si="1540"/>
        <v>0</v>
      </c>
      <c r="Y2110" s="24">
        <f t="shared" si="1540"/>
        <v>0</v>
      </c>
      <c r="Z2110" s="24">
        <f t="shared" si="1540"/>
        <v>0</v>
      </c>
      <c r="AA2110" s="24">
        <f t="shared" si="1540"/>
        <v>0</v>
      </c>
      <c r="AB2110" s="25" t="e">
        <f t="shared" si="1536"/>
        <v>#DIV/0!</v>
      </c>
      <c r="AC2110" s="27"/>
      <c r="AG2110" s="86"/>
      <c r="AH2110" s="87"/>
      <c r="AI2110" s="87"/>
      <c r="AJ2110" s="87"/>
      <c r="AK2110" s="87"/>
      <c r="AL2110" s="87"/>
      <c r="AM2110" s="87"/>
      <c r="AN2110" s="87"/>
      <c r="AO2110" s="87"/>
    </row>
    <row r="2111" spans="1:41" s="17" customFormat="1" ht="15" hidden="1" customHeight="1" x14ac:dyDescent="0.25">
      <c r="A2111" s="14"/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C2111" s="16"/>
      <c r="AG2111" s="86"/>
      <c r="AH2111" s="87"/>
      <c r="AI2111" s="87"/>
      <c r="AJ2111" s="87"/>
      <c r="AK2111" s="87"/>
      <c r="AL2111" s="87"/>
      <c r="AM2111" s="87"/>
      <c r="AN2111" s="87"/>
      <c r="AO2111" s="87"/>
    </row>
    <row r="2112" spans="1:41" s="17" customFormat="1" ht="15" hidden="1" customHeight="1" x14ac:dyDescent="0.25">
      <c r="A2112" s="14"/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C2112" s="16"/>
      <c r="AG2112" s="86"/>
      <c r="AH2112" s="87"/>
      <c r="AI2112" s="87"/>
      <c r="AJ2112" s="87"/>
      <c r="AK2112" s="87"/>
      <c r="AL2112" s="87"/>
      <c r="AM2112" s="87"/>
      <c r="AN2112" s="87"/>
      <c r="AO2112" s="87"/>
    </row>
    <row r="2113" spans="1:41" s="17" customFormat="1" ht="15" hidden="1" customHeight="1" x14ac:dyDescent="0.25">
      <c r="A2113" s="19" t="s">
        <v>117</v>
      </c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C2113" s="16"/>
      <c r="AG2113" s="86"/>
      <c r="AH2113" s="87"/>
      <c r="AI2113" s="87"/>
      <c r="AJ2113" s="87"/>
      <c r="AK2113" s="87"/>
      <c r="AL2113" s="87"/>
      <c r="AM2113" s="87"/>
      <c r="AN2113" s="87"/>
      <c r="AO2113" s="87"/>
    </row>
    <row r="2114" spans="1:41" s="17" customFormat="1" ht="18" hidden="1" customHeight="1" x14ac:dyDescent="0.2">
      <c r="A2114" s="20" t="s">
        <v>36</v>
      </c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>
        <f>SUM(M2114:Y2114)</f>
        <v>0</v>
      </c>
      <c r="AA2114" s="15">
        <f>B2114-Z2114</f>
        <v>0</v>
      </c>
      <c r="AB2114" s="22" t="e">
        <f>Z2114/B2114</f>
        <v>#DIV/0!</v>
      </c>
      <c r="AC2114" s="16"/>
      <c r="AG2114" s="86"/>
      <c r="AH2114" s="87"/>
      <c r="AI2114" s="87"/>
      <c r="AJ2114" s="87"/>
      <c r="AK2114" s="87"/>
      <c r="AL2114" s="87"/>
      <c r="AM2114" s="87"/>
      <c r="AN2114" s="87"/>
      <c r="AO2114" s="87"/>
    </row>
    <row r="2115" spans="1:41" s="17" customFormat="1" ht="18" hidden="1" customHeight="1" x14ac:dyDescent="0.2">
      <c r="A2115" s="20" t="s">
        <v>37</v>
      </c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>
        <f t="shared" ref="Z2115:Z2117" si="1541">SUM(M2115:Y2115)</f>
        <v>0</v>
      </c>
      <c r="AA2115" s="15">
        <f t="shared" ref="AA2115:AA2117" si="1542">B2115-Z2115</f>
        <v>0</v>
      </c>
      <c r="AB2115" s="22" t="e">
        <f t="shared" ref="AB2115:AB2120" si="1543">Z2115/B2115</f>
        <v>#DIV/0!</v>
      </c>
      <c r="AC2115" s="16"/>
      <c r="AG2115" s="86"/>
      <c r="AH2115" s="87"/>
      <c r="AI2115" s="87"/>
      <c r="AJ2115" s="87"/>
      <c r="AK2115" s="87"/>
      <c r="AL2115" s="87"/>
      <c r="AM2115" s="87"/>
      <c r="AN2115" s="87"/>
      <c r="AO2115" s="87"/>
    </row>
    <row r="2116" spans="1:41" s="17" customFormat="1" ht="18" hidden="1" customHeight="1" x14ac:dyDescent="0.2">
      <c r="A2116" s="20" t="s">
        <v>38</v>
      </c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>
        <f t="shared" si="1541"/>
        <v>0</v>
      </c>
      <c r="AA2116" s="15">
        <f t="shared" si="1542"/>
        <v>0</v>
      </c>
      <c r="AB2116" s="22" t="e">
        <f t="shared" si="1543"/>
        <v>#DIV/0!</v>
      </c>
      <c r="AC2116" s="16"/>
      <c r="AG2116" s="86"/>
      <c r="AH2116" s="87"/>
      <c r="AI2116" s="87"/>
      <c r="AJ2116" s="87"/>
      <c r="AK2116" s="87"/>
      <c r="AL2116" s="87"/>
      <c r="AM2116" s="87"/>
      <c r="AN2116" s="87"/>
      <c r="AO2116" s="87"/>
    </row>
    <row r="2117" spans="1:41" s="17" customFormat="1" ht="18" hidden="1" customHeight="1" x14ac:dyDescent="0.2">
      <c r="A2117" s="20" t="s">
        <v>39</v>
      </c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>
        <f t="shared" si="1541"/>
        <v>0</v>
      </c>
      <c r="AA2117" s="15">
        <f t="shared" si="1542"/>
        <v>0</v>
      </c>
      <c r="AB2117" s="22" t="e">
        <f t="shared" si="1543"/>
        <v>#DIV/0!</v>
      </c>
      <c r="AC2117" s="16"/>
      <c r="AG2117" s="86"/>
      <c r="AH2117" s="87"/>
      <c r="AI2117" s="87"/>
      <c r="AJ2117" s="87"/>
      <c r="AK2117" s="87"/>
      <c r="AL2117" s="87"/>
      <c r="AM2117" s="87"/>
      <c r="AN2117" s="87"/>
      <c r="AO2117" s="87"/>
    </row>
    <row r="2118" spans="1:41" s="17" customFormat="1" ht="18" hidden="1" customHeight="1" x14ac:dyDescent="0.25">
      <c r="A2118" s="23" t="s">
        <v>40</v>
      </c>
      <c r="B2118" s="24">
        <f>SUM(B2114:B2117)</f>
        <v>0</v>
      </c>
      <c r="C2118" s="24">
        <f t="shared" ref="C2118:D2118" si="1544">SUM(C2114:C2117)</f>
        <v>0</v>
      </c>
      <c r="D2118" s="24">
        <f t="shared" si="1544"/>
        <v>0</v>
      </c>
      <c r="E2118" s="24">
        <f t="shared" ref="E2118:AA2118" si="1545">SUM(E2114:E2117)</f>
        <v>0</v>
      </c>
      <c r="F2118" s="24">
        <f t="shared" si="1545"/>
        <v>0</v>
      </c>
      <c r="G2118" s="24">
        <f t="shared" si="1545"/>
        <v>0</v>
      </c>
      <c r="H2118" s="24">
        <f t="shared" si="1545"/>
        <v>0</v>
      </c>
      <c r="I2118" s="24">
        <f t="shared" si="1545"/>
        <v>0</v>
      </c>
      <c r="J2118" s="24">
        <f t="shared" si="1545"/>
        <v>0</v>
      </c>
      <c r="K2118" s="24">
        <f t="shared" si="1545"/>
        <v>0</v>
      </c>
      <c r="L2118" s="24">
        <f t="shared" si="1545"/>
        <v>0</v>
      </c>
      <c r="M2118" s="24">
        <f t="shared" si="1545"/>
        <v>0</v>
      </c>
      <c r="N2118" s="24">
        <f t="shared" si="1545"/>
        <v>0</v>
      </c>
      <c r="O2118" s="24">
        <f t="shared" si="1545"/>
        <v>0</v>
      </c>
      <c r="P2118" s="24">
        <f t="shared" si="1545"/>
        <v>0</v>
      </c>
      <c r="Q2118" s="24">
        <f t="shared" si="1545"/>
        <v>0</v>
      </c>
      <c r="R2118" s="24">
        <f t="shared" si="1545"/>
        <v>0</v>
      </c>
      <c r="S2118" s="24">
        <f t="shared" si="1545"/>
        <v>0</v>
      </c>
      <c r="T2118" s="24">
        <f t="shared" si="1545"/>
        <v>0</v>
      </c>
      <c r="U2118" s="24">
        <f t="shared" si="1545"/>
        <v>0</v>
      </c>
      <c r="V2118" s="24">
        <f t="shared" si="1545"/>
        <v>0</v>
      </c>
      <c r="W2118" s="24">
        <f t="shared" si="1545"/>
        <v>0</v>
      </c>
      <c r="X2118" s="24">
        <f t="shared" si="1545"/>
        <v>0</v>
      </c>
      <c r="Y2118" s="24">
        <f t="shared" si="1545"/>
        <v>0</v>
      </c>
      <c r="Z2118" s="24">
        <f t="shared" si="1545"/>
        <v>0</v>
      </c>
      <c r="AA2118" s="24">
        <f t="shared" si="1545"/>
        <v>0</v>
      </c>
      <c r="AB2118" s="25" t="e">
        <f t="shared" si="1543"/>
        <v>#DIV/0!</v>
      </c>
      <c r="AC2118" s="16"/>
      <c r="AG2118" s="86"/>
      <c r="AH2118" s="87"/>
      <c r="AI2118" s="87"/>
      <c r="AJ2118" s="87"/>
      <c r="AK2118" s="87"/>
      <c r="AL2118" s="87"/>
      <c r="AM2118" s="87"/>
      <c r="AN2118" s="87"/>
      <c r="AO2118" s="87"/>
    </row>
    <row r="2119" spans="1:41" s="17" customFormat="1" ht="18" hidden="1" customHeight="1" x14ac:dyDescent="0.25">
      <c r="A2119" s="26" t="s">
        <v>41</v>
      </c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>
        <f t="shared" ref="Z2119" si="1546">SUM(M2119:Y2119)</f>
        <v>0</v>
      </c>
      <c r="AA2119" s="15">
        <f t="shared" ref="AA2119" si="1547">B2119-Z2119</f>
        <v>0</v>
      </c>
      <c r="AB2119" s="22" t="e">
        <f t="shared" si="1543"/>
        <v>#DIV/0!</v>
      </c>
      <c r="AC2119" s="16"/>
      <c r="AG2119" s="86"/>
      <c r="AH2119" s="87"/>
      <c r="AI2119" s="87"/>
      <c r="AJ2119" s="87"/>
      <c r="AK2119" s="87"/>
      <c r="AL2119" s="87"/>
      <c r="AM2119" s="87"/>
      <c r="AN2119" s="87"/>
      <c r="AO2119" s="87"/>
    </row>
    <row r="2120" spans="1:41" s="17" customFormat="1" ht="18" hidden="1" customHeight="1" x14ac:dyDescent="0.25">
      <c r="A2120" s="23" t="s">
        <v>42</v>
      </c>
      <c r="B2120" s="24">
        <f>B2119+B2118</f>
        <v>0</v>
      </c>
      <c r="C2120" s="24">
        <f t="shared" ref="C2120:AA2120" si="1548">C2119+C2118</f>
        <v>0</v>
      </c>
      <c r="D2120" s="24">
        <f t="shared" si="1548"/>
        <v>0</v>
      </c>
      <c r="E2120" s="24">
        <f t="shared" si="1548"/>
        <v>0</v>
      </c>
      <c r="F2120" s="24">
        <f t="shared" si="1548"/>
        <v>0</v>
      </c>
      <c r="G2120" s="24">
        <f t="shared" si="1548"/>
        <v>0</v>
      </c>
      <c r="H2120" s="24">
        <f t="shared" si="1548"/>
        <v>0</v>
      </c>
      <c r="I2120" s="24">
        <f t="shared" si="1548"/>
        <v>0</v>
      </c>
      <c r="J2120" s="24">
        <f t="shared" si="1548"/>
        <v>0</v>
      </c>
      <c r="K2120" s="24">
        <f t="shared" si="1548"/>
        <v>0</v>
      </c>
      <c r="L2120" s="24">
        <f t="shared" si="1548"/>
        <v>0</v>
      </c>
      <c r="M2120" s="24">
        <f t="shared" si="1548"/>
        <v>0</v>
      </c>
      <c r="N2120" s="24">
        <f t="shared" si="1548"/>
        <v>0</v>
      </c>
      <c r="O2120" s="24">
        <f t="shared" si="1548"/>
        <v>0</v>
      </c>
      <c r="P2120" s="24">
        <f t="shared" si="1548"/>
        <v>0</v>
      </c>
      <c r="Q2120" s="24">
        <f t="shared" si="1548"/>
        <v>0</v>
      </c>
      <c r="R2120" s="24">
        <f t="shared" si="1548"/>
        <v>0</v>
      </c>
      <c r="S2120" s="24">
        <f t="shared" si="1548"/>
        <v>0</v>
      </c>
      <c r="T2120" s="24">
        <f t="shared" si="1548"/>
        <v>0</v>
      </c>
      <c r="U2120" s="24">
        <f t="shared" si="1548"/>
        <v>0</v>
      </c>
      <c r="V2120" s="24">
        <f t="shared" si="1548"/>
        <v>0</v>
      </c>
      <c r="W2120" s="24">
        <f t="shared" si="1548"/>
        <v>0</v>
      </c>
      <c r="X2120" s="24">
        <f t="shared" si="1548"/>
        <v>0</v>
      </c>
      <c r="Y2120" s="24">
        <f t="shared" si="1548"/>
        <v>0</v>
      </c>
      <c r="Z2120" s="24">
        <f t="shared" si="1548"/>
        <v>0</v>
      </c>
      <c r="AA2120" s="24">
        <f t="shared" si="1548"/>
        <v>0</v>
      </c>
      <c r="AB2120" s="25" t="e">
        <f t="shared" si="1543"/>
        <v>#DIV/0!</v>
      </c>
      <c r="AC2120" s="27"/>
      <c r="AG2120" s="86"/>
      <c r="AH2120" s="87"/>
      <c r="AI2120" s="87"/>
      <c r="AJ2120" s="87"/>
      <c r="AK2120" s="87"/>
      <c r="AL2120" s="87"/>
      <c r="AM2120" s="87"/>
      <c r="AN2120" s="87"/>
      <c r="AO2120" s="87"/>
    </row>
    <row r="2121" spans="1:41" s="17" customFormat="1" ht="15" hidden="1" customHeight="1" x14ac:dyDescent="0.25">
      <c r="A2121" s="14"/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6"/>
      <c r="AG2121" s="86"/>
      <c r="AH2121" s="87"/>
      <c r="AI2121" s="87"/>
      <c r="AJ2121" s="87"/>
      <c r="AK2121" s="87"/>
      <c r="AL2121" s="87"/>
      <c r="AM2121" s="87"/>
      <c r="AN2121" s="87"/>
      <c r="AO2121" s="87"/>
    </row>
    <row r="2122" spans="1:41" s="17" customFormat="1" ht="15" hidden="1" customHeight="1" x14ac:dyDescent="0.25">
      <c r="A2122" s="14"/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C2122" s="16"/>
      <c r="AG2122" s="86"/>
      <c r="AH2122" s="87"/>
      <c r="AI2122" s="87"/>
      <c r="AJ2122" s="87"/>
      <c r="AK2122" s="87"/>
      <c r="AL2122" s="87"/>
      <c r="AM2122" s="87"/>
      <c r="AN2122" s="87"/>
      <c r="AO2122" s="87"/>
    </row>
    <row r="2123" spans="1:41" s="17" customFormat="1" ht="15" hidden="1" customHeight="1" x14ac:dyDescent="0.25">
      <c r="A2123" s="19" t="s">
        <v>137</v>
      </c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C2123" s="16"/>
      <c r="AG2123" s="86"/>
      <c r="AH2123" s="87"/>
      <c r="AI2123" s="87"/>
      <c r="AJ2123" s="87"/>
      <c r="AK2123" s="87"/>
      <c r="AL2123" s="87"/>
      <c r="AM2123" s="87"/>
      <c r="AN2123" s="87"/>
      <c r="AO2123" s="87"/>
    </row>
    <row r="2124" spans="1:41" s="17" customFormat="1" ht="18" hidden="1" customHeight="1" x14ac:dyDescent="0.2">
      <c r="A2124" s="20" t="s">
        <v>36</v>
      </c>
      <c r="B2124" s="15">
        <f>[1]consoCURRENT!E41242</f>
        <v>0</v>
      </c>
      <c r="C2124" s="15">
        <f>[1]consoCURRENT!F41242</f>
        <v>0</v>
      </c>
      <c r="D2124" s="15">
        <f>[1]consoCURRENT!G41242</f>
        <v>0</v>
      </c>
      <c r="E2124" s="15">
        <f>[1]consoCURRENT!H41242</f>
        <v>0</v>
      </c>
      <c r="F2124" s="15">
        <f>[1]consoCURRENT!I41242</f>
        <v>0</v>
      </c>
      <c r="G2124" s="15">
        <f>[1]consoCURRENT!J41242</f>
        <v>0</v>
      </c>
      <c r="H2124" s="15">
        <f>[1]consoCURRENT!K41242</f>
        <v>0</v>
      </c>
      <c r="I2124" s="15">
        <f>[1]consoCURRENT!L41242</f>
        <v>0</v>
      </c>
      <c r="J2124" s="15">
        <f>[1]consoCURRENT!M41242</f>
        <v>0</v>
      </c>
      <c r="K2124" s="15">
        <f>[1]consoCURRENT!N41242</f>
        <v>0</v>
      </c>
      <c r="L2124" s="15">
        <f>[1]consoCURRENT!O41242</f>
        <v>0</v>
      </c>
      <c r="M2124" s="15">
        <f>[1]consoCURRENT!P41242</f>
        <v>0</v>
      </c>
      <c r="N2124" s="15">
        <f>[1]consoCURRENT!Q41242</f>
        <v>0</v>
      </c>
      <c r="O2124" s="15">
        <f>[1]consoCURRENT!R41242</f>
        <v>0</v>
      </c>
      <c r="P2124" s="15">
        <f>[1]consoCURRENT!S41242</f>
        <v>0</v>
      </c>
      <c r="Q2124" s="15">
        <f>[1]consoCURRENT!T41242</f>
        <v>0</v>
      </c>
      <c r="R2124" s="15">
        <f>[1]consoCURRENT!U41242</f>
        <v>0</v>
      </c>
      <c r="S2124" s="15">
        <f>[1]consoCURRENT!V41242</f>
        <v>0</v>
      </c>
      <c r="T2124" s="15">
        <f>[1]consoCURRENT!W41242</f>
        <v>0</v>
      </c>
      <c r="U2124" s="15">
        <f>[1]consoCURRENT!X41242</f>
        <v>0</v>
      </c>
      <c r="V2124" s="15">
        <f>[1]consoCURRENT!Y41242</f>
        <v>0</v>
      </c>
      <c r="W2124" s="15">
        <f>[1]consoCURRENT!Z41242</f>
        <v>0</v>
      </c>
      <c r="X2124" s="15">
        <f>[1]consoCURRENT!AA41242</f>
        <v>0</v>
      </c>
      <c r="Y2124" s="15">
        <f>[1]consoCURRENT!AB41242</f>
        <v>0</v>
      </c>
      <c r="Z2124" s="15">
        <f>SUM(M2124:Y2124)</f>
        <v>0</v>
      </c>
      <c r="AA2124" s="15">
        <f>B2124-Z2124</f>
        <v>0</v>
      </c>
      <c r="AB2124" s="22" t="e">
        <f>Z2124/B2124</f>
        <v>#DIV/0!</v>
      </c>
      <c r="AC2124" s="16"/>
      <c r="AG2124" s="86"/>
      <c r="AH2124" s="87"/>
      <c r="AI2124" s="87"/>
      <c r="AJ2124" s="87"/>
      <c r="AK2124" s="87"/>
      <c r="AL2124" s="87"/>
      <c r="AM2124" s="87"/>
      <c r="AN2124" s="87"/>
      <c r="AO2124" s="87"/>
    </row>
    <row r="2125" spans="1:41" s="17" customFormat="1" ht="18" hidden="1" customHeight="1" x14ac:dyDescent="0.2">
      <c r="A2125" s="20" t="s">
        <v>37</v>
      </c>
      <c r="B2125" s="15">
        <f>[1]consoCURRENT!E41330</f>
        <v>0</v>
      </c>
      <c r="C2125" s="15">
        <f>[1]consoCURRENT!F41330</f>
        <v>0</v>
      </c>
      <c r="D2125" s="15">
        <f>[1]consoCURRENT!G41330</f>
        <v>0</v>
      </c>
      <c r="E2125" s="15">
        <f>[1]consoCURRENT!H41330</f>
        <v>0</v>
      </c>
      <c r="F2125" s="15">
        <f>[1]consoCURRENT!I41330</f>
        <v>0</v>
      </c>
      <c r="G2125" s="15">
        <f>[1]consoCURRENT!J41330</f>
        <v>0</v>
      </c>
      <c r="H2125" s="15">
        <f>[1]consoCURRENT!K41330</f>
        <v>0</v>
      </c>
      <c r="I2125" s="15">
        <f>[1]consoCURRENT!L41330</f>
        <v>0</v>
      </c>
      <c r="J2125" s="15">
        <f>[1]consoCURRENT!M41330</f>
        <v>0</v>
      </c>
      <c r="K2125" s="15">
        <f>[1]consoCURRENT!N41330</f>
        <v>0</v>
      </c>
      <c r="L2125" s="15">
        <f>[1]consoCURRENT!O41330</f>
        <v>0</v>
      </c>
      <c r="M2125" s="15">
        <f>[1]consoCURRENT!P41330</f>
        <v>0</v>
      </c>
      <c r="N2125" s="15">
        <f>[1]consoCURRENT!Q41330</f>
        <v>0</v>
      </c>
      <c r="O2125" s="15">
        <f>[1]consoCURRENT!R41330</f>
        <v>0</v>
      </c>
      <c r="P2125" s="15">
        <f>[1]consoCURRENT!S41330</f>
        <v>0</v>
      </c>
      <c r="Q2125" s="15">
        <f>[1]consoCURRENT!T41330</f>
        <v>0</v>
      </c>
      <c r="R2125" s="15">
        <f>[1]consoCURRENT!U41330</f>
        <v>0</v>
      </c>
      <c r="S2125" s="15">
        <f>[1]consoCURRENT!V41330</f>
        <v>0</v>
      </c>
      <c r="T2125" s="15">
        <f>[1]consoCURRENT!W41330</f>
        <v>0</v>
      </c>
      <c r="U2125" s="15">
        <f>[1]consoCURRENT!X41330</f>
        <v>0</v>
      </c>
      <c r="V2125" s="15">
        <f>[1]consoCURRENT!Y41330</f>
        <v>0</v>
      </c>
      <c r="W2125" s="15">
        <f>[1]consoCURRENT!Z41330</f>
        <v>0</v>
      </c>
      <c r="X2125" s="15">
        <f>[1]consoCURRENT!AA41330</f>
        <v>0</v>
      </c>
      <c r="Y2125" s="15">
        <f>[1]consoCURRENT!AB41330</f>
        <v>0</v>
      </c>
      <c r="Z2125" s="15">
        <f t="shared" ref="Z2125:Z2127" si="1549">SUM(M2125:Y2125)</f>
        <v>0</v>
      </c>
      <c r="AA2125" s="15">
        <f t="shared" ref="AA2125:AA2127" si="1550">B2125-Z2125</f>
        <v>0</v>
      </c>
      <c r="AB2125" s="22" t="e">
        <f t="shared" ref="AB2125:AB2130" si="1551">Z2125/B2125</f>
        <v>#DIV/0!</v>
      </c>
      <c r="AC2125" s="16"/>
      <c r="AG2125" s="86"/>
      <c r="AH2125" s="87"/>
      <c r="AI2125" s="87"/>
      <c r="AJ2125" s="87"/>
      <c r="AK2125" s="87"/>
      <c r="AL2125" s="87"/>
      <c r="AM2125" s="87"/>
      <c r="AN2125" s="87"/>
      <c r="AO2125" s="87"/>
    </row>
    <row r="2126" spans="1:41" s="17" customFormat="1" ht="18" hidden="1" customHeight="1" x14ac:dyDescent="0.2">
      <c r="A2126" s="20" t="s">
        <v>38</v>
      </c>
      <c r="B2126" s="15">
        <f>[1]consoCURRENT!E41336</f>
        <v>0</v>
      </c>
      <c r="C2126" s="15">
        <f>[1]consoCURRENT!F41336</f>
        <v>0</v>
      </c>
      <c r="D2126" s="15">
        <f>[1]consoCURRENT!G41336</f>
        <v>0</v>
      </c>
      <c r="E2126" s="15">
        <f>[1]consoCURRENT!H41336</f>
        <v>0</v>
      </c>
      <c r="F2126" s="15">
        <f>[1]consoCURRENT!I41336</f>
        <v>0</v>
      </c>
      <c r="G2126" s="15">
        <f>[1]consoCURRENT!J41336</f>
        <v>0</v>
      </c>
      <c r="H2126" s="15">
        <f>[1]consoCURRENT!K41336</f>
        <v>0</v>
      </c>
      <c r="I2126" s="15">
        <f>[1]consoCURRENT!L41336</f>
        <v>0</v>
      </c>
      <c r="J2126" s="15">
        <f>[1]consoCURRENT!M41336</f>
        <v>0</v>
      </c>
      <c r="K2126" s="15">
        <f>[1]consoCURRENT!N41336</f>
        <v>0</v>
      </c>
      <c r="L2126" s="15">
        <f>[1]consoCURRENT!O41336</f>
        <v>0</v>
      </c>
      <c r="M2126" s="15">
        <f>[1]consoCURRENT!P41336</f>
        <v>0</v>
      </c>
      <c r="N2126" s="15">
        <f>[1]consoCURRENT!Q41336</f>
        <v>0</v>
      </c>
      <c r="O2126" s="15">
        <f>[1]consoCURRENT!R41336</f>
        <v>0</v>
      </c>
      <c r="P2126" s="15">
        <f>[1]consoCURRENT!S41336</f>
        <v>0</v>
      </c>
      <c r="Q2126" s="15">
        <f>[1]consoCURRENT!T41336</f>
        <v>0</v>
      </c>
      <c r="R2126" s="15">
        <f>[1]consoCURRENT!U41336</f>
        <v>0</v>
      </c>
      <c r="S2126" s="15">
        <f>[1]consoCURRENT!V41336</f>
        <v>0</v>
      </c>
      <c r="T2126" s="15">
        <f>[1]consoCURRENT!W41336</f>
        <v>0</v>
      </c>
      <c r="U2126" s="15">
        <f>[1]consoCURRENT!X41336</f>
        <v>0</v>
      </c>
      <c r="V2126" s="15">
        <f>[1]consoCURRENT!Y41336</f>
        <v>0</v>
      </c>
      <c r="W2126" s="15">
        <f>[1]consoCURRENT!Z41336</f>
        <v>0</v>
      </c>
      <c r="X2126" s="15">
        <f>[1]consoCURRENT!AA41336</f>
        <v>0</v>
      </c>
      <c r="Y2126" s="15">
        <f>[1]consoCURRENT!AB41336</f>
        <v>0</v>
      </c>
      <c r="Z2126" s="15">
        <f t="shared" si="1549"/>
        <v>0</v>
      </c>
      <c r="AA2126" s="15">
        <f t="shared" si="1550"/>
        <v>0</v>
      </c>
      <c r="AB2126" s="22" t="e">
        <f t="shared" si="1551"/>
        <v>#DIV/0!</v>
      </c>
      <c r="AC2126" s="16"/>
      <c r="AG2126" s="86"/>
      <c r="AH2126" s="87"/>
      <c r="AI2126" s="87"/>
      <c r="AJ2126" s="87"/>
      <c r="AK2126" s="87"/>
      <c r="AL2126" s="87"/>
      <c r="AM2126" s="87"/>
      <c r="AN2126" s="87"/>
      <c r="AO2126" s="87"/>
    </row>
    <row r="2127" spans="1:41" s="17" customFormat="1" ht="18" hidden="1" customHeight="1" x14ac:dyDescent="0.2">
      <c r="A2127" s="20" t="s">
        <v>39</v>
      </c>
      <c r="B2127" s="15">
        <f>[1]consoCURRENT!E41365</f>
        <v>0</v>
      </c>
      <c r="C2127" s="15">
        <f>[1]consoCURRENT!F41365</f>
        <v>0</v>
      </c>
      <c r="D2127" s="15">
        <f>[1]consoCURRENT!G41365</f>
        <v>0</v>
      </c>
      <c r="E2127" s="15">
        <f>[1]consoCURRENT!H41365</f>
        <v>0</v>
      </c>
      <c r="F2127" s="15">
        <f>[1]consoCURRENT!I41365</f>
        <v>0</v>
      </c>
      <c r="G2127" s="15">
        <f>[1]consoCURRENT!J41365</f>
        <v>0</v>
      </c>
      <c r="H2127" s="15">
        <f>[1]consoCURRENT!K41365</f>
        <v>0</v>
      </c>
      <c r="I2127" s="15">
        <f>[1]consoCURRENT!L41365</f>
        <v>0</v>
      </c>
      <c r="J2127" s="15">
        <f>[1]consoCURRENT!M41365</f>
        <v>0</v>
      </c>
      <c r="K2127" s="15">
        <f>[1]consoCURRENT!N41365</f>
        <v>0</v>
      </c>
      <c r="L2127" s="15">
        <f>[1]consoCURRENT!O41365</f>
        <v>0</v>
      </c>
      <c r="M2127" s="15">
        <f>[1]consoCURRENT!P41365</f>
        <v>0</v>
      </c>
      <c r="N2127" s="15">
        <f>[1]consoCURRENT!Q41365</f>
        <v>0</v>
      </c>
      <c r="O2127" s="15">
        <f>[1]consoCURRENT!R41365</f>
        <v>0</v>
      </c>
      <c r="P2127" s="15">
        <f>[1]consoCURRENT!S41365</f>
        <v>0</v>
      </c>
      <c r="Q2127" s="15">
        <f>[1]consoCURRENT!T41365</f>
        <v>0</v>
      </c>
      <c r="R2127" s="15">
        <f>[1]consoCURRENT!U41365</f>
        <v>0</v>
      </c>
      <c r="S2127" s="15">
        <f>[1]consoCURRENT!V41365</f>
        <v>0</v>
      </c>
      <c r="T2127" s="15">
        <f>[1]consoCURRENT!W41365</f>
        <v>0</v>
      </c>
      <c r="U2127" s="15">
        <f>[1]consoCURRENT!X41365</f>
        <v>0</v>
      </c>
      <c r="V2127" s="15">
        <f>[1]consoCURRENT!Y41365</f>
        <v>0</v>
      </c>
      <c r="W2127" s="15">
        <f>[1]consoCURRENT!Z41365</f>
        <v>0</v>
      </c>
      <c r="X2127" s="15">
        <f>[1]consoCURRENT!AA41365</f>
        <v>0</v>
      </c>
      <c r="Y2127" s="15">
        <f>[1]consoCURRENT!AB41365</f>
        <v>0</v>
      </c>
      <c r="Z2127" s="15">
        <f t="shared" si="1549"/>
        <v>0</v>
      </c>
      <c r="AA2127" s="15">
        <f t="shared" si="1550"/>
        <v>0</v>
      </c>
      <c r="AB2127" s="22" t="e">
        <f t="shared" si="1551"/>
        <v>#DIV/0!</v>
      </c>
      <c r="AC2127" s="16"/>
      <c r="AG2127" s="86"/>
      <c r="AH2127" s="87"/>
      <c r="AI2127" s="87"/>
      <c r="AJ2127" s="87"/>
      <c r="AK2127" s="87"/>
      <c r="AL2127" s="87"/>
      <c r="AM2127" s="87"/>
      <c r="AN2127" s="87"/>
      <c r="AO2127" s="87"/>
    </row>
    <row r="2128" spans="1:41" s="17" customFormat="1" ht="18" hidden="1" customHeight="1" x14ac:dyDescent="0.25">
      <c r="A2128" s="23" t="s">
        <v>40</v>
      </c>
      <c r="B2128" s="24">
        <f>SUM(B2124:B2127)</f>
        <v>0</v>
      </c>
      <c r="C2128" s="24">
        <f t="shared" ref="C2128:AA2128" si="1552">SUM(C2124:C2127)</f>
        <v>0</v>
      </c>
      <c r="D2128" s="24">
        <f t="shared" si="1552"/>
        <v>0</v>
      </c>
      <c r="E2128" s="24">
        <f t="shared" si="1552"/>
        <v>0</v>
      </c>
      <c r="F2128" s="24">
        <f t="shared" si="1552"/>
        <v>0</v>
      </c>
      <c r="G2128" s="24">
        <f t="shared" si="1552"/>
        <v>0</v>
      </c>
      <c r="H2128" s="24">
        <f t="shared" si="1552"/>
        <v>0</v>
      </c>
      <c r="I2128" s="24">
        <f t="shared" si="1552"/>
        <v>0</v>
      </c>
      <c r="J2128" s="24">
        <f t="shared" si="1552"/>
        <v>0</v>
      </c>
      <c r="K2128" s="24">
        <f t="shared" si="1552"/>
        <v>0</v>
      </c>
      <c r="L2128" s="24">
        <f t="shared" si="1552"/>
        <v>0</v>
      </c>
      <c r="M2128" s="24">
        <f t="shared" si="1552"/>
        <v>0</v>
      </c>
      <c r="N2128" s="24">
        <f t="shared" si="1552"/>
        <v>0</v>
      </c>
      <c r="O2128" s="24">
        <f t="shared" si="1552"/>
        <v>0</v>
      </c>
      <c r="P2128" s="24">
        <f t="shared" si="1552"/>
        <v>0</v>
      </c>
      <c r="Q2128" s="24">
        <f t="shared" si="1552"/>
        <v>0</v>
      </c>
      <c r="R2128" s="24">
        <f t="shared" si="1552"/>
        <v>0</v>
      </c>
      <c r="S2128" s="24">
        <f t="shared" si="1552"/>
        <v>0</v>
      </c>
      <c r="T2128" s="24">
        <f t="shared" si="1552"/>
        <v>0</v>
      </c>
      <c r="U2128" s="24">
        <f t="shared" si="1552"/>
        <v>0</v>
      </c>
      <c r="V2128" s="24">
        <f t="shared" si="1552"/>
        <v>0</v>
      </c>
      <c r="W2128" s="24">
        <f t="shared" si="1552"/>
        <v>0</v>
      </c>
      <c r="X2128" s="24">
        <f t="shared" si="1552"/>
        <v>0</v>
      </c>
      <c r="Y2128" s="24">
        <f t="shared" si="1552"/>
        <v>0</v>
      </c>
      <c r="Z2128" s="24">
        <f t="shared" si="1552"/>
        <v>0</v>
      </c>
      <c r="AA2128" s="24">
        <f t="shared" si="1552"/>
        <v>0</v>
      </c>
      <c r="AB2128" s="25" t="e">
        <f t="shared" si="1551"/>
        <v>#DIV/0!</v>
      </c>
      <c r="AC2128" s="16"/>
      <c r="AG2128" s="86"/>
      <c r="AH2128" s="87"/>
      <c r="AI2128" s="87"/>
      <c r="AJ2128" s="87"/>
      <c r="AK2128" s="87"/>
      <c r="AL2128" s="87"/>
      <c r="AM2128" s="87"/>
      <c r="AN2128" s="87"/>
      <c r="AO2128" s="87"/>
    </row>
    <row r="2129" spans="1:41" s="17" customFormat="1" ht="18" hidden="1" customHeight="1" x14ac:dyDescent="0.25">
      <c r="A2129" s="26" t="s">
        <v>41</v>
      </c>
      <c r="B2129" s="15">
        <f>[1]consoCURRENT!E41369</f>
        <v>0</v>
      </c>
      <c r="C2129" s="15">
        <f>[1]consoCURRENT!F41369</f>
        <v>0</v>
      </c>
      <c r="D2129" s="15">
        <f>[1]consoCURRENT!G41369</f>
        <v>0</v>
      </c>
      <c r="E2129" s="15">
        <f>[1]consoCURRENT!H41369</f>
        <v>0</v>
      </c>
      <c r="F2129" s="15">
        <f>[1]consoCURRENT!I41369</f>
        <v>0</v>
      </c>
      <c r="G2129" s="15">
        <f>[1]consoCURRENT!J41369</f>
        <v>0</v>
      </c>
      <c r="H2129" s="15">
        <f>[1]consoCURRENT!K41369</f>
        <v>0</v>
      </c>
      <c r="I2129" s="15">
        <f>[1]consoCURRENT!L41369</f>
        <v>0</v>
      </c>
      <c r="J2129" s="15">
        <f>[1]consoCURRENT!M41369</f>
        <v>0</v>
      </c>
      <c r="K2129" s="15">
        <f>[1]consoCURRENT!N41369</f>
        <v>0</v>
      </c>
      <c r="L2129" s="15">
        <f>[1]consoCURRENT!O41369</f>
        <v>0</v>
      </c>
      <c r="M2129" s="15">
        <f>[1]consoCURRENT!P41369</f>
        <v>0</v>
      </c>
      <c r="N2129" s="15">
        <f>[1]consoCURRENT!Q41369</f>
        <v>0</v>
      </c>
      <c r="O2129" s="15">
        <f>[1]consoCURRENT!R41369</f>
        <v>0</v>
      </c>
      <c r="P2129" s="15">
        <f>[1]consoCURRENT!S41369</f>
        <v>0</v>
      </c>
      <c r="Q2129" s="15">
        <f>[1]consoCURRENT!T41369</f>
        <v>0</v>
      </c>
      <c r="R2129" s="15">
        <f>[1]consoCURRENT!U41369</f>
        <v>0</v>
      </c>
      <c r="S2129" s="15">
        <f>[1]consoCURRENT!V41369</f>
        <v>0</v>
      </c>
      <c r="T2129" s="15">
        <f>[1]consoCURRENT!W41369</f>
        <v>0</v>
      </c>
      <c r="U2129" s="15">
        <f>[1]consoCURRENT!X41369</f>
        <v>0</v>
      </c>
      <c r="V2129" s="15">
        <f>[1]consoCURRENT!Y41369</f>
        <v>0</v>
      </c>
      <c r="W2129" s="15">
        <f>[1]consoCURRENT!Z41369</f>
        <v>0</v>
      </c>
      <c r="X2129" s="15">
        <f>[1]consoCURRENT!AA41369</f>
        <v>0</v>
      </c>
      <c r="Y2129" s="15">
        <f>[1]consoCURRENT!AB41369</f>
        <v>0</v>
      </c>
      <c r="Z2129" s="15">
        <f t="shared" ref="Z2129" si="1553">SUM(M2129:Y2129)</f>
        <v>0</v>
      </c>
      <c r="AA2129" s="15">
        <f t="shared" ref="AA2129" si="1554">B2129-Z2129</f>
        <v>0</v>
      </c>
      <c r="AB2129" s="22" t="e">
        <f t="shared" si="1551"/>
        <v>#DIV/0!</v>
      </c>
      <c r="AC2129" s="16"/>
      <c r="AG2129" s="86"/>
      <c r="AH2129" s="87"/>
      <c r="AI2129" s="87"/>
      <c r="AJ2129" s="87"/>
      <c r="AK2129" s="87"/>
      <c r="AL2129" s="87"/>
      <c r="AM2129" s="87"/>
      <c r="AN2129" s="87"/>
      <c r="AO2129" s="87"/>
    </row>
    <row r="2130" spans="1:41" s="17" customFormat="1" ht="18" hidden="1" customHeight="1" x14ac:dyDescent="0.25">
      <c r="A2130" s="23" t="s">
        <v>42</v>
      </c>
      <c r="B2130" s="24">
        <f>B2129+B2128</f>
        <v>0</v>
      </c>
      <c r="C2130" s="24">
        <f t="shared" ref="C2130:AA2130" si="1555">C2129+C2128</f>
        <v>0</v>
      </c>
      <c r="D2130" s="24">
        <f t="shared" si="1555"/>
        <v>0</v>
      </c>
      <c r="E2130" s="24">
        <f t="shared" si="1555"/>
        <v>0</v>
      </c>
      <c r="F2130" s="24">
        <f t="shared" si="1555"/>
        <v>0</v>
      </c>
      <c r="G2130" s="24">
        <f t="shared" si="1555"/>
        <v>0</v>
      </c>
      <c r="H2130" s="24">
        <f t="shared" si="1555"/>
        <v>0</v>
      </c>
      <c r="I2130" s="24">
        <f t="shared" si="1555"/>
        <v>0</v>
      </c>
      <c r="J2130" s="24">
        <f t="shared" si="1555"/>
        <v>0</v>
      </c>
      <c r="K2130" s="24">
        <f t="shared" si="1555"/>
        <v>0</v>
      </c>
      <c r="L2130" s="24">
        <f t="shared" si="1555"/>
        <v>0</v>
      </c>
      <c r="M2130" s="24">
        <f t="shared" si="1555"/>
        <v>0</v>
      </c>
      <c r="N2130" s="24">
        <f t="shared" si="1555"/>
        <v>0</v>
      </c>
      <c r="O2130" s="24">
        <f t="shared" si="1555"/>
        <v>0</v>
      </c>
      <c r="P2130" s="24">
        <f t="shared" si="1555"/>
        <v>0</v>
      </c>
      <c r="Q2130" s="24">
        <f t="shared" si="1555"/>
        <v>0</v>
      </c>
      <c r="R2130" s="24">
        <f t="shared" si="1555"/>
        <v>0</v>
      </c>
      <c r="S2130" s="24">
        <f t="shared" si="1555"/>
        <v>0</v>
      </c>
      <c r="T2130" s="24">
        <f t="shared" si="1555"/>
        <v>0</v>
      </c>
      <c r="U2130" s="24">
        <f t="shared" si="1555"/>
        <v>0</v>
      </c>
      <c r="V2130" s="24">
        <f t="shared" si="1555"/>
        <v>0</v>
      </c>
      <c r="W2130" s="24">
        <f t="shared" si="1555"/>
        <v>0</v>
      </c>
      <c r="X2130" s="24">
        <f t="shared" si="1555"/>
        <v>0</v>
      </c>
      <c r="Y2130" s="24">
        <f t="shared" si="1555"/>
        <v>0</v>
      </c>
      <c r="Z2130" s="24">
        <f t="shared" si="1555"/>
        <v>0</v>
      </c>
      <c r="AA2130" s="24">
        <f t="shared" si="1555"/>
        <v>0</v>
      </c>
      <c r="AB2130" s="25" t="e">
        <f t="shared" si="1551"/>
        <v>#DIV/0!</v>
      </c>
      <c r="AC2130" s="27"/>
      <c r="AG2130" s="86"/>
      <c r="AH2130" s="87"/>
      <c r="AI2130" s="87"/>
      <c r="AJ2130" s="87"/>
      <c r="AK2130" s="87"/>
      <c r="AL2130" s="87"/>
      <c r="AM2130" s="87"/>
      <c r="AN2130" s="87"/>
      <c r="AO2130" s="87"/>
    </row>
    <row r="2131" spans="1:41" s="17" customFormat="1" ht="15" hidden="1" customHeight="1" x14ac:dyDescent="0.25">
      <c r="A2131" s="14"/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6"/>
      <c r="AG2131" s="86"/>
      <c r="AH2131" s="87"/>
      <c r="AI2131" s="87"/>
      <c r="AJ2131" s="87"/>
      <c r="AK2131" s="87"/>
      <c r="AL2131" s="87"/>
      <c r="AM2131" s="87"/>
      <c r="AN2131" s="87"/>
      <c r="AO2131" s="87"/>
    </row>
    <row r="2132" spans="1:41" s="17" customFormat="1" ht="15" hidden="1" customHeight="1" x14ac:dyDescent="0.25">
      <c r="A2132" s="14"/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6"/>
      <c r="AG2132" s="86"/>
      <c r="AH2132" s="87"/>
      <c r="AI2132" s="87"/>
      <c r="AJ2132" s="87"/>
      <c r="AK2132" s="87"/>
      <c r="AL2132" s="87"/>
      <c r="AM2132" s="87"/>
      <c r="AN2132" s="87"/>
      <c r="AO2132" s="87"/>
    </row>
    <row r="2133" spans="1:41" s="17" customFormat="1" ht="19.899999999999999" customHeight="1" x14ac:dyDescent="0.25">
      <c r="A2133" s="19" t="s">
        <v>138</v>
      </c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C2133" s="16"/>
      <c r="AG2133" s="86"/>
      <c r="AH2133" s="87"/>
      <c r="AI2133" s="87"/>
      <c r="AJ2133" s="87"/>
      <c r="AK2133" s="87"/>
      <c r="AL2133" s="87"/>
      <c r="AM2133" s="87"/>
      <c r="AN2133" s="87"/>
      <c r="AO2133" s="87"/>
    </row>
    <row r="2134" spans="1:41" s="17" customFormat="1" ht="21" customHeight="1" x14ac:dyDescent="0.2">
      <c r="A2134" s="20" t="s">
        <v>36</v>
      </c>
      <c r="B2134" s="15">
        <f>B2144+B2154+B2164+B2174+B2184+B2194+B2204+B2214+B2224+B2234+B2244+B2254+B2264+B2274+B2284</f>
        <v>0</v>
      </c>
      <c r="C2134" s="15">
        <f t="shared" ref="C2134:Y2134" si="1556">C2144+C2154+C2164+C2174+C2184+C2194+C2204+C2214+C2224+C2234+C2244+C2254+C2264+C2274+C2284</f>
        <v>0</v>
      </c>
      <c r="D2134" s="15">
        <f t="shared" si="1556"/>
        <v>0</v>
      </c>
      <c r="E2134" s="15">
        <f t="shared" si="1556"/>
        <v>0</v>
      </c>
      <c r="F2134" s="15">
        <f t="shared" si="1556"/>
        <v>0</v>
      </c>
      <c r="G2134" s="15">
        <f t="shared" si="1556"/>
        <v>0</v>
      </c>
      <c r="H2134" s="15">
        <f t="shared" si="1556"/>
        <v>0</v>
      </c>
      <c r="I2134" s="15">
        <f t="shared" si="1556"/>
        <v>0</v>
      </c>
      <c r="J2134" s="15">
        <f t="shared" si="1556"/>
        <v>0</v>
      </c>
      <c r="K2134" s="15">
        <f t="shared" si="1556"/>
        <v>0</v>
      </c>
      <c r="L2134" s="15">
        <f t="shared" si="1556"/>
        <v>0</v>
      </c>
      <c r="M2134" s="15">
        <f t="shared" si="1556"/>
        <v>0</v>
      </c>
      <c r="N2134" s="15">
        <f t="shared" si="1556"/>
        <v>0</v>
      </c>
      <c r="O2134" s="15">
        <f t="shared" si="1556"/>
        <v>0</v>
      </c>
      <c r="P2134" s="15">
        <f t="shared" si="1556"/>
        <v>0</v>
      </c>
      <c r="Q2134" s="15">
        <f t="shared" si="1556"/>
        <v>0</v>
      </c>
      <c r="R2134" s="15">
        <f t="shared" si="1556"/>
        <v>0</v>
      </c>
      <c r="S2134" s="15">
        <f t="shared" si="1556"/>
        <v>0</v>
      </c>
      <c r="T2134" s="15">
        <f t="shared" si="1556"/>
        <v>0</v>
      </c>
      <c r="U2134" s="15">
        <f t="shared" si="1556"/>
        <v>0</v>
      </c>
      <c r="V2134" s="15">
        <f t="shared" si="1556"/>
        <v>0</v>
      </c>
      <c r="W2134" s="15">
        <f t="shared" si="1556"/>
        <v>0</v>
      </c>
      <c r="X2134" s="15">
        <f t="shared" si="1556"/>
        <v>0</v>
      </c>
      <c r="Y2134" s="15">
        <f t="shared" si="1556"/>
        <v>0</v>
      </c>
      <c r="Z2134" s="15">
        <f>SUM(M2134:Y2134)</f>
        <v>0</v>
      </c>
      <c r="AA2134" s="15">
        <f>B2134-Z2134</f>
        <v>0</v>
      </c>
      <c r="AB2134" s="22"/>
      <c r="AC2134" s="16"/>
      <c r="AG2134" s="86"/>
      <c r="AH2134" s="87"/>
      <c r="AI2134" s="87"/>
      <c r="AJ2134" s="87"/>
      <c r="AK2134" s="87"/>
      <c r="AL2134" s="87"/>
      <c r="AM2134" s="87"/>
      <c r="AN2134" s="87"/>
      <c r="AO2134" s="87"/>
    </row>
    <row r="2135" spans="1:41" s="17" customFormat="1" ht="22.15" customHeight="1" x14ac:dyDescent="0.2">
      <c r="A2135" s="20" t="s">
        <v>37</v>
      </c>
      <c r="B2135" s="15">
        <f t="shared" ref="B2135:Y2137" si="1557">B2145+B2155+B2165+B2175+B2185+B2195+B2205+B2215+B2225+B2235+B2245+B2255+B2265+B2275+B2285</f>
        <v>602276436.71000004</v>
      </c>
      <c r="C2135" s="15">
        <f t="shared" si="1557"/>
        <v>17682972.960000001</v>
      </c>
      <c r="D2135" s="15">
        <f t="shared" si="1557"/>
        <v>-584593463.75</v>
      </c>
      <c r="E2135" s="15">
        <f t="shared" si="1557"/>
        <v>547913331.19000006</v>
      </c>
      <c r="F2135" s="15">
        <f t="shared" si="1557"/>
        <v>-10765277.310000001</v>
      </c>
      <c r="G2135" s="15">
        <f t="shared" si="1557"/>
        <v>61702900.840000004</v>
      </c>
      <c r="H2135" s="15">
        <f t="shared" si="1557"/>
        <v>1367789.6</v>
      </c>
      <c r="I2135" s="15">
        <f t="shared" si="1557"/>
        <v>547533007.97000003</v>
      </c>
      <c r="J2135" s="15">
        <f t="shared" si="1557"/>
        <v>-10853646.310000001</v>
      </c>
      <c r="K2135" s="15">
        <f t="shared" si="1557"/>
        <v>61678691.840000004</v>
      </c>
      <c r="L2135" s="15">
        <f t="shared" si="1557"/>
        <v>1335712.6000000001</v>
      </c>
      <c r="M2135" s="15">
        <f t="shared" si="1557"/>
        <v>599693766.10000002</v>
      </c>
      <c r="N2135" s="15">
        <f t="shared" si="1557"/>
        <v>0</v>
      </c>
      <c r="O2135" s="15">
        <f t="shared" si="1557"/>
        <v>0</v>
      </c>
      <c r="P2135" s="15">
        <f t="shared" si="1557"/>
        <v>380323.22</v>
      </c>
      <c r="Q2135" s="15">
        <f t="shared" si="1557"/>
        <v>0</v>
      </c>
      <c r="R2135" s="15">
        <f t="shared" si="1557"/>
        <v>0</v>
      </c>
      <c r="S2135" s="15">
        <f t="shared" si="1557"/>
        <v>88369</v>
      </c>
      <c r="T2135" s="15">
        <f t="shared" si="1557"/>
        <v>13560</v>
      </c>
      <c r="U2135" s="15">
        <f t="shared" si="1557"/>
        <v>0</v>
      </c>
      <c r="V2135" s="15">
        <f t="shared" si="1557"/>
        <v>10649</v>
      </c>
      <c r="W2135" s="15">
        <f t="shared" si="1557"/>
        <v>8868</v>
      </c>
      <c r="X2135" s="15">
        <f t="shared" si="1557"/>
        <v>1730</v>
      </c>
      <c r="Y2135" s="15">
        <f t="shared" si="1557"/>
        <v>21479</v>
      </c>
      <c r="Z2135" s="15">
        <f t="shared" ref="Z2135:Z2137" si="1558">SUM(M2135:Y2135)</f>
        <v>600218744.32000005</v>
      </c>
      <c r="AA2135" s="15">
        <f t="shared" ref="AA2135:AA2137" si="1559">B2135-Z2135</f>
        <v>2057692.3899999857</v>
      </c>
      <c r="AB2135" s="22">
        <f t="shared" ref="AB2135:AB2140" si="1560">Z2135/B2135</f>
        <v>0.99658347518750634</v>
      </c>
      <c r="AC2135" s="16"/>
      <c r="AG2135" s="86"/>
      <c r="AH2135" s="87"/>
      <c r="AI2135" s="87"/>
      <c r="AJ2135" s="87"/>
      <c r="AK2135" s="87"/>
      <c r="AL2135" s="87"/>
      <c r="AM2135" s="87"/>
      <c r="AN2135" s="87"/>
      <c r="AO2135" s="87"/>
    </row>
    <row r="2136" spans="1:41" s="17" customFormat="1" ht="22.9" customHeight="1" x14ac:dyDescent="0.2">
      <c r="A2136" s="20" t="s">
        <v>38</v>
      </c>
      <c r="B2136" s="15">
        <f t="shared" si="1557"/>
        <v>0</v>
      </c>
      <c r="C2136" s="15">
        <f t="shared" si="1557"/>
        <v>0</v>
      </c>
      <c r="D2136" s="15">
        <f t="shared" si="1557"/>
        <v>0</v>
      </c>
      <c r="E2136" s="15">
        <f t="shared" si="1557"/>
        <v>0</v>
      </c>
      <c r="F2136" s="15">
        <f t="shared" si="1557"/>
        <v>0</v>
      </c>
      <c r="G2136" s="15">
        <f t="shared" si="1557"/>
        <v>0</v>
      </c>
      <c r="H2136" s="15">
        <f t="shared" si="1557"/>
        <v>0</v>
      </c>
      <c r="I2136" s="15">
        <f t="shared" si="1557"/>
        <v>0</v>
      </c>
      <c r="J2136" s="15">
        <f t="shared" si="1557"/>
        <v>0</v>
      </c>
      <c r="K2136" s="15">
        <f t="shared" si="1557"/>
        <v>0</v>
      </c>
      <c r="L2136" s="15">
        <f t="shared" si="1557"/>
        <v>0</v>
      </c>
      <c r="M2136" s="15">
        <f t="shared" si="1557"/>
        <v>0</v>
      </c>
      <c r="N2136" s="15">
        <f t="shared" si="1557"/>
        <v>0</v>
      </c>
      <c r="O2136" s="15">
        <f t="shared" si="1557"/>
        <v>0</v>
      </c>
      <c r="P2136" s="15">
        <f t="shared" si="1557"/>
        <v>0</v>
      </c>
      <c r="Q2136" s="15">
        <f t="shared" si="1557"/>
        <v>0</v>
      </c>
      <c r="R2136" s="15">
        <f t="shared" si="1557"/>
        <v>0</v>
      </c>
      <c r="S2136" s="15">
        <f t="shared" si="1557"/>
        <v>0</v>
      </c>
      <c r="T2136" s="15">
        <f t="shared" si="1557"/>
        <v>0</v>
      </c>
      <c r="U2136" s="15">
        <f t="shared" si="1557"/>
        <v>0</v>
      </c>
      <c r="V2136" s="15">
        <f t="shared" si="1557"/>
        <v>0</v>
      </c>
      <c r="W2136" s="15">
        <f t="shared" si="1557"/>
        <v>0</v>
      </c>
      <c r="X2136" s="15">
        <f t="shared" si="1557"/>
        <v>0</v>
      </c>
      <c r="Y2136" s="15">
        <f t="shared" si="1557"/>
        <v>0</v>
      </c>
      <c r="Z2136" s="15">
        <f t="shared" si="1558"/>
        <v>0</v>
      </c>
      <c r="AA2136" s="15">
        <f t="shared" si="1559"/>
        <v>0</v>
      </c>
      <c r="AB2136" s="22"/>
      <c r="AC2136" s="16"/>
      <c r="AG2136" s="86"/>
      <c r="AH2136" s="87"/>
      <c r="AI2136" s="87"/>
      <c r="AJ2136" s="87"/>
      <c r="AK2136" s="87"/>
      <c r="AL2136" s="87"/>
      <c r="AM2136" s="87"/>
      <c r="AN2136" s="87"/>
      <c r="AO2136" s="87"/>
    </row>
    <row r="2137" spans="1:41" s="17" customFormat="1" ht="24.6" customHeight="1" x14ac:dyDescent="0.2">
      <c r="A2137" s="20" t="s">
        <v>39</v>
      </c>
      <c r="B2137" s="15">
        <f t="shared" si="1557"/>
        <v>3912869</v>
      </c>
      <c r="C2137" s="15">
        <f t="shared" si="1557"/>
        <v>3912869</v>
      </c>
      <c r="D2137" s="15">
        <f t="shared" si="1557"/>
        <v>0</v>
      </c>
      <c r="E2137" s="15">
        <f t="shared" si="1557"/>
        <v>1393750</v>
      </c>
      <c r="F2137" s="15">
        <f t="shared" si="1557"/>
        <v>0</v>
      </c>
      <c r="G2137" s="15">
        <f t="shared" si="1557"/>
        <v>7000</v>
      </c>
      <c r="H2137" s="15">
        <f t="shared" si="1557"/>
        <v>0</v>
      </c>
      <c r="I2137" s="15">
        <f t="shared" si="1557"/>
        <v>1393750</v>
      </c>
      <c r="J2137" s="15">
        <f t="shared" si="1557"/>
        <v>0</v>
      </c>
      <c r="K2137" s="15">
        <f t="shared" si="1557"/>
        <v>7000</v>
      </c>
      <c r="L2137" s="15">
        <f t="shared" si="1557"/>
        <v>0</v>
      </c>
      <c r="M2137" s="15">
        <f t="shared" si="1557"/>
        <v>1400750</v>
      </c>
      <c r="N2137" s="15">
        <f t="shared" si="1557"/>
        <v>0</v>
      </c>
      <c r="O2137" s="15">
        <f t="shared" si="1557"/>
        <v>0</v>
      </c>
      <c r="P2137" s="15">
        <f t="shared" si="1557"/>
        <v>0</v>
      </c>
      <c r="Q2137" s="15">
        <f t="shared" si="1557"/>
        <v>0</v>
      </c>
      <c r="R2137" s="15">
        <f t="shared" si="1557"/>
        <v>0</v>
      </c>
      <c r="S2137" s="15">
        <f t="shared" si="1557"/>
        <v>0</v>
      </c>
      <c r="T2137" s="15">
        <f t="shared" si="1557"/>
        <v>0</v>
      </c>
      <c r="U2137" s="15">
        <f t="shared" si="1557"/>
        <v>0</v>
      </c>
      <c r="V2137" s="15">
        <f t="shared" si="1557"/>
        <v>0</v>
      </c>
      <c r="W2137" s="15">
        <f t="shared" si="1557"/>
        <v>0</v>
      </c>
      <c r="X2137" s="15">
        <f t="shared" si="1557"/>
        <v>0</v>
      </c>
      <c r="Y2137" s="15">
        <f t="shared" si="1557"/>
        <v>0</v>
      </c>
      <c r="Z2137" s="15">
        <f t="shared" si="1558"/>
        <v>1400750</v>
      </c>
      <c r="AA2137" s="15">
        <f t="shared" si="1559"/>
        <v>2512119</v>
      </c>
      <c r="AB2137" s="22">
        <f t="shared" si="1560"/>
        <v>0.3579854066159639</v>
      </c>
      <c r="AC2137" s="16"/>
      <c r="AG2137" s="86"/>
      <c r="AH2137" s="87"/>
      <c r="AI2137" s="87"/>
      <c r="AJ2137" s="87"/>
      <c r="AK2137" s="87"/>
      <c r="AL2137" s="87"/>
      <c r="AM2137" s="87"/>
      <c r="AN2137" s="87"/>
      <c r="AO2137" s="87"/>
    </row>
    <row r="2138" spans="1:41" s="17" customFormat="1" ht="18" hidden="1" customHeight="1" x14ac:dyDescent="0.25">
      <c r="A2138" s="23" t="s">
        <v>40</v>
      </c>
      <c r="B2138" s="24">
        <f>SUM(B2134:B2137)</f>
        <v>606189305.71000004</v>
      </c>
      <c r="C2138" s="24">
        <f t="shared" ref="C2138:AA2138" si="1561">SUM(C2134:C2137)</f>
        <v>21595841.960000001</v>
      </c>
      <c r="D2138" s="24">
        <f t="shared" si="1561"/>
        <v>-584593463.75</v>
      </c>
      <c r="E2138" s="24">
        <f t="shared" si="1561"/>
        <v>549307081.19000006</v>
      </c>
      <c r="F2138" s="24">
        <f t="shared" si="1561"/>
        <v>-10765277.310000001</v>
      </c>
      <c r="G2138" s="24">
        <f t="shared" si="1561"/>
        <v>61709900.840000004</v>
      </c>
      <c r="H2138" s="24">
        <f t="shared" si="1561"/>
        <v>1367789.6</v>
      </c>
      <c r="I2138" s="24">
        <f t="shared" si="1561"/>
        <v>548926757.97000003</v>
      </c>
      <c r="J2138" s="24">
        <f t="shared" si="1561"/>
        <v>-10853646.310000001</v>
      </c>
      <c r="K2138" s="24">
        <f t="shared" si="1561"/>
        <v>61685691.840000004</v>
      </c>
      <c r="L2138" s="24">
        <f t="shared" si="1561"/>
        <v>1335712.6000000001</v>
      </c>
      <c r="M2138" s="24">
        <f t="shared" si="1561"/>
        <v>601094516.10000002</v>
      </c>
      <c r="N2138" s="24">
        <f t="shared" si="1561"/>
        <v>0</v>
      </c>
      <c r="O2138" s="24">
        <f t="shared" si="1561"/>
        <v>0</v>
      </c>
      <c r="P2138" s="24">
        <f t="shared" si="1561"/>
        <v>380323.22</v>
      </c>
      <c r="Q2138" s="24">
        <f t="shared" si="1561"/>
        <v>0</v>
      </c>
      <c r="R2138" s="24">
        <f t="shared" si="1561"/>
        <v>0</v>
      </c>
      <c r="S2138" s="24">
        <f t="shared" si="1561"/>
        <v>88369</v>
      </c>
      <c r="T2138" s="24">
        <f t="shared" si="1561"/>
        <v>13560</v>
      </c>
      <c r="U2138" s="24">
        <f t="shared" si="1561"/>
        <v>0</v>
      </c>
      <c r="V2138" s="24">
        <f t="shared" si="1561"/>
        <v>10649</v>
      </c>
      <c r="W2138" s="24">
        <f t="shared" si="1561"/>
        <v>8868</v>
      </c>
      <c r="X2138" s="24">
        <f t="shared" si="1561"/>
        <v>1730</v>
      </c>
      <c r="Y2138" s="24">
        <f t="shared" si="1561"/>
        <v>21479</v>
      </c>
      <c r="Z2138" s="24">
        <f t="shared" si="1561"/>
        <v>601619494.32000005</v>
      </c>
      <c r="AA2138" s="24">
        <f t="shared" si="1561"/>
        <v>4569811.3899999857</v>
      </c>
      <c r="AB2138" s="25">
        <f t="shared" si="1560"/>
        <v>0.9924614120589812</v>
      </c>
      <c r="AC2138" s="16"/>
      <c r="AG2138" s="86"/>
      <c r="AH2138" s="87"/>
      <c r="AI2138" s="87"/>
      <c r="AJ2138" s="87"/>
      <c r="AK2138" s="87"/>
      <c r="AL2138" s="87"/>
      <c r="AM2138" s="87"/>
      <c r="AN2138" s="87"/>
      <c r="AO2138" s="87"/>
    </row>
    <row r="2139" spans="1:41" s="17" customFormat="1" ht="18" hidden="1" customHeight="1" x14ac:dyDescent="0.25">
      <c r="A2139" s="26" t="s">
        <v>41</v>
      </c>
      <c r="B2139" s="15">
        <f t="shared" ref="B2139:Y2139" si="1562">B2149+B2159+B2169+B2179+B2189+B2199+B2209+B2219+B2229+B2239+B2249+B2259+B2269+B2279+B2289</f>
        <v>0</v>
      </c>
      <c r="C2139" s="15">
        <f t="shared" si="1562"/>
        <v>0</v>
      </c>
      <c r="D2139" s="15">
        <f t="shared" si="1562"/>
        <v>0</v>
      </c>
      <c r="E2139" s="15">
        <f t="shared" si="1562"/>
        <v>0</v>
      </c>
      <c r="F2139" s="15">
        <f t="shared" si="1562"/>
        <v>0</v>
      </c>
      <c r="G2139" s="15">
        <f t="shared" si="1562"/>
        <v>0</v>
      </c>
      <c r="H2139" s="15">
        <f t="shared" si="1562"/>
        <v>0</v>
      </c>
      <c r="I2139" s="15">
        <f t="shared" si="1562"/>
        <v>0</v>
      </c>
      <c r="J2139" s="15">
        <f t="shared" si="1562"/>
        <v>0</v>
      </c>
      <c r="K2139" s="15">
        <f t="shared" si="1562"/>
        <v>0</v>
      </c>
      <c r="L2139" s="15">
        <f t="shared" si="1562"/>
        <v>0</v>
      </c>
      <c r="M2139" s="15">
        <f t="shared" si="1562"/>
        <v>0</v>
      </c>
      <c r="N2139" s="15">
        <f t="shared" si="1562"/>
        <v>0</v>
      </c>
      <c r="O2139" s="15">
        <f t="shared" si="1562"/>
        <v>0</v>
      </c>
      <c r="P2139" s="15">
        <f t="shared" si="1562"/>
        <v>0</v>
      </c>
      <c r="Q2139" s="15">
        <f t="shared" si="1562"/>
        <v>0</v>
      </c>
      <c r="R2139" s="15">
        <f t="shared" si="1562"/>
        <v>0</v>
      </c>
      <c r="S2139" s="15">
        <f t="shared" si="1562"/>
        <v>0</v>
      </c>
      <c r="T2139" s="15">
        <f t="shared" si="1562"/>
        <v>0</v>
      </c>
      <c r="U2139" s="15">
        <f t="shared" si="1562"/>
        <v>0</v>
      </c>
      <c r="V2139" s="15">
        <f t="shared" si="1562"/>
        <v>0</v>
      </c>
      <c r="W2139" s="15">
        <f t="shared" si="1562"/>
        <v>0</v>
      </c>
      <c r="X2139" s="15">
        <f t="shared" si="1562"/>
        <v>0</v>
      </c>
      <c r="Y2139" s="15">
        <f t="shared" si="1562"/>
        <v>0</v>
      </c>
      <c r="Z2139" s="15">
        <f t="shared" ref="Z2139" si="1563">SUM(M2139:Y2139)</f>
        <v>0</v>
      </c>
      <c r="AA2139" s="15">
        <f t="shared" ref="AA2139" si="1564">B2139-Z2139</f>
        <v>0</v>
      </c>
      <c r="AB2139" s="22"/>
      <c r="AC2139" s="16"/>
      <c r="AG2139" s="86"/>
      <c r="AH2139" s="87"/>
      <c r="AI2139" s="87"/>
      <c r="AJ2139" s="87"/>
      <c r="AK2139" s="87"/>
      <c r="AL2139" s="87"/>
      <c r="AM2139" s="87"/>
      <c r="AN2139" s="87"/>
      <c r="AO2139" s="87"/>
    </row>
    <row r="2140" spans="1:41" s="17" customFormat="1" ht="23.45" customHeight="1" x14ac:dyDescent="0.25">
      <c r="A2140" s="23" t="s">
        <v>42</v>
      </c>
      <c r="B2140" s="24">
        <f>B2139+B2138</f>
        <v>606189305.71000004</v>
      </c>
      <c r="C2140" s="24">
        <f t="shared" ref="C2140:AA2140" si="1565">C2139+C2138</f>
        <v>21595841.960000001</v>
      </c>
      <c r="D2140" s="24">
        <f t="shared" si="1565"/>
        <v>-584593463.75</v>
      </c>
      <c r="E2140" s="24">
        <f t="shared" si="1565"/>
        <v>549307081.19000006</v>
      </c>
      <c r="F2140" s="24">
        <f t="shared" si="1565"/>
        <v>-10765277.310000001</v>
      </c>
      <c r="G2140" s="24">
        <f t="shared" si="1565"/>
        <v>61709900.840000004</v>
      </c>
      <c r="H2140" s="24">
        <f t="shared" si="1565"/>
        <v>1367789.6</v>
      </c>
      <c r="I2140" s="24">
        <f t="shared" si="1565"/>
        <v>548926757.97000003</v>
      </c>
      <c r="J2140" s="24">
        <f t="shared" si="1565"/>
        <v>-10853646.310000001</v>
      </c>
      <c r="K2140" s="24">
        <f t="shared" si="1565"/>
        <v>61685691.840000004</v>
      </c>
      <c r="L2140" s="24">
        <f t="shared" si="1565"/>
        <v>1335712.6000000001</v>
      </c>
      <c r="M2140" s="24">
        <f t="shared" si="1565"/>
        <v>601094516.10000002</v>
      </c>
      <c r="N2140" s="24">
        <f t="shared" si="1565"/>
        <v>0</v>
      </c>
      <c r="O2140" s="24">
        <f t="shared" si="1565"/>
        <v>0</v>
      </c>
      <c r="P2140" s="24">
        <f t="shared" si="1565"/>
        <v>380323.22</v>
      </c>
      <c r="Q2140" s="24">
        <f t="shared" si="1565"/>
        <v>0</v>
      </c>
      <c r="R2140" s="24">
        <f t="shared" si="1565"/>
        <v>0</v>
      </c>
      <c r="S2140" s="24">
        <f t="shared" si="1565"/>
        <v>88369</v>
      </c>
      <c r="T2140" s="24">
        <f t="shared" si="1565"/>
        <v>13560</v>
      </c>
      <c r="U2140" s="24">
        <f t="shared" si="1565"/>
        <v>0</v>
      </c>
      <c r="V2140" s="24">
        <f t="shared" si="1565"/>
        <v>10649</v>
      </c>
      <c r="W2140" s="24">
        <f t="shared" si="1565"/>
        <v>8868</v>
      </c>
      <c r="X2140" s="24">
        <f t="shared" si="1565"/>
        <v>1730</v>
      </c>
      <c r="Y2140" s="24">
        <f t="shared" si="1565"/>
        <v>21479</v>
      </c>
      <c r="Z2140" s="24">
        <f t="shared" si="1565"/>
        <v>601619494.32000005</v>
      </c>
      <c r="AA2140" s="24">
        <f t="shared" si="1565"/>
        <v>4569811.3899999857</v>
      </c>
      <c r="AB2140" s="25">
        <f t="shared" si="1560"/>
        <v>0.9924614120589812</v>
      </c>
      <c r="AC2140" s="27"/>
      <c r="AG2140" s="86"/>
      <c r="AH2140" s="87"/>
      <c r="AI2140" s="87"/>
      <c r="AJ2140" s="87"/>
      <c r="AK2140" s="87"/>
      <c r="AL2140" s="87"/>
      <c r="AM2140" s="87"/>
      <c r="AN2140" s="87"/>
      <c r="AO2140" s="87"/>
    </row>
    <row r="2141" spans="1:41" s="17" customFormat="1" ht="33.6" customHeight="1" x14ac:dyDescent="0.25">
      <c r="A2141" s="14"/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  <c r="Z2141" s="15"/>
      <c r="AA2141" s="15"/>
      <c r="AB2141" s="15"/>
      <c r="AC2141" s="16"/>
      <c r="AG2141" s="86"/>
      <c r="AH2141" s="87"/>
      <c r="AI2141" s="87"/>
      <c r="AJ2141" s="87"/>
      <c r="AK2141" s="87"/>
      <c r="AL2141" s="87"/>
      <c r="AM2141" s="87"/>
      <c r="AN2141" s="87"/>
      <c r="AO2141" s="87"/>
    </row>
    <row r="2142" spans="1:41" s="17" customFormat="1" ht="15" customHeight="1" x14ac:dyDescent="0.25">
      <c r="A2142" s="19" t="s">
        <v>139</v>
      </c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6"/>
      <c r="AG2142" s="86"/>
      <c r="AH2142" s="87"/>
      <c r="AI2142" s="87"/>
      <c r="AJ2142" s="87"/>
      <c r="AK2142" s="87"/>
      <c r="AL2142" s="87"/>
      <c r="AM2142" s="87"/>
      <c r="AN2142" s="87"/>
      <c r="AO2142" s="87"/>
    </row>
    <row r="2143" spans="1:41" s="17" customFormat="1" ht="15" customHeight="1" x14ac:dyDescent="0.2">
      <c r="A2143" s="30"/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6"/>
      <c r="AG2143" s="86"/>
      <c r="AH2143" s="87"/>
      <c r="AI2143" s="87"/>
      <c r="AJ2143" s="87"/>
      <c r="AK2143" s="87"/>
      <c r="AL2143" s="87"/>
      <c r="AM2143" s="87"/>
      <c r="AN2143" s="87"/>
      <c r="AO2143" s="87"/>
    </row>
    <row r="2144" spans="1:41" s="17" customFormat="1" ht="18" customHeight="1" x14ac:dyDescent="0.2">
      <c r="A2144" s="20" t="s">
        <v>36</v>
      </c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>
        <f>SUM(M2144:Y2144)</f>
        <v>0</v>
      </c>
      <c r="AA2144" s="15">
        <f>B2144-Z2144</f>
        <v>0</v>
      </c>
      <c r="AB2144" s="22"/>
      <c r="AC2144" s="16"/>
      <c r="AG2144" s="86"/>
      <c r="AH2144" s="87"/>
      <c r="AI2144" s="87"/>
      <c r="AJ2144" s="87"/>
      <c r="AK2144" s="87"/>
      <c r="AL2144" s="87"/>
      <c r="AM2144" s="87"/>
      <c r="AN2144" s="87"/>
      <c r="AO2144" s="87"/>
    </row>
    <row r="2145" spans="1:41" s="17" customFormat="1" ht="18" customHeight="1" x14ac:dyDescent="0.2">
      <c r="A2145" s="20" t="s">
        <v>37</v>
      </c>
      <c r="B2145" s="15">
        <f>[1]consoCURRENT!E41704</f>
        <v>6153532.96</v>
      </c>
      <c r="C2145" s="15">
        <f>[1]consoCURRENT!F41704</f>
        <v>4622972.96</v>
      </c>
      <c r="D2145" s="15">
        <f>[1]consoCURRENT!G41704</f>
        <v>-1530560</v>
      </c>
      <c r="E2145" s="15">
        <f>[1]consoCURRENT!H41704</f>
        <v>1133331.19</v>
      </c>
      <c r="F2145" s="15">
        <f>[1]consoCURRENT!I41704</f>
        <v>374722.69</v>
      </c>
      <c r="G2145" s="15">
        <f>[1]consoCURRENT!J41704</f>
        <v>1222900.8399999999</v>
      </c>
      <c r="H2145" s="15">
        <f>[1]consoCURRENT!K41704</f>
        <v>1367789.6</v>
      </c>
      <c r="I2145" s="15">
        <f>[1]consoCURRENT!L41704</f>
        <v>753007.97</v>
      </c>
      <c r="J2145" s="15">
        <f>[1]consoCURRENT!M41704</f>
        <v>286353.69</v>
      </c>
      <c r="K2145" s="15">
        <f>[1]consoCURRENT!N41704</f>
        <v>1198691.8399999999</v>
      </c>
      <c r="L2145" s="15">
        <f>[1]consoCURRENT!O41704</f>
        <v>1335712.6000000001</v>
      </c>
      <c r="M2145" s="15">
        <f>[1]consoCURRENT!P41704</f>
        <v>3573766.1</v>
      </c>
      <c r="N2145" s="15">
        <f>[1]consoCURRENT!Q41704</f>
        <v>0</v>
      </c>
      <c r="O2145" s="15">
        <f>[1]consoCURRENT!R41704</f>
        <v>0</v>
      </c>
      <c r="P2145" s="15">
        <f>[1]consoCURRENT!S41704</f>
        <v>380323.22</v>
      </c>
      <c r="Q2145" s="15">
        <f>[1]consoCURRENT!T41704</f>
        <v>0</v>
      </c>
      <c r="R2145" s="15">
        <f>[1]consoCURRENT!U41704</f>
        <v>0</v>
      </c>
      <c r="S2145" s="15">
        <f>[1]consoCURRENT!V41704</f>
        <v>88369</v>
      </c>
      <c r="T2145" s="15">
        <f>[1]consoCURRENT!W41704</f>
        <v>13560</v>
      </c>
      <c r="U2145" s="15">
        <f>[1]consoCURRENT!X41704</f>
        <v>0</v>
      </c>
      <c r="V2145" s="15">
        <f>[1]consoCURRENT!Y41704</f>
        <v>10649</v>
      </c>
      <c r="W2145" s="15">
        <f>[1]consoCURRENT!Z41704</f>
        <v>8868</v>
      </c>
      <c r="X2145" s="15">
        <f>[1]consoCURRENT!AA41704</f>
        <v>1730</v>
      </c>
      <c r="Y2145" s="15">
        <f>[1]consoCURRENT!AB41704</f>
        <v>21479</v>
      </c>
      <c r="Z2145" s="15">
        <f t="shared" ref="Z2145:Z2147" si="1566">SUM(M2145:Y2145)</f>
        <v>4098744.3200000003</v>
      </c>
      <c r="AA2145" s="15">
        <f t="shared" ref="AA2145:AA2147" si="1567">B2145-Z2145</f>
        <v>2054788.6399999997</v>
      </c>
      <c r="AB2145" s="22">
        <f t="shared" ref="AB2145:AB2150" si="1568">Z2145/B2145</f>
        <v>0.66607985146796067</v>
      </c>
      <c r="AC2145" s="16"/>
      <c r="AG2145" s="86"/>
      <c r="AH2145" s="87"/>
      <c r="AI2145" s="87"/>
      <c r="AJ2145" s="87"/>
      <c r="AK2145" s="87"/>
      <c r="AL2145" s="87"/>
      <c r="AM2145" s="87"/>
      <c r="AN2145" s="87"/>
      <c r="AO2145" s="87"/>
    </row>
    <row r="2146" spans="1:41" s="17" customFormat="1" ht="18" customHeight="1" x14ac:dyDescent="0.2">
      <c r="A2146" s="20" t="s">
        <v>38</v>
      </c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>
        <f t="shared" si="1566"/>
        <v>0</v>
      </c>
      <c r="AA2146" s="15">
        <f t="shared" si="1567"/>
        <v>0</v>
      </c>
      <c r="AB2146" s="22"/>
      <c r="AC2146" s="16"/>
      <c r="AG2146" s="86"/>
      <c r="AH2146" s="87"/>
      <c r="AI2146" s="87"/>
      <c r="AJ2146" s="87"/>
      <c r="AK2146" s="87"/>
      <c r="AL2146" s="87"/>
      <c r="AM2146" s="87"/>
      <c r="AN2146" s="87"/>
      <c r="AO2146" s="87"/>
    </row>
    <row r="2147" spans="1:41" s="17" customFormat="1" ht="18" customHeight="1" x14ac:dyDescent="0.2">
      <c r="A2147" s="20" t="s">
        <v>39</v>
      </c>
      <c r="B2147" s="15">
        <f>[1]consoCURRENT!E41739</f>
        <v>3912869</v>
      </c>
      <c r="C2147" s="15">
        <f>[1]consoCURRENT!F41739</f>
        <v>3912869</v>
      </c>
      <c r="D2147" s="15">
        <f>[1]consoCURRENT!G41739</f>
        <v>0</v>
      </c>
      <c r="E2147" s="15">
        <f>[1]consoCURRENT!H41739</f>
        <v>1393750</v>
      </c>
      <c r="F2147" s="15">
        <f>[1]consoCURRENT!I41739</f>
        <v>0</v>
      </c>
      <c r="G2147" s="15">
        <f>[1]consoCURRENT!J41739</f>
        <v>7000</v>
      </c>
      <c r="H2147" s="15">
        <f>[1]consoCURRENT!K41739</f>
        <v>0</v>
      </c>
      <c r="I2147" s="15">
        <f>[1]consoCURRENT!L41739</f>
        <v>1393750</v>
      </c>
      <c r="J2147" s="15">
        <f>[1]consoCURRENT!M41739</f>
        <v>0</v>
      </c>
      <c r="K2147" s="15">
        <f>[1]consoCURRENT!N41739</f>
        <v>7000</v>
      </c>
      <c r="L2147" s="15">
        <f>[1]consoCURRENT!O41739</f>
        <v>0</v>
      </c>
      <c r="M2147" s="15">
        <f>[1]consoCURRENT!P41739</f>
        <v>1400750</v>
      </c>
      <c r="N2147" s="15">
        <f>[1]consoCURRENT!Q41739</f>
        <v>0</v>
      </c>
      <c r="O2147" s="15">
        <f>[1]consoCURRENT!R41739</f>
        <v>0</v>
      </c>
      <c r="P2147" s="15">
        <f>[1]consoCURRENT!S41739</f>
        <v>0</v>
      </c>
      <c r="Q2147" s="15">
        <f>[1]consoCURRENT!T41739</f>
        <v>0</v>
      </c>
      <c r="R2147" s="15">
        <f>[1]consoCURRENT!U41739</f>
        <v>0</v>
      </c>
      <c r="S2147" s="15">
        <f>[1]consoCURRENT!V41739</f>
        <v>0</v>
      </c>
      <c r="T2147" s="15">
        <f>[1]consoCURRENT!W41739</f>
        <v>0</v>
      </c>
      <c r="U2147" s="15">
        <f>[1]consoCURRENT!X41739</f>
        <v>0</v>
      </c>
      <c r="V2147" s="15">
        <f>[1]consoCURRENT!Y41739</f>
        <v>0</v>
      </c>
      <c r="W2147" s="15">
        <f>[1]consoCURRENT!Z41739</f>
        <v>0</v>
      </c>
      <c r="X2147" s="15">
        <f>[1]consoCURRENT!AA41739</f>
        <v>0</v>
      </c>
      <c r="Y2147" s="15">
        <f>[1]consoCURRENT!AB41739</f>
        <v>0</v>
      </c>
      <c r="Z2147" s="15">
        <f t="shared" si="1566"/>
        <v>1400750</v>
      </c>
      <c r="AA2147" s="15">
        <f t="shared" si="1567"/>
        <v>2512119</v>
      </c>
      <c r="AB2147" s="22">
        <f t="shared" si="1568"/>
        <v>0.3579854066159639</v>
      </c>
      <c r="AC2147" s="16"/>
      <c r="AG2147" s="86"/>
      <c r="AH2147" s="87"/>
      <c r="AI2147" s="87"/>
      <c r="AJ2147" s="87"/>
      <c r="AK2147" s="87"/>
      <c r="AL2147" s="87"/>
      <c r="AM2147" s="87"/>
      <c r="AN2147" s="87"/>
      <c r="AO2147" s="87"/>
    </row>
    <row r="2148" spans="1:41" s="17" customFormat="1" ht="18" hidden="1" customHeight="1" x14ac:dyDescent="0.25">
      <c r="A2148" s="23" t="s">
        <v>40</v>
      </c>
      <c r="B2148" s="24">
        <f>SUM(B2144:B2147)</f>
        <v>10066401.960000001</v>
      </c>
      <c r="C2148" s="24">
        <f t="shared" ref="C2148:AA2148" si="1569">SUM(C2144:C2147)</f>
        <v>8535841.9600000009</v>
      </c>
      <c r="D2148" s="24">
        <f t="shared" si="1569"/>
        <v>-1530560</v>
      </c>
      <c r="E2148" s="24">
        <f t="shared" si="1569"/>
        <v>2527081.19</v>
      </c>
      <c r="F2148" s="24">
        <f t="shared" si="1569"/>
        <v>374722.69</v>
      </c>
      <c r="G2148" s="24">
        <f t="shared" si="1569"/>
        <v>1229900.8399999999</v>
      </c>
      <c r="H2148" s="24">
        <f t="shared" si="1569"/>
        <v>1367789.6</v>
      </c>
      <c r="I2148" s="24">
        <f t="shared" si="1569"/>
        <v>2146757.9699999997</v>
      </c>
      <c r="J2148" s="24">
        <f t="shared" si="1569"/>
        <v>286353.69</v>
      </c>
      <c r="K2148" s="24">
        <f t="shared" si="1569"/>
        <v>1205691.8399999999</v>
      </c>
      <c r="L2148" s="24">
        <f t="shared" si="1569"/>
        <v>1335712.6000000001</v>
      </c>
      <c r="M2148" s="24">
        <f t="shared" si="1569"/>
        <v>4974516.0999999996</v>
      </c>
      <c r="N2148" s="24">
        <f t="shared" si="1569"/>
        <v>0</v>
      </c>
      <c r="O2148" s="24">
        <f t="shared" si="1569"/>
        <v>0</v>
      </c>
      <c r="P2148" s="24">
        <f t="shared" si="1569"/>
        <v>380323.22</v>
      </c>
      <c r="Q2148" s="24">
        <f t="shared" si="1569"/>
        <v>0</v>
      </c>
      <c r="R2148" s="24">
        <f t="shared" si="1569"/>
        <v>0</v>
      </c>
      <c r="S2148" s="24">
        <f t="shared" si="1569"/>
        <v>88369</v>
      </c>
      <c r="T2148" s="24">
        <f t="shared" si="1569"/>
        <v>13560</v>
      </c>
      <c r="U2148" s="24">
        <f t="shared" si="1569"/>
        <v>0</v>
      </c>
      <c r="V2148" s="24">
        <f t="shared" si="1569"/>
        <v>10649</v>
      </c>
      <c r="W2148" s="24">
        <f t="shared" si="1569"/>
        <v>8868</v>
      </c>
      <c r="X2148" s="24">
        <f t="shared" si="1569"/>
        <v>1730</v>
      </c>
      <c r="Y2148" s="24">
        <f t="shared" si="1569"/>
        <v>21479</v>
      </c>
      <c r="Z2148" s="24">
        <f t="shared" si="1569"/>
        <v>5499494.3200000003</v>
      </c>
      <c r="AA2148" s="24">
        <f t="shared" si="1569"/>
        <v>4566907.6399999997</v>
      </c>
      <c r="AB2148" s="25">
        <f t="shared" si="1568"/>
        <v>0.54632174851082538</v>
      </c>
      <c r="AC2148" s="16"/>
      <c r="AG2148" s="86"/>
      <c r="AH2148" s="87"/>
      <c r="AI2148" s="87"/>
      <c r="AJ2148" s="87"/>
      <c r="AK2148" s="87"/>
      <c r="AL2148" s="87"/>
      <c r="AM2148" s="87"/>
      <c r="AN2148" s="87"/>
      <c r="AO2148" s="87"/>
    </row>
    <row r="2149" spans="1:41" s="17" customFormat="1" ht="18" hidden="1" customHeight="1" x14ac:dyDescent="0.25">
      <c r="A2149" s="26" t="s">
        <v>41</v>
      </c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>
        <f t="shared" ref="Z2149" si="1570">SUM(M2149:Y2149)</f>
        <v>0</v>
      </c>
      <c r="AA2149" s="15">
        <f t="shared" ref="AA2149" si="1571">B2149-Z2149</f>
        <v>0</v>
      </c>
      <c r="AB2149" s="22" t="e">
        <f t="shared" si="1568"/>
        <v>#DIV/0!</v>
      </c>
      <c r="AC2149" s="16"/>
      <c r="AG2149" s="86"/>
      <c r="AH2149" s="87"/>
      <c r="AI2149" s="87"/>
      <c r="AJ2149" s="87"/>
      <c r="AK2149" s="87"/>
      <c r="AL2149" s="87"/>
      <c r="AM2149" s="87"/>
      <c r="AN2149" s="87"/>
      <c r="AO2149" s="87"/>
    </row>
    <row r="2150" spans="1:41" s="17" customFormat="1" ht="24.6" customHeight="1" x14ac:dyDescent="0.25">
      <c r="A2150" s="23" t="s">
        <v>42</v>
      </c>
      <c r="B2150" s="24">
        <f>B2149+B2148</f>
        <v>10066401.960000001</v>
      </c>
      <c r="C2150" s="24">
        <f t="shared" ref="C2150:AA2150" si="1572">C2149+C2148</f>
        <v>8535841.9600000009</v>
      </c>
      <c r="D2150" s="24">
        <f t="shared" si="1572"/>
        <v>-1530560</v>
      </c>
      <c r="E2150" s="24">
        <f t="shared" si="1572"/>
        <v>2527081.19</v>
      </c>
      <c r="F2150" s="24">
        <f t="shared" si="1572"/>
        <v>374722.69</v>
      </c>
      <c r="G2150" s="24">
        <f t="shared" si="1572"/>
        <v>1229900.8399999999</v>
      </c>
      <c r="H2150" s="24">
        <f t="shared" si="1572"/>
        <v>1367789.6</v>
      </c>
      <c r="I2150" s="24">
        <f t="shared" si="1572"/>
        <v>2146757.9699999997</v>
      </c>
      <c r="J2150" s="24">
        <f t="shared" si="1572"/>
        <v>286353.69</v>
      </c>
      <c r="K2150" s="24">
        <f t="shared" si="1572"/>
        <v>1205691.8399999999</v>
      </c>
      <c r="L2150" s="24">
        <f t="shared" si="1572"/>
        <v>1335712.6000000001</v>
      </c>
      <c r="M2150" s="24">
        <f t="shared" si="1572"/>
        <v>4974516.0999999996</v>
      </c>
      <c r="N2150" s="24">
        <f t="shared" si="1572"/>
        <v>0</v>
      </c>
      <c r="O2150" s="24">
        <f t="shared" si="1572"/>
        <v>0</v>
      </c>
      <c r="P2150" s="24">
        <f t="shared" si="1572"/>
        <v>380323.22</v>
      </c>
      <c r="Q2150" s="24">
        <f t="shared" si="1572"/>
        <v>0</v>
      </c>
      <c r="R2150" s="24">
        <f t="shared" si="1572"/>
        <v>0</v>
      </c>
      <c r="S2150" s="24">
        <f t="shared" si="1572"/>
        <v>88369</v>
      </c>
      <c r="T2150" s="24">
        <f t="shared" si="1572"/>
        <v>13560</v>
      </c>
      <c r="U2150" s="24">
        <f t="shared" si="1572"/>
        <v>0</v>
      </c>
      <c r="V2150" s="24">
        <f t="shared" si="1572"/>
        <v>10649</v>
      </c>
      <c r="W2150" s="24">
        <f t="shared" si="1572"/>
        <v>8868</v>
      </c>
      <c r="X2150" s="24">
        <f t="shared" si="1572"/>
        <v>1730</v>
      </c>
      <c r="Y2150" s="24">
        <f t="shared" si="1572"/>
        <v>21479</v>
      </c>
      <c r="Z2150" s="24">
        <f t="shared" si="1572"/>
        <v>5499494.3200000003</v>
      </c>
      <c r="AA2150" s="24">
        <f t="shared" si="1572"/>
        <v>4566907.6399999997</v>
      </c>
      <c r="AB2150" s="25">
        <f t="shared" si="1568"/>
        <v>0.54632174851082538</v>
      </c>
      <c r="AC2150" s="27"/>
      <c r="AG2150" s="86"/>
      <c r="AH2150" s="87"/>
      <c r="AI2150" s="87"/>
      <c r="AJ2150" s="87"/>
      <c r="AK2150" s="87"/>
      <c r="AL2150" s="87"/>
      <c r="AM2150" s="87"/>
      <c r="AN2150" s="87"/>
      <c r="AO2150" s="87"/>
    </row>
    <row r="2151" spans="1:41" s="17" customFormat="1" ht="28.15" customHeight="1" x14ac:dyDescent="0.25">
      <c r="A2151" s="14"/>
      <c r="B2151" s="15">
        <f>+'[1]sum-co'!B793+'[2]CMFothers-FO'!$DX$2611</f>
        <v>10066401.960000001</v>
      </c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  <c r="AA2151" s="15"/>
      <c r="AB2151" s="15"/>
      <c r="AC2151" s="16"/>
      <c r="AG2151" s="86"/>
      <c r="AH2151" s="87"/>
      <c r="AI2151" s="87"/>
      <c r="AJ2151" s="87"/>
      <c r="AK2151" s="87"/>
      <c r="AL2151" s="87"/>
      <c r="AM2151" s="87"/>
      <c r="AN2151" s="87"/>
      <c r="AO2151" s="87"/>
    </row>
    <row r="2152" spans="1:41" s="17" customFormat="1" ht="15" customHeight="1" x14ac:dyDescent="0.25">
      <c r="A2152" s="55" t="s">
        <v>140</v>
      </c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6"/>
      <c r="AG2152" s="86"/>
      <c r="AH2152" s="87"/>
      <c r="AI2152" s="87"/>
      <c r="AJ2152" s="87"/>
      <c r="AK2152" s="87"/>
      <c r="AL2152" s="87"/>
      <c r="AM2152" s="87"/>
      <c r="AN2152" s="87"/>
      <c r="AO2152" s="87"/>
    </row>
    <row r="2153" spans="1:41" s="17" customFormat="1" ht="15" customHeight="1" x14ac:dyDescent="0.2">
      <c r="A2153" s="56"/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C2153" s="16"/>
      <c r="AG2153" s="86"/>
      <c r="AH2153" s="87"/>
      <c r="AI2153" s="87"/>
      <c r="AJ2153" s="87"/>
      <c r="AK2153" s="87"/>
      <c r="AL2153" s="87"/>
      <c r="AM2153" s="87"/>
      <c r="AN2153" s="87"/>
      <c r="AO2153" s="87"/>
    </row>
    <row r="2154" spans="1:41" s="17" customFormat="1" ht="18" customHeight="1" x14ac:dyDescent="0.2">
      <c r="A2154" s="20" t="s">
        <v>36</v>
      </c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>
        <f>SUM(M2154:Y2154)</f>
        <v>0</v>
      </c>
      <c r="AA2154" s="15">
        <f>B2154-Z2154</f>
        <v>0</v>
      </c>
      <c r="AB2154" s="22"/>
      <c r="AC2154" s="16"/>
      <c r="AG2154" s="86"/>
      <c r="AH2154" s="87"/>
      <c r="AI2154" s="87"/>
      <c r="AJ2154" s="87"/>
      <c r="AK2154" s="87"/>
      <c r="AL2154" s="87"/>
      <c r="AM2154" s="87"/>
      <c r="AN2154" s="87"/>
      <c r="AO2154" s="87"/>
    </row>
    <row r="2155" spans="1:41" s="17" customFormat="1" ht="18" customHeight="1" x14ac:dyDescent="0.2">
      <c r="A2155" s="20" t="s">
        <v>37</v>
      </c>
      <c r="B2155" s="15">
        <f>[1]consoCURRENT!E41891</f>
        <v>107330065.75</v>
      </c>
      <c r="C2155" s="15">
        <f>[1]consoCURRENT!F41891</f>
        <v>0</v>
      </c>
      <c r="D2155" s="15">
        <f>[1]consoCURRENT!G41891</f>
        <v>-107330065.75</v>
      </c>
      <c r="E2155" s="15">
        <f>[1]consoCURRENT!H41891</f>
        <v>62540000</v>
      </c>
      <c r="F2155" s="15">
        <f>[1]consoCURRENT!I41891</f>
        <v>14970000</v>
      </c>
      <c r="G2155" s="15">
        <f>[1]consoCURRENT!J41891</f>
        <v>29817162</v>
      </c>
      <c r="H2155" s="15">
        <f>[1]consoCURRENT!K41891</f>
        <v>0</v>
      </c>
      <c r="I2155" s="15">
        <f>[1]consoCURRENT!L41891</f>
        <v>62540000</v>
      </c>
      <c r="J2155" s="15">
        <f>[1]consoCURRENT!M41891</f>
        <v>14970000</v>
      </c>
      <c r="K2155" s="15">
        <f>[1]consoCURRENT!N41891</f>
        <v>29817162</v>
      </c>
      <c r="L2155" s="15">
        <f>[1]consoCURRENT!O41891</f>
        <v>0</v>
      </c>
      <c r="M2155" s="15">
        <f>[1]consoCURRENT!P41891</f>
        <v>107327162</v>
      </c>
      <c r="N2155" s="15">
        <f>[1]consoCURRENT!Q41891</f>
        <v>0</v>
      </c>
      <c r="O2155" s="15">
        <f>[1]consoCURRENT!R41891</f>
        <v>0</v>
      </c>
      <c r="P2155" s="15">
        <f>[1]consoCURRENT!S41891</f>
        <v>0</v>
      </c>
      <c r="Q2155" s="15">
        <f>[1]consoCURRENT!T41891</f>
        <v>0</v>
      </c>
      <c r="R2155" s="15">
        <f>[1]consoCURRENT!U41891</f>
        <v>0</v>
      </c>
      <c r="S2155" s="15">
        <f>[1]consoCURRENT!V41891</f>
        <v>0</v>
      </c>
      <c r="T2155" s="15">
        <f>[1]consoCURRENT!W41891</f>
        <v>0</v>
      </c>
      <c r="U2155" s="15">
        <f>[1]consoCURRENT!X41891</f>
        <v>0</v>
      </c>
      <c r="V2155" s="15">
        <f>[1]consoCURRENT!Y41891</f>
        <v>0</v>
      </c>
      <c r="W2155" s="15">
        <f>[1]consoCURRENT!Z41891</f>
        <v>0</v>
      </c>
      <c r="X2155" s="15">
        <f>[1]consoCURRENT!AA41891</f>
        <v>0</v>
      </c>
      <c r="Y2155" s="15">
        <f>[1]consoCURRENT!AB41891</f>
        <v>0</v>
      </c>
      <c r="Z2155" s="15">
        <f>SUM(M2155:Y2155)</f>
        <v>107327162</v>
      </c>
      <c r="AA2155" s="15">
        <f t="shared" ref="AA2155:AA2157" si="1573">B2155-Z2155</f>
        <v>2903.75</v>
      </c>
      <c r="AB2155" s="22">
        <f t="shared" ref="AB2155:AB2160" si="1574">Z2155/B2155</f>
        <v>0.99997294560494576</v>
      </c>
      <c r="AC2155" s="16"/>
      <c r="AG2155" s="86"/>
      <c r="AH2155" s="87"/>
      <c r="AI2155" s="87"/>
      <c r="AJ2155" s="87"/>
      <c r="AK2155" s="87"/>
      <c r="AL2155" s="87"/>
      <c r="AM2155" s="87"/>
      <c r="AN2155" s="87"/>
      <c r="AO2155" s="87"/>
    </row>
    <row r="2156" spans="1:41" s="17" customFormat="1" ht="18" customHeight="1" x14ac:dyDescent="0.2">
      <c r="A2156" s="20" t="s">
        <v>38</v>
      </c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>
        <f t="shared" ref="Z2156:Z2157" si="1575">SUM(M2156:Y2156)</f>
        <v>0</v>
      </c>
      <c r="AA2156" s="15">
        <f t="shared" si="1573"/>
        <v>0</v>
      </c>
      <c r="AB2156" s="22"/>
      <c r="AC2156" s="16"/>
      <c r="AG2156" s="86"/>
      <c r="AH2156" s="87"/>
      <c r="AI2156" s="87"/>
      <c r="AJ2156" s="87"/>
      <c r="AK2156" s="87"/>
      <c r="AL2156" s="87"/>
      <c r="AM2156" s="87"/>
      <c r="AN2156" s="87"/>
      <c r="AO2156" s="87"/>
    </row>
    <row r="2157" spans="1:41" s="17" customFormat="1" ht="18" customHeight="1" x14ac:dyDescent="0.2">
      <c r="A2157" s="20" t="s">
        <v>39</v>
      </c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>
        <f t="shared" si="1575"/>
        <v>0</v>
      </c>
      <c r="AA2157" s="15">
        <f t="shared" si="1573"/>
        <v>0</v>
      </c>
      <c r="AB2157" s="22"/>
      <c r="AC2157" s="16"/>
      <c r="AG2157" s="86"/>
      <c r="AH2157" s="87"/>
      <c r="AI2157" s="87"/>
      <c r="AJ2157" s="87"/>
      <c r="AK2157" s="87"/>
      <c r="AL2157" s="87"/>
      <c r="AM2157" s="87"/>
      <c r="AN2157" s="87"/>
      <c r="AO2157" s="87"/>
    </row>
    <row r="2158" spans="1:41" s="17" customFormat="1" ht="18" hidden="1" customHeight="1" x14ac:dyDescent="0.25">
      <c r="A2158" s="23" t="s">
        <v>40</v>
      </c>
      <c r="B2158" s="24">
        <f>SUM(B2154:B2157)</f>
        <v>107330065.75</v>
      </c>
      <c r="C2158" s="24">
        <f t="shared" ref="C2158:AA2158" si="1576">SUM(C2154:C2157)</f>
        <v>0</v>
      </c>
      <c r="D2158" s="24">
        <f t="shared" si="1576"/>
        <v>-107330065.75</v>
      </c>
      <c r="E2158" s="24">
        <f t="shared" si="1576"/>
        <v>62540000</v>
      </c>
      <c r="F2158" s="24">
        <f t="shared" si="1576"/>
        <v>14970000</v>
      </c>
      <c r="G2158" s="24">
        <f t="shared" si="1576"/>
        <v>29817162</v>
      </c>
      <c r="H2158" s="24">
        <f t="shared" si="1576"/>
        <v>0</v>
      </c>
      <c r="I2158" s="24">
        <f t="shared" si="1576"/>
        <v>62540000</v>
      </c>
      <c r="J2158" s="24">
        <f t="shared" si="1576"/>
        <v>14970000</v>
      </c>
      <c r="K2158" s="24">
        <f t="shared" si="1576"/>
        <v>29817162</v>
      </c>
      <c r="L2158" s="24">
        <f t="shared" si="1576"/>
        <v>0</v>
      </c>
      <c r="M2158" s="24">
        <f t="shared" si="1576"/>
        <v>107327162</v>
      </c>
      <c r="N2158" s="24">
        <f t="shared" si="1576"/>
        <v>0</v>
      </c>
      <c r="O2158" s="24">
        <f t="shared" si="1576"/>
        <v>0</v>
      </c>
      <c r="P2158" s="24">
        <f t="shared" si="1576"/>
        <v>0</v>
      </c>
      <c r="Q2158" s="24">
        <f t="shared" si="1576"/>
        <v>0</v>
      </c>
      <c r="R2158" s="24">
        <f t="shared" si="1576"/>
        <v>0</v>
      </c>
      <c r="S2158" s="24">
        <f t="shared" si="1576"/>
        <v>0</v>
      </c>
      <c r="T2158" s="24">
        <f t="shared" si="1576"/>
        <v>0</v>
      </c>
      <c r="U2158" s="24">
        <f t="shared" si="1576"/>
        <v>0</v>
      </c>
      <c r="V2158" s="24">
        <f t="shared" si="1576"/>
        <v>0</v>
      </c>
      <c r="W2158" s="24">
        <f t="shared" si="1576"/>
        <v>0</v>
      </c>
      <c r="X2158" s="24">
        <f t="shared" si="1576"/>
        <v>0</v>
      </c>
      <c r="Y2158" s="24">
        <f t="shared" si="1576"/>
        <v>0</v>
      </c>
      <c r="Z2158" s="24">
        <f t="shared" si="1576"/>
        <v>107327162</v>
      </c>
      <c r="AA2158" s="24">
        <f t="shared" si="1576"/>
        <v>2903.75</v>
      </c>
      <c r="AB2158" s="25">
        <f t="shared" si="1574"/>
        <v>0.99997294560494576</v>
      </c>
      <c r="AC2158" s="16"/>
      <c r="AG2158" s="86"/>
      <c r="AH2158" s="87"/>
      <c r="AI2158" s="87"/>
      <c r="AJ2158" s="87"/>
      <c r="AK2158" s="87"/>
      <c r="AL2158" s="87"/>
      <c r="AM2158" s="87"/>
      <c r="AN2158" s="87"/>
      <c r="AO2158" s="87"/>
    </row>
    <row r="2159" spans="1:41" s="17" customFormat="1" ht="18" hidden="1" customHeight="1" x14ac:dyDescent="0.25">
      <c r="A2159" s="26" t="s">
        <v>41</v>
      </c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>
        <f t="shared" ref="Z2159" si="1577">SUM(M2159:Y2159)</f>
        <v>0</v>
      </c>
      <c r="AA2159" s="15">
        <f t="shared" ref="AA2159" si="1578">B2159-Z2159</f>
        <v>0</v>
      </c>
      <c r="AB2159" s="22"/>
      <c r="AC2159" s="16"/>
      <c r="AG2159" s="86"/>
      <c r="AH2159" s="87"/>
      <c r="AI2159" s="87"/>
      <c r="AJ2159" s="87"/>
      <c r="AK2159" s="87"/>
      <c r="AL2159" s="87"/>
      <c r="AM2159" s="87"/>
      <c r="AN2159" s="87"/>
      <c r="AO2159" s="87"/>
    </row>
    <row r="2160" spans="1:41" s="17" customFormat="1" ht="25.9" customHeight="1" x14ac:dyDescent="0.25">
      <c r="A2160" s="23" t="s">
        <v>42</v>
      </c>
      <c r="B2160" s="24">
        <f>B2159+B2158</f>
        <v>107330065.75</v>
      </c>
      <c r="C2160" s="24">
        <f t="shared" ref="C2160:AA2160" si="1579">C2159+C2158</f>
        <v>0</v>
      </c>
      <c r="D2160" s="24">
        <f t="shared" si="1579"/>
        <v>-107330065.75</v>
      </c>
      <c r="E2160" s="24">
        <f t="shared" si="1579"/>
        <v>62540000</v>
      </c>
      <c r="F2160" s="24">
        <f t="shared" si="1579"/>
        <v>14970000</v>
      </c>
      <c r="G2160" s="24">
        <f t="shared" si="1579"/>
        <v>29817162</v>
      </c>
      <c r="H2160" s="24">
        <f t="shared" si="1579"/>
        <v>0</v>
      </c>
      <c r="I2160" s="24">
        <f t="shared" si="1579"/>
        <v>62540000</v>
      </c>
      <c r="J2160" s="24">
        <f t="shared" si="1579"/>
        <v>14970000</v>
      </c>
      <c r="K2160" s="24">
        <f t="shared" si="1579"/>
        <v>29817162</v>
      </c>
      <c r="L2160" s="24">
        <f t="shared" si="1579"/>
        <v>0</v>
      </c>
      <c r="M2160" s="24">
        <f t="shared" si="1579"/>
        <v>107327162</v>
      </c>
      <c r="N2160" s="24">
        <f t="shared" si="1579"/>
        <v>0</v>
      </c>
      <c r="O2160" s="24">
        <f t="shared" si="1579"/>
        <v>0</v>
      </c>
      <c r="P2160" s="24">
        <f t="shared" si="1579"/>
        <v>0</v>
      </c>
      <c r="Q2160" s="24">
        <f t="shared" si="1579"/>
        <v>0</v>
      </c>
      <c r="R2160" s="24">
        <f t="shared" si="1579"/>
        <v>0</v>
      </c>
      <c r="S2160" s="24">
        <f t="shared" si="1579"/>
        <v>0</v>
      </c>
      <c r="T2160" s="24">
        <f t="shared" si="1579"/>
        <v>0</v>
      </c>
      <c r="U2160" s="24">
        <f t="shared" si="1579"/>
        <v>0</v>
      </c>
      <c r="V2160" s="24">
        <f t="shared" si="1579"/>
        <v>0</v>
      </c>
      <c r="W2160" s="24">
        <f t="shared" si="1579"/>
        <v>0</v>
      </c>
      <c r="X2160" s="24">
        <f t="shared" si="1579"/>
        <v>0</v>
      </c>
      <c r="Y2160" s="24">
        <f t="shared" si="1579"/>
        <v>0</v>
      </c>
      <c r="Z2160" s="24">
        <f t="shared" si="1579"/>
        <v>107327162</v>
      </c>
      <c r="AA2160" s="24">
        <f t="shared" si="1579"/>
        <v>2903.75</v>
      </c>
      <c r="AB2160" s="25">
        <f t="shared" si="1574"/>
        <v>0.99997294560494576</v>
      </c>
      <c r="AC2160" s="27"/>
      <c r="AG2160" s="86"/>
      <c r="AH2160" s="87"/>
      <c r="AI2160" s="87"/>
      <c r="AJ2160" s="87"/>
      <c r="AK2160" s="87"/>
      <c r="AL2160" s="87"/>
      <c r="AM2160" s="87"/>
      <c r="AN2160" s="87"/>
      <c r="AO2160" s="87"/>
    </row>
    <row r="2161" spans="1:41" s="17" customFormat="1" ht="18.600000000000001" customHeight="1" x14ac:dyDescent="0.25">
      <c r="A2161" s="14"/>
      <c r="B2161" s="15">
        <f>+'[1]sum-co'!B803+'[2]CMFothers-FO'!$DX$2704</f>
        <v>107330065.75</v>
      </c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C2161" s="16"/>
      <c r="AG2161" s="86"/>
      <c r="AH2161" s="87"/>
      <c r="AI2161" s="87"/>
      <c r="AJ2161" s="87"/>
      <c r="AK2161" s="87"/>
      <c r="AL2161" s="87"/>
      <c r="AM2161" s="87"/>
      <c r="AN2161" s="87"/>
      <c r="AO2161" s="87"/>
    </row>
    <row r="2162" spans="1:41" s="17" customFormat="1" ht="28.15" customHeight="1" x14ac:dyDescent="0.25">
      <c r="A2162" s="55" t="s">
        <v>141</v>
      </c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C2162" s="16"/>
      <c r="AG2162" s="86"/>
      <c r="AH2162" s="87"/>
      <c r="AI2162" s="87"/>
      <c r="AJ2162" s="87"/>
      <c r="AK2162" s="87"/>
      <c r="AL2162" s="87"/>
      <c r="AM2162" s="87"/>
      <c r="AN2162" s="87"/>
      <c r="AO2162" s="87"/>
    </row>
    <row r="2163" spans="1:41" s="17" customFormat="1" ht="26.45" customHeight="1" x14ac:dyDescent="0.2">
      <c r="A2163" s="56"/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C2163" s="16"/>
      <c r="AG2163" s="86"/>
      <c r="AH2163" s="87"/>
      <c r="AI2163" s="87"/>
      <c r="AJ2163" s="87"/>
      <c r="AK2163" s="87"/>
      <c r="AL2163" s="87"/>
      <c r="AM2163" s="87"/>
      <c r="AN2163" s="87"/>
      <c r="AO2163" s="87"/>
    </row>
    <row r="2164" spans="1:41" s="17" customFormat="1" ht="20.45" customHeight="1" x14ac:dyDescent="0.2">
      <c r="A2164" s="20" t="s">
        <v>36</v>
      </c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>
        <f>SUM(M2164:Y2164)</f>
        <v>0</v>
      </c>
      <c r="AA2164" s="15">
        <f>B2164-Z2164</f>
        <v>0</v>
      </c>
      <c r="AB2164" s="22"/>
      <c r="AC2164" s="16"/>
      <c r="AG2164" s="86"/>
      <c r="AH2164" s="87"/>
      <c r="AI2164" s="87"/>
      <c r="AJ2164" s="87"/>
      <c r="AK2164" s="87"/>
      <c r="AL2164" s="87"/>
      <c r="AM2164" s="87"/>
      <c r="AN2164" s="87"/>
      <c r="AO2164" s="87"/>
    </row>
    <row r="2165" spans="1:41" s="17" customFormat="1" ht="22.9" customHeight="1" x14ac:dyDescent="0.2">
      <c r="A2165" s="20" t="s">
        <v>37</v>
      </c>
      <c r="B2165" s="15">
        <f>[1]consoCURRENT!E42078</f>
        <v>488792838</v>
      </c>
      <c r="C2165" s="15">
        <f>[1]consoCURRENT!F42078</f>
        <v>13060000</v>
      </c>
      <c r="D2165" s="15">
        <f>[1]consoCURRENT!G42078</f>
        <v>-475732838</v>
      </c>
      <c r="E2165" s="15">
        <f>[1]consoCURRENT!H42078</f>
        <v>484240000</v>
      </c>
      <c r="F2165" s="15">
        <f>[1]consoCURRENT!I42078</f>
        <v>-26110000</v>
      </c>
      <c r="G2165" s="15">
        <f>[1]consoCURRENT!J42078</f>
        <v>30662838</v>
      </c>
      <c r="H2165" s="15">
        <f>[1]consoCURRENT!K42078</f>
        <v>0</v>
      </c>
      <c r="I2165" s="15">
        <f>[1]consoCURRENT!L42078</f>
        <v>484240000</v>
      </c>
      <c r="J2165" s="15">
        <f>[1]consoCURRENT!M42078</f>
        <v>-26110000</v>
      </c>
      <c r="K2165" s="15">
        <f>[1]consoCURRENT!N42078</f>
        <v>30662838</v>
      </c>
      <c r="L2165" s="15">
        <f>[1]consoCURRENT!O42078</f>
        <v>0</v>
      </c>
      <c r="M2165" s="15">
        <f>[1]consoCURRENT!P42078</f>
        <v>488792838</v>
      </c>
      <c r="N2165" s="15">
        <f>[1]consoCURRENT!Q42078</f>
        <v>0</v>
      </c>
      <c r="O2165" s="15">
        <f>[1]consoCURRENT!R42078</f>
        <v>0</v>
      </c>
      <c r="P2165" s="15">
        <f>[1]consoCURRENT!S42078</f>
        <v>0</v>
      </c>
      <c r="Q2165" s="15">
        <f>[1]consoCURRENT!T42078</f>
        <v>0</v>
      </c>
      <c r="R2165" s="15">
        <f>[1]consoCURRENT!U42078</f>
        <v>0</v>
      </c>
      <c r="S2165" s="15">
        <f>[1]consoCURRENT!V42078</f>
        <v>0</v>
      </c>
      <c r="T2165" s="15">
        <f>[1]consoCURRENT!W42078</f>
        <v>0</v>
      </c>
      <c r="U2165" s="15">
        <f>[1]consoCURRENT!X42078</f>
        <v>0</v>
      </c>
      <c r="V2165" s="15">
        <f>[1]consoCURRENT!Y42078</f>
        <v>0</v>
      </c>
      <c r="W2165" s="15">
        <f>[1]consoCURRENT!Z42078</f>
        <v>0</v>
      </c>
      <c r="X2165" s="15">
        <f>[1]consoCURRENT!AA42078</f>
        <v>0</v>
      </c>
      <c r="Y2165" s="15">
        <f>[1]consoCURRENT!AB42078</f>
        <v>0</v>
      </c>
      <c r="Z2165" s="15">
        <f t="shared" ref="Z2165:Z2167" si="1580">SUM(M2165:Y2165)</f>
        <v>488792838</v>
      </c>
      <c r="AA2165" s="15">
        <f t="shared" ref="AA2165:AA2167" si="1581">B2165-Z2165</f>
        <v>0</v>
      </c>
      <c r="AB2165" s="22">
        <f t="shared" ref="AB2165:AB2170" si="1582">Z2165/B2165</f>
        <v>1</v>
      </c>
      <c r="AC2165" s="16"/>
      <c r="AG2165" s="86"/>
      <c r="AH2165" s="87"/>
      <c r="AI2165" s="87"/>
      <c r="AJ2165" s="87"/>
      <c r="AK2165" s="87"/>
      <c r="AL2165" s="87"/>
      <c r="AM2165" s="87"/>
      <c r="AN2165" s="87"/>
      <c r="AO2165" s="87"/>
    </row>
    <row r="2166" spans="1:41" s="17" customFormat="1" ht="21.6" customHeight="1" x14ac:dyDescent="0.2">
      <c r="A2166" s="20" t="s">
        <v>38</v>
      </c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>
        <f t="shared" si="1580"/>
        <v>0</v>
      </c>
      <c r="AA2166" s="15">
        <f t="shared" si="1581"/>
        <v>0</v>
      </c>
      <c r="AB2166" s="22"/>
      <c r="AC2166" s="16"/>
      <c r="AG2166" s="86"/>
      <c r="AH2166" s="87"/>
      <c r="AI2166" s="87"/>
      <c r="AJ2166" s="87"/>
      <c r="AK2166" s="87"/>
      <c r="AL2166" s="87"/>
      <c r="AM2166" s="87"/>
      <c r="AN2166" s="87"/>
      <c r="AO2166" s="87"/>
    </row>
    <row r="2167" spans="1:41" s="17" customFormat="1" ht="25.15" customHeight="1" x14ac:dyDescent="0.2">
      <c r="A2167" s="20" t="s">
        <v>39</v>
      </c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>
        <f t="shared" si="1580"/>
        <v>0</v>
      </c>
      <c r="AA2167" s="15">
        <f t="shared" si="1581"/>
        <v>0</v>
      </c>
      <c r="AB2167" s="22"/>
      <c r="AC2167" s="16"/>
      <c r="AG2167" s="86"/>
      <c r="AH2167" s="87"/>
      <c r="AI2167" s="87"/>
      <c r="AJ2167" s="87"/>
      <c r="AK2167" s="87"/>
      <c r="AL2167" s="87"/>
      <c r="AM2167" s="87"/>
      <c r="AN2167" s="87"/>
      <c r="AO2167" s="87"/>
    </row>
    <row r="2168" spans="1:41" s="17" customFormat="1" ht="18" hidden="1" customHeight="1" x14ac:dyDescent="0.25">
      <c r="A2168" s="23" t="s">
        <v>40</v>
      </c>
      <c r="B2168" s="24">
        <f>SUM(B2164:B2167)</f>
        <v>488792838</v>
      </c>
      <c r="C2168" s="24">
        <f t="shared" ref="C2168:AA2168" si="1583">SUM(C2164:C2167)</f>
        <v>13060000</v>
      </c>
      <c r="D2168" s="24">
        <f t="shared" si="1583"/>
        <v>-475732838</v>
      </c>
      <c r="E2168" s="24">
        <f t="shared" si="1583"/>
        <v>484240000</v>
      </c>
      <c r="F2168" s="24">
        <f t="shared" si="1583"/>
        <v>-26110000</v>
      </c>
      <c r="G2168" s="24">
        <f t="shared" si="1583"/>
        <v>30662838</v>
      </c>
      <c r="H2168" s="24">
        <f t="shared" si="1583"/>
        <v>0</v>
      </c>
      <c r="I2168" s="24">
        <f t="shared" si="1583"/>
        <v>484240000</v>
      </c>
      <c r="J2168" s="24">
        <f t="shared" si="1583"/>
        <v>-26110000</v>
      </c>
      <c r="K2168" s="24">
        <f t="shared" si="1583"/>
        <v>30662838</v>
      </c>
      <c r="L2168" s="24">
        <f t="shared" si="1583"/>
        <v>0</v>
      </c>
      <c r="M2168" s="24">
        <f t="shared" si="1583"/>
        <v>488792838</v>
      </c>
      <c r="N2168" s="24">
        <f t="shared" si="1583"/>
        <v>0</v>
      </c>
      <c r="O2168" s="24">
        <f t="shared" si="1583"/>
        <v>0</v>
      </c>
      <c r="P2168" s="24">
        <f t="shared" si="1583"/>
        <v>0</v>
      </c>
      <c r="Q2168" s="24">
        <f t="shared" si="1583"/>
        <v>0</v>
      </c>
      <c r="R2168" s="24">
        <f t="shared" si="1583"/>
        <v>0</v>
      </c>
      <c r="S2168" s="24">
        <f t="shared" si="1583"/>
        <v>0</v>
      </c>
      <c r="T2168" s="24">
        <f t="shared" si="1583"/>
        <v>0</v>
      </c>
      <c r="U2168" s="24">
        <f t="shared" si="1583"/>
        <v>0</v>
      </c>
      <c r="V2168" s="24">
        <f t="shared" si="1583"/>
        <v>0</v>
      </c>
      <c r="W2168" s="24">
        <f t="shared" si="1583"/>
        <v>0</v>
      </c>
      <c r="X2168" s="24">
        <f t="shared" si="1583"/>
        <v>0</v>
      </c>
      <c r="Y2168" s="24">
        <f t="shared" si="1583"/>
        <v>0</v>
      </c>
      <c r="Z2168" s="24">
        <f t="shared" si="1583"/>
        <v>488792838</v>
      </c>
      <c r="AA2168" s="24">
        <f t="shared" si="1583"/>
        <v>0</v>
      </c>
      <c r="AB2168" s="25">
        <f t="shared" si="1582"/>
        <v>1</v>
      </c>
      <c r="AC2168" s="16"/>
      <c r="AG2168" s="86"/>
      <c r="AH2168" s="87"/>
      <c r="AI2168" s="87"/>
      <c r="AJ2168" s="87"/>
      <c r="AK2168" s="87"/>
      <c r="AL2168" s="87"/>
      <c r="AM2168" s="87"/>
      <c r="AN2168" s="87"/>
      <c r="AO2168" s="87"/>
    </row>
    <row r="2169" spans="1:41" s="17" customFormat="1" ht="18" hidden="1" customHeight="1" x14ac:dyDescent="0.25">
      <c r="A2169" s="26" t="s">
        <v>41</v>
      </c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>
        <f t="shared" ref="Z2169" si="1584">SUM(M2169:Y2169)</f>
        <v>0</v>
      </c>
      <c r="AA2169" s="15">
        <f t="shared" ref="AA2169" si="1585">B2169-Z2169</f>
        <v>0</v>
      </c>
      <c r="AB2169" s="22"/>
      <c r="AC2169" s="16"/>
      <c r="AG2169" s="86"/>
      <c r="AH2169" s="87"/>
      <c r="AI2169" s="87"/>
      <c r="AJ2169" s="87"/>
      <c r="AK2169" s="87"/>
      <c r="AL2169" s="87"/>
      <c r="AM2169" s="87"/>
      <c r="AN2169" s="87"/>
      <c r="AO2169" s="87"/>
    </row>
    <row r="2170" spans="1:41" s="17" customFormat="1" ht="27.6" customHeight="1" x14ac:dyDescent="0.25">
      <c r="A2170" s="23" t="s">
        <v>42</v>
      </c>
      <c r="B2170" s="24">
        <f>B2169+B2168</f>
        <v>488792838</v>
      </c>
      <c r="C2170" s="24">
        <f t="shared" ref="C2170:AA2170" si="1586">C2169+C2168</f>
        <v>13060000</v>
      </c>
      <c r="D2170" s="24">
        <f t="shared" si="1586"/>
        <v>-475732838</v>
      </c>
      <c r="E2170" s="24">
        <f t="shared" si="1586"/>
        <v>484240000</v>
      </c>
      <c r="F2170" s="24">
        <f t="shared" si="1586"/>
        <v>-26110000</v>
      </c>
      <c r="G2170" s="24">
        <f t="shared" si="1586"/>
        <v>30662838</v>
      </c>
      <c r="H2170" s="24">
        <f t="shared" si="1586"/>
        <v>0</v>
      </c>
      <c r="I2170" s="24">
        <f t="shared" si="1586"/>
        <v>484240000</v>
      </c>
      <c r="J2170" s="24">
        <f t="shared" si="1586"/>
        <v>-26110000</v>
      </c>
      <c r="K2170" s="24">
        <f t="shared" si="1586"/>
        <v>30662838</v>
      </c>
      <c r="L2170" s="24">
        <f t="shared" si="1586"/>
        <v>0</v>
      </c>
      <c r="M2170" s="24">
        <f t="shared" si="1586"/>
        <v>488792838</v>
      </c>
      <c r="N2170" s="24">
        <f t="shared" si="1586"/>
        <v>0</v>
      </c>
      <c r="O2170" s="24">
        <f t="shared" si="1586"/>
        <v>0</v>
      </c>
      <c r="P2170" s="24">
        <f t="shared" si="1586"/>
        <v>0</v>
      </c>
      <c r="Q2170" s="24">
        <f t="shared" si="1586"/>
        <v>0</v>
      </c>
      <c r="R2170" s="24">
        <f t="shared" si="1586"/>
        <v>0</v>
      </c>
      <c r="S2170" s="24">
        <f t="shared" si="1586"/>
        <v>0</v>
      </c>
      <c r="T2170" s="24">
        <f t="shared" si="1586"/>
        <v>0</v>
      </c>
      <c r="U2170" s="24">
        <f t="shared" si="1586"/>
        <v>0</v>
      </c>
      <c r="V2170" s="24">
        <f t="shared" si="1586"/>
        <v>0</v>
      </c>
      <c r="W2170" s="24">
        <f t="shared" si="1586"/>
        <v>0</v>
      </c>
      <c r="X2170" s="24">
        <f t="shared" si="1586"/>
        <v>0</v>
      </c>
      <c r="Y2170" s="24">
        <f t="shared" si="1586"/>
        <v>0</v>
      </c>
      <c r="Z2170" s="24">
        <f t="shared" si="1586"/>
        <v>488792838</v>
      </c>
      <c r="AA2170" s="24">
        <f t="shared" si="1586"/>
        <v>0</v>
      </c>
      <c r="AB2170" s="25">
        <f t="shared" si="1582"/>
        <v>1</v>
      </c>
      <c r="AC2170" s="27"/>
      <c r="AG2170" s="86"/>
      <c r="AH2170" s="87"/>
      <c r="AI2170" s="87"/>
      <c r="AJ2170" s="87"/>
      <c r="AK2170" s="87"/>
      <c r="AL2170" s="87"/>
      <c r="AM2170" s="87"/>
      <c r="AN2170" s="87"/>
      <c r="AO2170" s="87"/>
    </row>
    <row r="2171" spans="1:41" s="17" customFormat="1" ht="15" customHeight="1" x14ac:dyDescent="0.25">
      <c r="A2171" s="14"/>
      <c r="B2171" s="15">
        <f>+'[1]sum-co'!B813+'[2]CMFothers-FO'!$DX$2797</f>
        <v>488792838</v>
      </c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6"/>
      <c r="AG2171" s="86"/>
      <c r="AH2171" s="87"/>
      <c r="AI2171" s="87"/>
      <c r="AJ2171" s="87"/>
      <c r="AK2171" s="87"/>
      <c r="AL2171" s="87"/>
      <c r="AM2171" s="87"/>
      <c r="AN2171" s="87"/>
      <c r="AO2171" s="87"/>
    </row>
    <row r="2172" spans="1:41" s="38" customFormat="1" ht="15" customHeight="1" x14ac:dyDescent="0.25">
      <c r="A2172" s="14"/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C2172" s="16"/>
      <c r="AG2172" s="86"/>
      <c r="AH2172" s="87"/>
      <c r="AI2172" s="87"/>
      <c r="AJ2172" s="87"/>
      <c r="AK2172" s="87"/>
      <c r="AL2172" s="87"/>
      <c r="AM2172" s="87"/>
      <c r="AN2172" s="87"/>
      <c r="AO2172" s="87"/>
    </row>
    <row r="2173" spans="1:41" s="17" customFormat="1" ht="15" hidden="1" customHeight="1" x14ac:dyDescent="0.25">
      <c r="A2173" s="19" t="s">
        <v>117</v>
      </c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6"/>
      <c r="AG2173" s="86"/>
      <c r="AH2173" s="87"/>
      <c r="AI2173" s="87"/>
      <c r="AJ2173" s="87"/>
      <c r="AK2173" s="87"/>
      <c r="AL2173" s="87"/>
      <c r="AM2173" s="87"/>
      <c r="AN2173" s="87"/>
      <c r="AO2173" s="87"/>
    </row>
    <row r="2174" spans="1:41" s="17" customFormat="1" ht="18" hidden="1" customHeight="1" x14ac:dyDescent="0.2">
      <c r="A2174" s="20" t="s">
        <v>36</v>
      </c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>
        <f>SUM(M2174:Y2174)</f>
        <v>0</v>
      </c>
      <c r="AA2174" s="15">
        <f>B2174-Z2174</f>
        <v>0</v>
      </c>
      <c r="AB2174" s="22" t="e">
        <f>Z2174/B2174</f>
        <v>#DIV/0!</v>
      </c>
      <c r="AC2174" s="16"/>
      <c r="AG2174" s="86"/>
      <c r="AH2174" s="87"/>
      <c r="AI2174" s="87"/>
      <c r="AJ2174" s="87"/>
      <c r="AK2174" s="87"/>
      <c r="AL2174" s="87"/>
      <c r="AM2174" s="87"/>
      <c r="AN2174" s="87"/>
      <c r="AO2174" s="87"/>
    </row>
    <row r="2175" spans="1:41" s="17" customFormat="1" ht="18" hidden="1" customHeight="1" x14ac:dyDescent="0.2">
      <c r="A2175" s="20" t="s">
        <v>37</v>
      </c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>
        <f t="shared" ref="Z2175:Z2177" si="1587">SUM(M2175:Y2175)</f>
        <v>0</v>
      </c>
      <c r="AA2175" s="15">
        <f t="shared" ref="AA2175:AA2177" si="1588">B2175-Z2175</f>
        <v>0</v>
      </c>
      <c r="AB2175" s="22" t="e">
        <f t="shared" ref="AB2175:AB2180" si="1589">Z2175/B2175</f>
        <v>#DIV/0!</v>
      </c>
      <c r="AC2175" s="16"/>
      <c r="AG2175" s="86"/>
      <c r="AH2175" s="87"/>
      <c r="AI2175" s="87"/>
      <c r="AJ2175" s="87"/>
      <c r="AK2175" s="87"/>
      <c r="AL2175" s="87"/>
      <c r="AM2175" s="87"/>
      <c r="AN2175" s="87"/>
      <c r="AO2175" s="87"/>
    </row>
    <row r="2176" spans="1:41" s="17" customFormat="1" ht="18" hidden="1" customHeight="1" x14ac:dyDescent="0.2">
      <c r="A2176" s="20" t="s">
        <v>38</v>
      </c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>
        <f t="shared" si="1587"/>
        <v>0</v>
      </c>
      <c r="AA2176" s="15">
        <f t="shared" si="1588"/>
        <v>0</v>
      </c>
      <c r="AB2176" s="22" t="e">
        <f t="shared" si="1589"/>
        <v>#DIV/0!</v>
      </c>
      <c r="AC2176" s="16"/>
      <c r="AG2176" s="86"/>
      <c r="AH2176" s="87"/>
      <c r="AI2176" s="87"/>
      <c r="AJ2176" s="87"/>
      <c r="AK2176" s="87"/>
      <c r="AL2176" s="87"/>
      <c r="AM2176" s="87"/>
      <c r="AN2176" s="87"/>
      <c r="AO2176" s="87"/>
    </row>
    <row r="2177" spans="1:41" s="17" customFormat="1" ht="18" hidden="1" customHeight="1" x14ac:dyDescent="0.2">
      <c r="A2177" s="20" t="s">
        <v>39</v>
      </c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>
        <f t="shared" si="1587"/>
        <v>0</v>
      </c>
      <c r="AA2177" s="15">
        <f t="shared" si="1588"/>
        <v>0</v>
      </c>
      <c r="AB2177" s="22" t="e">
        <f t="shared" si="1589"/>
        <v>#DIV/0!</v>
      </c>
      <c r="AC2177" s="16"/>
      <c r="AG2177" s="86"/>
      <c r="AH2177" s="87"/>
      <c r="AI2177" s="87"/>
      <c r="AJ2177" s="87"/>
      <c r="AK2177" s="87"/>
      <c r="AL2177" s="87"/>
      <c r="AM2177" s="87"/>
      <c r="AN2177" s="87"/>
      <c r="AO2177" s="87"/>
    </row>
    <row r="2178" spans="1:41" s="17" customFormat="1" ht="18" hidden="1" customHeight="1" x14ac:dyDescent="0.25">
      <c r="A2178" s="23" t="s">
        <v>40</v>
      </c>
      <c r="B2178" s="24">
        <f>SUM(B2174:B2177)</f>
        <v>0</v>
      </c>
      <c r="C2178" s="24">
        <f t="shared" ref="C2178:AA2178" si="1590">SUM(C2174:C2177)</f>
        <v>0</v>
      </c>
      <c r="D2178" s="24">
        <f t="shared" si="1590"/>
        <v>0</v>
      </c>
      <c r="E2178" s="24">
        <f t="shared" si="1590"/>
        <v>0</v>
      </c>
      <c r="F2178" s="24">
        <f t="shared" si="1590"/>
        <v>0</v>
      </c>
      <c r="G2178" s="24">
        <f t="shared" si="1590"/>
        <v>0</v>
      </c>
      <c r="H2178" s="24">
        <f t="shared" si="1590"/>
        <v>0</v>
      </c>
      <c r="I2178" s="24">
        <f t="shared" si="1590"/>
        <v>0</v>
      </c>
      <c r="J2178" s="24">
        <f t="shared" si="1590"/>
        <v>0</v>
      </c>
      <c r="K2178" s="24">
        <f t="shared" si="1590"/>
        <v>0</v>
      </c>
      <c r="L2178" s="24">
        <f t="shared" si="1590"/>
        <v>0</v>
      </c>
      <c r="M2178" s="24">
        <f t="shared" si="1590"/>
        <v>0</v>
      </c>
      <c r="N2178" s="24">
        <f t="shared" si="1590"/>
        <v>0</v>
      </c>
      <c r="O2178" s="24">
        <f t="shared" si="1590"/>
        <v>0</v>
      </c>
      <c r="P2178" s="24">
        <f t="shared" si="1590"/>
        <v>0</v>
      </c>
      <c r="Q2178" s="24">
        <f t="shared" si="1590"/>
        <v>0</v>
      </c>
      <c r="R2178" s="24">
        <f t="shared" si="1590"/>
        <v>0</v>
      </c>
      <c r="S2178" s="24">
        <f t="shared" si="1590"/>
        <v>0</v>
      </c>
      <c r="T2178" s="24">
        <f t="shared" si="1590"/>
        <v>0</v>
      </c>
      <c r="U2178" s="24">
        <f t="shared" si="1590"/>
        <v>0</v>
      </c>
      <c r="V2178" s="24">
        <f t="shared" si="1590"/>
        <v>0</v>
      </c>
      <c r="W2178" s="24">
        <f t="shared" si="1590"/>
        <v>0</v>
      </c>
      <c r="X2178" s="24">
        <f t="shared" si="1590"/>
        <v>0</v>
      </c>
      <c r="Y2178" s="24">
        <f t="shared" si="1590"/>
        <v>0</v>
      </c>
      <c r="Z2178" s="24">
        <f t="shared" si="1590"/>
        <v>0</v>
      </c>
      <c r="AA2178" s="24">
        <f t="shared" si="1590"/>
        <v>0</v>
      </c>
      <c r="AB2178" s="25" t="e">
        <f t="shared" si="1589"/>
        <v>#DIV/0!</v>
      </c>
      <c r="AC2178" s="16"/>
      <c r="AG2178" s="86"/>
      <c r="AH2178" s="87"/>
      <c r="AI2178" s="87"/>
      <c r="AJ2178" s="87"/>
      <c r="AK2178" s="87"/>
      <c r="AL2178" s="87"/>
      <c r="AM2178" s="87"/>
      <c r="AN2178" s="87"/>
      <c r="AO2178" s="87"/>
    </row>
    <row r="2179" spans="1:41" s="17" customFormat="1" ht="18" hidden="1" customHeight="1" x14ac:dyDescent="0.25">
      <c r="A2179" s="26" t="s">
        <v>41</v>
      </c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  <c r="Z2179" s="15">
        <f t="shared" ref="Z2179" si="1591">SUM(M2179:Y2179)</f>
        <v>0</v>
      </c>
      <c r="AA2179" s="15">
        <f t="shared" ref="AA2179" si="1592">B2179-Z2179</f>
        <v>0</v>
      </c>
      <c r="AB2179" s="22" t="e">
        <f t="shared" si="1589"/>
        <v>#DIV/0!</v>
      </c>
      <c r="AC2179" s="16"/>
      <c r="AG2179" s="86"/>
      <c r="AH2179" s="87"/>
      <c r="AI2179" s="87"/>
      <c r="AJ2179" s="87"/>
      <c r="AK2179" s="87"/>
      <c r="AL2179" s="87"/>
      <c r="AM2179" s="87"/>
      <c r="AN2179" s="87"/>
      <c r="AO2179" s="87"/>
    </row>
    <row r="2180" spans="1:41" s="17" customFormat="1" ht="18" hidden="1" customHeight="1" x14ac:dyDescent="0.25">
      <c r="A2180" s="23" t="s">
        <v>42</v>
      </c>
      <c r="B2180" s="24">
        <f>B2179+B2178</f>
        <v>0</v>
      </c>
      <c r="C2180" s="24">
        <f t="shared" ref="C2180:AA2180" si="1593">C2179+C2178</f>
        <v>0</v>
      </c>
      <c r="D2180" s="24">
        <f t="shared" si="1593"/>
        <v>0</v>
      </c>
      <c r="E2180" s="24">
        <f t="shared" si="1593"/>
        <v>0</v>
      </c>
      <c r="F2180" s="24">
        <f t="shared" si="1593"/>
        <v>0</v>
      </c>
      <c r="G2180" s="24">
        <f t="shared" si="1593"/>
        <v>0</v>
      </c>
      <c r="H2180" s="24">
        <f t="shared" si="1593"/>
        <v>0</v>
      </c>
      <c r="I2180" s="24">
        <f t="shared" si="1593"/>
        <v>0</v>
      </c>
      <c r="J2180" s="24">
        <f t="shared" si="1593"/>
        <v>0</v>
      </c>
      <c r="K2180" s="24">
        <f t="shared" si="1593"/>
        <v>0</v>
      </c>
      <c r="L2180" s="24">
        <f t="shared" si="1593"/>
        <v>0</v>
      </c>
      <c r="M2180" s="24">
        <f t="shared" si="1593"/>
        <v>0</v>
      </c>
      <c r="N2180" s="24">
        <f t="shared" si="1593"/>
        <v>0</v>
      </c>
      <c r="O2180" s="24">
        <f t="shared" si="1593"/>
        <v>0</v>
      </c>
      <c r="P2180" s="24">
        <f t="shared" si="1593"/>
        <v>0</v>
      </c>
      <c r="Q2180" s="24">
        <f t="shared" si="1593"/>
        <v>0</v>
      </c>
      <c r="R2180" s="24">
        <f t="shared" si="1593"/>
        <v>0</v>
      </c>
      <c r="S2180" s="24">
        <f t="shared" si="1593"/>
        <v>0</v>
      </c>
      <c r="T2180" s="24">
        <f t="shared" si="1593"/>
        <v>0</v>
      </c>
      <c r="U2180" s="24">
        <f t="shared" si="1593"/>
        <v>0</v>
      </c>
      <c r="V2180" s="24">
        <f t="shared" si="1593"/>
        <v>0</v>
      </c>
      <c r="W2180" s="24">
        <f t="shared" si="1593"/>
        <v>0</v>
      </c>
      <c r="X2180" s="24">
        <f t="shared" si="1593"/>
        <v>0</v>
      </c>
      <c r="Y2180" s="24">
        <f t="shared" si="1593"/>
        <v>0</v>
      </c>
      <c r="Z2180" s="24">
        <f t="shared" si="1593"/>
        <v>0</v>
      </c>
      <c r="AA2180" s="24">
        <f t="shared" si="1593"/>
        <v>0</v>
      </c>
      <c r="AB2180" s="25" t="e">
        <f t="shared" si="1589"/>
        <v>#DIV/0!</v>
      </c>
      <c r="AC2180" s="27"/>
      <c r="AG2180" s="86"/>
      <c r="AH2180" s="87"/>
      <c r="AI2180" s="87"/>
      <c r="AJ2180" s="87"/>
      <c r="AK2180" s="87"/>
      <c r="AL2180" s="87"/>
      <c r="AM2180" s="87"/>
      <c r="AN2180" s="87"/>
      <c r="AO2180" s="87"/>
    </row>
    <row r="2181" spans="1:41" s="17" customFormat="1" ht="15" hidden="1" customHeight="1" x14ac:dyDescent="0.25">
      <c r="A2181" s="14"/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  <c r="Z2181" s="15"/>
      <c r="AA2181" s="15"/>
      <c r="AB2181" s="15"/>
      <c r="AC2181" s="16"/>
      <c r="AG2181" s="86"/>
      <c r="AH2181" s="87"/>
      <c r="AI2181" s="87"/>
      <c r="AJ2181" s="87"/>
      <c r="AK2181" s="87"/>
      <c r="AL2181" s="87"/>
      <c r="AM2181" s="87"/>
      <c r="AN2181" s="87"/>
      <c r="AO2181" s="87"/>
    </row>
    <row r="2182" spans="1:41" s="17" customFormat="1" ht="15" hidden="1" customHeight="1" x14ac:dyDescent="0.25">
      <c r="A2182" s="14"/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  <c r="AA2182" s="15"/>
      <c r="AB2182" s="15"/>
      <c r="AC2182" s="16"/>
      <c r="AG2182" s="86"/>
      <c r="AH2182" s="87"/>
      <c r="AI2182" s="87"/>
      <c r="AJ2182" s="87"/>
      <c r="AK2182" s="87"/>
      <c r="AL2182" s="87"/>
      <c r="AM2182" s="87"/>
      <c r="AN2182" s="87"/>
      <c r="AO2182" s="87"/>
    </row>
    <row r="2183" spans="1:41" s="17" customFormat="1" ht="15" hidden="1" customHeight="1" x14ac:dyDescent="0.25">
      <c r="A2183" s="19" t="s">
        <v>117</v>
      </c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C2183" s="16"/>
      <c r="AG2183" s="86"/>
      <c r="AH2183" s="87"/>
      <c r="AI2183" s="87"/>
      <c r="AJ2183" s="87"/>
      <c r="AK2183" s="87"/>
      <c r="AL2183" s="87"/>
      <c r="AM2183" s="87"/>
      <c r="AN2183" s="87"/>
      <c r="AO2183" s="87"/>
    </row>
    <row r="2184" spans="1:41" s="17" customFormat="1" ht="18" hidden="1" customHeight="1" x14ac:dyDescent="0.2">
      <c r="A2184" s="20" t="s">
        <v>36</v>
      </c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>
        <f>SUM(M2184:Y2184)</f>
        <v>0</v>
      </c>
      <c r="AA2184" s="15">
        <f>B2184-Z2184</f>
        <v>0</v>
      </c>
      <c r="AB2184" s="22" t="e">
        <f>Z2184/B2184</f>
        <v>#DIV/0!</v>
      </c>
      <c r="AC2184" s="16"/>
      <c r="AG2184" s="86"/>
      <c r="AH2184" s="87"/>
      <c r="AI2184" s="87"/>
      <c r="AJ2184" s="87"/>
      <c r="AK2184" s="87"/>
      <c r="AL2184" s="87"/>
      <c r="AM2184" s="87"/>
      <c r="AN2184" s="87"/>
      <c r="AO2184" s="87"/>
    </row>
    <row r="2185" spans="1:41" s="17" customFormat="1" ht="18" hidden="1" customHeight="1" x14ac:dyDescent="0.2">
      <c r="A2185" s="20" t="s">
        <v>37</v>
      </c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>
        <f t="shared" ref="Z2185:Z2187" si="1594">SUM(M2185:Y2185)</f>
        <v>0</v>
      </c>
      <c r="AA2185" s="15">
        <f t="shared" ref="AA2185:AA2187" si="1595">B2185-Z2185</f>
        <v>0</v>
      </c>
      <c r="AB2185" s="22" t="e">
        <f t="shared" ref="AB2185:AB2190" si="1596">Z2185/B2185</f>
        <v>#DIV/0!</v>
      </c>
      <c r="AC2185" s="16"/>
      <c r="AG2185" s="86"/>
      <c r="AH2185" s="87"/>
      <c r="AI2185" s="87"/>
      <c r="AJ2185" s="87"/>
      <c r="AK2185" s="87"/>
      <c r="AL2185" s="87"/>
      <c r="AM2185" s="87"/>
      <c r="AN2185" s="87"/>
      <c r="AO2185" s="87"/>
    </row>
    <row r="2186" spans="1:41" s="17" customFormat="1" ht="18" hidden="1" customHeight="1" x14ac:dyDescent="0.2">
      <c r="A2186" s="20" t="s">
        <v>38</v>
      </c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>
        <f t="shared" si="1594"/>
        <v>0</v>
      </c>
      <c r="AA2186" s="15">
        <f t="shared" si="1595"/>
        <v>0</v>
      </c>
      <c r="AB2186" s="22" t="e">
        <f t="shared" si="1596"/>
        <v>#DIV/0!</v>
      </c>
      <c r="AC2186" s="16"/>
      <c r="AG2186" s="86"/>
      <c r="AH2186" s="87"/>
      <c r="AI2186" s="87"/>
      <c r="AJ2186" s="87"/>
      <c r="AK2186" s="87"/>
      <c r="AL2186" s="87"/>
      <c r="AM2186" s="87"/>
      <c r="AN2186" s="87"/>
      <c r="AO2186" s="87"/>
    </row>
    <row r="2187" spans="1:41" s="17" customFormat="1" ht="18" hidden="1" customHeight="1" x14ac:dyDescent="0.2">
      <c r="A2187" s="20" t="s">
        <v>39</v>
      </c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>
        <f t="shared" si="1594"/>
        <v>0</v>
      </c>
      <c r="AA2187" s="15">
        <f t="shared" si="1595"/>
        <v>0</v>
      </c>
      <c r="AB2187" s="22" t="e">
        <f t="shared" si="1596"/>
        <v>#DIV/0!</v>
      </c>
      <c r="AC2187" s="16"/>
      <c r="AG2187" s="86"/>
      <c r="AH2187" s="87"/>
      <c r="AI2187" s="87"/>
      <c r="AJ2187" s="87"/>
      <c r="AK2187" s="87"/>
      <c r="AL2187" s="87"/>
      <c r="AM2187" s="87"/>
      <c r="AN2187" s="87"/>
      <c r="AO2187" s="87"/>
    </row>
    <row r="2188" spans="1:41" s="17" customFormat="1" ht="18" hidden="1" customHeight="1" x14ac:dyDescent="0.25">
      <c r="A2188" s="23" t="s">
        <v>40</v>
      </c>
      <c r="B2188" s="24">
        <f>SUM(B2184:B2187)</f>
        <v>0</v>
      </c>
      <c r="C2188" s="24">
        <f t="shared" ref="C2188:AA2188" si="1597">SUM(C2184:C2187)</f>
        <v>0</v>
      </c>
      <c r="D2188" s="24">
        <f t="shared" si="1597"/>
        <v>0</v>
      </c>
      <c r="E2188" s="24">
        <f t="shared" si="1597"/>
        <v>0</v>
      </c>
      <c r="F2188" s="24">
        <f t="shared" si="1597"/>
        <v>0</v>
      </c>
      <c r="G2188" s="24">
        <f t="shared" si="1597"/>
        <v>0</v>
      </c>
      <c r="H2188" s="24">
        <f t="shared" si="1597"/>
        <v>0</v>
      </c>
      <c r="I2188" s="24">
        <f t="shared" si="1597"/>
        <v>0</v>
      </c>
      <c r="J2188" s="24">
        <f t="shared" si="1597"/>
        <v>0</v>
      </c>
      <c r="K2188" s="24">
        <f t="shared" si="1597"/>
        <v>0</v>
      </c>
      <c r="L2188" s="24">
        <f t="shared" si="1597"/>
        <v>0</v>
      </c>
      <c r="M2188" s="24">
        <f t="shared" si="1597"/>
        <v>0</v>
      </c>
      <c r="N2188" s="24">
        <f t="shared" si="1597"/>
        <v>0</v>
      </c>
      <c r="O2188" s="24">
        <f t="shared" si="1597"/>
        <v>0</v>
      </c>
      <c r="P2188" s="24">
        <f t="shared" si="1597"/>
        <v>0</v>
      </c>
      <c r="Q2188" s="24">
        <f t="shared" si="1597"/>
        <v>0</v>
      </c>
      <c r="R2188" s="24">
        <f t="shared" si="1597"/>
        <v>0</v>
      </c>
      <c r="S2188" s="24">
        <f t="shared" si="1597"/>
        <v>0</v>
      </c>
      <c r="T2188" s="24">
        <f t="shared" si="1597"/>
        <v>0</v>
      </c>
      <c r="U2188" s="24">
        <f t="shared" si="1597"/>
        <v>0</v>
      </c>
      <c r="V2188" s="24">
        <f t="shared" si="1597"/>
        <v>0</v>
      </c>
      <c r="W2188" s="24">
        <f t="shared" si="1597"/>
        <v>0</v>
      </c>
      <c r="X2188" s="24">
        <f t="shared" si="1597"/>
        <v>0</v>
      </c>
      <c r="Y2188" s="24">
        <f t="shared" si="1597"/>
        <v>0</v>
      </c>
      <c r="Z2188" s="24">
        <f t="shared" si="1597"/>
        <v>0</v>
      </c>
      <c r="AA2188" s="24">
        <f t="shared" si="1597"/>
        <v>0</v>
      </c>
      <c r="AB2188" s="25" t="e">
        <f t="shared" si="1596"/>
        <v>#DIV/0!</v>
      </c>
      <c r="AC2188" s="16"/>
      <c r="AG2188" s="86"/>
      <c r="AH2188" s="87"/>
      <c r="AI2188" s="87"/>
      <c r="AJ2188" s="87"/>
      <c r="AK2188" s="87"/>
      <c r="AL2188" s="87"/>
      <c r="AM2188" s="87"/>
      <c r="AN2188" s="87"/>
      <c r="AO2188" s="87"/>
    </row>
    <row r="2189" spans="1:41" s="17" customFormat="1" ht="18" hidden="1" customHeight="1" x14ac:dyDescent="0.25">
      <c r="A2189" s="26" t="s">
        <v>41</v>
      </c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  <c r="Z2189" s="15">
        <f t="shared" ref="Z2189" si="1598">SUM(M2189:Y2189)</f>
        <v>0</v>
      </c>
      <c r="AA2189" s="15">
        <f t="shared" ref="AA2189" si="1599">B2189-Z2189</f>
        <v>0</v>
      </c>
      <c r="AB2189" s="22" t="e">
        <f t="shared" si="1596"/>
        <v>#DIV/0!</v>
      </c>
      <c r="AC2189" s="16"/>
      <c r="AG2189" s="86"/>
      <c r="AH2189" s="87"/>
      <c r="AI2189" s="87"/>
      <c r="AJ2189" s="87"/>
      <c r="AK2189" s="87"/>
      <c r="AL2189" s="87"/>
      <c r="AM2189" s="87"/>
      <c r="AN2189" s="87"/>
      <c r="AO2189" s="87"/>
    </row>
    <row r="2190" spans="1:41" s="17" customFormat="1" ht="18" hidden="1" customHeight="1" x14ac:dyDescent="0.25">
      <c r="A2190" s="23" t="s">
        <v>42</v>
      </c>
      <c r="B2190" s="24">
        <f>B2189+B2188</f>
        <v>0</v>
      </c>
      <c r="C2190" s="24">
        <f t="shared" ref="C2190:AA2190" si="1600">C2189+C2188</f>
        <v>0</v>
      </c>
      <c r="D2190" s="24">
        <f t="shared" si="1600"/>
        <v>0</v>
      </c>
      <c r="E2190" s="24">
        <f t="shared" si="1600"/>
        <v>0</v>
      </c>
      <c r="F2190" s="24">
        <f t="shared" si="1600"/>
        <v>0</v>
      </c>
      <c r="G2190" s="24">
        <f t="shared" si="1600"/>
        <v>0</v>
      </c>
      <c r="H2190" s="24">
        <f t="shared" si="1600"/>
        <v>0</v>
      </c>
      <c r="I2190" s="24">
        <f t="shared" si="1600"/>
        <v>0</v>
      </c>
      <c r="J2190" s="24">
        <f t="shared" si="1600"/>
        <v>0</v>
      </c>
      <c r="K2190" s="24">
        <f t="shared" si="1600"/>
        <v>0</v>
      </c>
      <c r="L2190" s="24">
        <f t="shared" si="1600"/>
        <v>0</v>
      </c>
      <c r="M2190" s="24">
        <f t="shared" si="1600"/>
        <v>0</v>
      </c>
      <c r="N2190" s="24">
        <f t="shared" si="1600"/>
        <v>0</v>
      </c>
      <c r="O2190" s="24">
        <f t="shared" si="1600"/>
        <v>0</v>
      </c>
      <c r="P2190" s="24">
        <f t="shared" si="1600"/>
        <v>0</v>
      </c>
      <c r="Q2190" s="24">
        <f t="shared" si="1600"/>
        <v>0</v>
      </c>
      <c r="R2190" s="24">
        <f t="shared" si="1600"/>
        <v>0</v>
      </c>
      <c r="S2190" s="24">
        <f t="shared" si="1600"/>
        <v>0</v>
      </c>
      <c r="T2190" s="24">
        <f t="shared" si="1600"/>
        <v>0</v>
      </c>
      <c r="U2190" s="24">
        <f t="shared" si="1600"/>
        <v>0</v>
      </c>
      <c r="V2190" s="24">
        <f t="shared" si="1600"/>
        <v>0</v>
      </c>
      <c r="W2190" s="24">
        <f t="shared" si="1600"/>
        <v>0</v>
      </c>
      <c r="X2190" s="24">
        <f t="shared" si="1600"/>
        <v>0</v>
      </c>
      <c r="Y2190" s="24">
        <f t="shared" si="1600"/>
        <v>0</v>
      </c>
      <c r="Z2190" s="24">
        <f t="shared" si="1600"/>
        <v>0</v>
      </c>
      <c r="AA2190" s="24">
        <f t="shared" si="1600"/>
        <v>0</v>
      </c>
      <c r="AB2190" s="25" t="e">
        <f t="shared" si="1596"/>
        <v>#DIV/0!</v>
      </c>
      <c r="AC2190" s="27"/>
      <c r="AG2190" s="86"/>
      <c r="AH2190" s="87"/>
      <c r="AI2190" s="87"/>
      <c r="AJ2190" s="87"/>
      <c r="AK2190" s="87"/>
      <c r="AL2190" s="87"/>
      <c r="AM2190" s="87"/>
      <c r="AN2190" s="87"/>
      <c r="AO2190" s="87"/>
    </row>
    <row r="2191" spans="1:41" s="17" customFormat="1" ht="15" hidden="1" customHeight="1" x14ac:dyDescent="0.25">
      <c r="A2191" s="14"/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  <c r="AA2191" s="15"/>
      <c r="AB2191" s="15"/>
      <c r="AC2191" s="16"/>
      <c r="AG2191" s="86"/>
      <c r="AH2191" s="87"/>
      <c r="AI2191" s="87"/>
      <c r="AJ2191" s="87"/>
      <c r="AK2191" s="87"/>
      <c r="AL2191" s="87"/>
      <c r="AM2191" s="87"/>
      <c r="AN2191" s="87"/>
      <c r="AO2191" s="87"/>
    </row>
    <row r="2192" spans="1:41" s="17" customFormat="1" ht="15" hidden="1" customHeight="1" x14ac:dyDescent="0.25">
      <c r="A2192" s="14"/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C2192" s="16"/>
      <c r="AG2192" s="86"/>
      <c r="AH2192" s="87"/>
      <c r="AI2192" s="87"/>
      <c r="AJ2192" s="87"/>
      <c r="AK2192" s="87"/>
      <c r="AL2192" s="87"/>
      <c r="AM2192" s="87"/>
      <c r="AN2192" s="87"/>
      <c r="AO2192" s="87"/>
    </row>
    <row r="2193" spans="1:41" s="17" customFormat="1" ht="15" hidden="1" customHeight="1" x14ac:dyDescent="0.25">
      <c r="A2193" s="19" t="s">
        <v>117</v>
      </c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C2193" s="16"/>
      <c r="AG2193" s="86"/>
      <c r="AH2193" s="87"/>
      <c r="AI2193" s="87"/>
      <c r="AJ2193" s="87"/>
      <c r="AK2193" s="87"/>
      <c r="AL2193" s="87"/>
      <c r="AM2193" s="87"/>
      <c r="AN2193" s="87"/>
      <c r="AO2193" s="87"/>
    </row>
    <row r="2194" spans="1:41" s="17" customFormat="1" ht="18" hidden="1" customHeight="1" x14ac:dyDescent="0.2">
      <c r="A2194" s="20" t="s">
        <v>36</v>
      </c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>
        <f>SUM(M2194:Y2194)</f>
        <v>0</v>
      </c>
      <c r="AA2194" s="15">
        <f>B2194-Z2194</f>
        <v>0</v>
      </c>
      <c r="AB2194" s="22" t="e">
        <f>Z2194/B2194</f>
        <v>#DIV/0!</v>
      </c>
      <c r="AC2194" s="16"/>
      <c r="AG2194" s="86"/>
      <c r="AH2194" s="87"/>
      <c r="AI2194" s="87"/>
      <c r="AJ2194" s="87"/>
      <c r="AK2194" s="87"/>
      <c r="AL2194" s="87"/>
      <c r="AM2194" s="87"/>
      <c r="AN2194" s="87"/>
      <c r="AO2194" s="87"/>
    </row>
    <row r="2195" spans="1:41" s="17" customFormat="1" ht="18" hidden="1" customHeight="1" x14ac:dyDescent="0.2">
      <c r="A2195" s="20" t="s">
        <v>37</v>
      </c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  <c r="Z2195" s="15">
        <f t="shared" ref="Z2195:Z2197" si="1601">SUM(M2195:Y2195)</f>
        <v>0</v>
      </c>
      <c r="AA2195" s="15">
        <f t="shared" ref="AA2195:AA2197" si="1602">B2195-Z2195</f>
        <v>0</v>
      </c>
      <c r="AB2195" s="22" t="e">
        <f t="shared" ref="AB2195:AB2200" si="1603">Z2195/B2195</f>
        <v>#DIV/0!</v>
      </c>
      <c r="AC2195" s="16"/>
      <c r="AG2195" s="86"/>
      <c r="AH2195" s="87"/>
      <c r="AI2195" s="87"/>
      <c r="AJ2195" s="87"/>
      <c r="AK2195" s="87"/>
      <c r="AL2195" s="87"/>
      <c r="AM2195" s="87"/>
      <c r="AN2195" s="87"/>
      <c r="AO2195" s="87"/>
    </row>
    <row r="2196" spans="1:41" s="17" customFormat="1" ht="18" hidden="1" customHeight="1" x14ac:dyDescent="0.2">
      <c r="A2196" s="20" t="s">
        <v>38</v>
      </c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>
        <f t="shared" si="1601"/>
        <v>0</v>
      </c>
      <c r="AA2196" s="15">
        <f t="shared" si="1602"/>
        <v>0</v>
      </c>
      <c r="AB2196" s="22" t="e">
        <f t="shared" si="1603"/>
        <v>#DIV/0!</v>
      </c>
      <c r="AC2196" s="16"/>
      <c r="AG2196" s="86"/>
      <c r="AH2196" s="87"/>
      <c r="AI2196" s="87"/>
      <c r="AJ2196" s="87"/>
      <c r="AK2196" s="87"/>
      <c r="AL2196" s="87"/>
      <c r="AM2196" s="87"/>
      <c r="AN2196" s="87"/>
      <c r="AO2196" s="87"/>
    </row>
    <row r="2197" spans="1:41" s="17" customFormat="1" ht="18" hidden="1" customHeight="1" x14ac:dyDescent="0.2">
      <c r="A2197" s="20" t="s">
        <v>39</v>
      </c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>
        <f t="shared" si="1601"/>
        <v>0</v>
      </c>
      <c r="AA2197" s="15">
        <f t="shared" si="1602"/>
        <v>0</v>
      </c>
      <c r="AB2197" s="22" t="e">
        <f t="shared" si="1603"/>
        <v>#DIV/0!</v>
      </c>
      <c r="AC2197" s="16"/>
      <c r="AG2197" s="86"/>
      <c r="AH2197" s="87"/>
      <c r="AI2197" s="87"/>
      <c r="AJ2197" s="87"/>
      <c r="AK2197" s="87"/>
      <c r="AL2197" s="87"/>
      <c r="AM2197" s="87"/>
      <c r="AN2197" s="87"/>
      <c r="AO2197" s="87"/>
    </row>
    <row r="2198" spans="1:41" s="17" customFormat="1" ht="18" hidden="1" customHeight="1" x14ac:dyDescent="0.25">
      <c r="A2198" s="23" t="s">
        <v>40</v>
      </c>
      <c r="B2198" s="24">
        <f>SUM(B2194:B2197)</f>
        <v>0</v>
      </c>
      <c r="C2198" s="24">
        <f t="shared" ref="C2198:AA2198" si="1604">SUM(C2194:C2197)</f>
        <v>0</v>
      </c>
      <c r="D2198" s="24">
        <f t="shared" si="1604"/>
        <v>0</v>
      </c>
      <c r="E2198" s="24">
        <f t="shared" si="1604"/>
        <v>0</v>
      </c>
      <c r="F2198" s="24">
        <f t="shared" si="1604"/>
        <v>0</v>
      </c>
      <c r="G2198" s="24">
        <f t="shared" si="1604"/>
        <v>0</v>
      </c>
      <c r="H2198" s="24">
        <f t="shared" si="1604"/>
        <v>0</v>
      </c>
      <c r="I2198" s="24">
        <f t="shared" si="1604"/>
        <v>0</v>
      </c>
      <c r="J2198" s="24">
        <f t="shared" si="1604"/>
        <v>0</v>
      </c>
      <c r="K2198" s="24">
        <f t="shared" si="1604"/>
        <v>0</v>
      </c>
      <c r="L2198" s="24">
        <f t="shared" si="1604"/>
        <v>0</v>
      </c>
      <c r="M2198" s="24">
        <f t="shared" si="1604"/>
        <v>0</v>
      </c>
      <c r="N2198" s="24">
        <f t="shared" si="1604"/>
        <v>0</v>
      </c>
      <c r="O2198" s="24">
        <f t="shared" si="1604"/>
        <v>0</v>
      </c>
      <c r="P2198" s="24">
        <f t="shared" si="1604"/>
        <v>0</v>
      </c>
      <c r="Q2198" s="24">
        <f t="shared" si="1604"/>
        <v>0</v>
      </c>
      <c r="R2198" s="24">
        <f t="shared" si="1604"/>
        <v>0</v>
      </c>
      <c r="S2198" s="24">
        <f t="shared" si="1604"/>
        <v>0</v>
      </c>
      <c r="T2198" s="24">
        <f t="shared" si="1604"/>
        <v>0</v>
      </c>
      <c r="U2198" s="24">
        <f t="shared" si="1604"/>
        <v>0</v>
      </c>
      <c r="V2198" s="24">
        <f t="shared" si="1604"/>
        <v>0</v>
      </c>
      <c r="W2198" s="24">
        <f t="shared" si="1604"/>
        <v>0</v>
      </c>
      <c r="X2198" s="24">
        <f t="shared" si="1604"/>
        <v>0</v>
      </c>
      <c r="Y2198" s="24">
        <f t="shared" si="1604"/>
        <v>0</v>
      </c>
      <c r="Z2198" s="24">
        <f t="shared" si="1604"/>
        <v>0</v>
      </c>
      <c r="AA2198" s="24">
        <f t="shared" si="1604"/>
        <v>0</v>
      </c>
      <c r="AB2198" s="25" t="e">
        <f t="shared" si="1603"/>
        <v>#DIV/0!</v>
      </c>
      <c r="AC2198" s="16"/>
      <c r="AG2198" s="86"/>
      <c r="AH2198" s="87"/>
      <c r="AI2198" s="87"/>
      <c r="AJ2198" s="87"/>
      <c r="AK2198" s="87"/>
      <c r="AL2198" s="87"/>
      <c r="AM2198" s="87"/>
      <c r="AN2198" s="87"/>
      <c r="AO2198" s="87"/>
    </row>
    <row r="2199" spans="1:41" s="17" customFormat="1" ht="18" hidden="1" customHeight="1" x14ac:dyDescent="0.25">
      <c r="A2199" s="26" t="s">
        <v>41</v>
      </c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>
        <f t="shared" ref="Z2199" si="1605">SUM(M2199:Y2199)</f>
        <v>0</v>
      </c>
      <c r="AA2199" s="15">
        <f t="shared" ref="AA2199" si="1606">B2199-Z2199</f>
        <v>0</v>
      </c>
      <c r="AB2199" s="22" t="e">
        <f t="shared" si="1603"/>
        <v>#DIV/0!</v>
      </c>
      <c r="AC2199" s="16"/>
      <c r="AG2199" s="86"/>
      <c r="AH2199" s="87"/>
      <c r="AI2199" s="87"/>
      <c r="AJ2199" s="87"/>
      <c r="AK2199" s="87"/>
      <c r="AL2199" s="87"/>
      <c r="AM2199" s="87"/>
      <c r="AN2199" s="87"/>
      <c r="AO2199" s="87"/>
    </row>
    <row r="2200" spans="1:41" s="17" customFormat="1" ht="18" hidden="1" customHeight="1" x14ac:dyDescent="0.25">
      <c r="A2200" s="23" t="s">
        <v>42</v>
      </c>
      <c r="B2200" s="24">
        <f>B2199+B2198</f>
        <v>0</v>
      </c>
      <c r="C2200" s="24">
        <f t="shared" ref="C2200:AA2200" si="1607">C2199+C2198</f>
        <v>0</v>
      </c>
      <c r="D2200" s="24">
        <f t="shared" si="1607"/>
        <v>0</v>
      </c>
      <c r="E2200" s="24">
        <f t="shared" si="1607"/>
        <v>0</v>
      </c>
      <c r="F2200" s="24">
        <f t="shared" si="1607"/>
        <v>0</v>
      </c>
      <c r="G2200" s="24">
        <f t="shared" si="1607"/>
        <v>0</v>
      </c>
      <c r="H2200" s="24">
        <f t="shared" si="1607"/>
        <v>0</v>
      </c>
      <c r="I2200" s="24">
        <f t="shared" si="1607"/>
        <v>0</v>
      </c>
      <c r="J2200" s="24">
        <f t="shared" si="1607"/>
        <v>0</v>
      </c>
      <c r="K2200" s="24">
        <f t="shared" si="1607"/>
        <v>0</v>
      </c>
      <c r="L2200" s="24">
        <f t="shared" si="1607"/>
        <v>0</v>
      </c>
      <c r="M2200" s="24">
        <f t="shared" si="1607"/>
        <v>0</v>
      </c>
      <c r="N2200" s="24">
        <f t="shared" si="1607"/>
        <v>0</v>
      </c>
      <c r="O2200" s="24">
        <f t="shared" si="1607"/>
        <v>0</v>
      </c>
      <c r="P2200" s="24">
        <f t="shared" si="1607"/>
        <v>0</v>
      </c>
      <c r="Q2200" s="24">
        <f t="shared" si="1607"/>
        <v>0</v>
      </c>
      <c r="R2200" s="24">
        <f t="shared" si="1607"/>
        <v>0</v>
      </c>
      <c r="S2200" s="24">
        <f t="shared" si="1607"/>
        <v>0</v>
      </c>
      <c r="T2200" s="24">
        <f t="shared" si="1607"/>
        <v>0</v>
      </c>
      <c r="U2200" s="24">
        <f t="shared" si="1607"/>
        <v>0</v>
      </c>
      <c r="V2200" s="24">
        <f t="shared" si="1607"/>
        <v>0</v>
      </c>
      <c r="W2200" s="24">
        <f t="shared" si="1607"/>
        <v>0</v>
      </c>
      <c r="X2200" s="24">
        <f t="shared" si="1607"/>
        <v>0</v>
      </c>
      <c r="Y2200" s="24">
        <f t="shared" si="1607"/>
        <v>0</v>
      </c>
      <c r="Z2200" s="24">
        <f t="shared" si="1607"/>
        <v>0</v>
      </c>
      <c r="AA2200" s="24">
        <f t="shared" si="1607"/>
        <v>0</v>
      </c>
      <c r="AB2200" s="25" t="e">
        <f t="shared" si="1603"/>
        <v>#DIV/0!</v>
      </c>
      <c r="AC2200" s="27"/>
      <c r="AG2200" s="86"/>
      <c r="AH2200" s="87"/>
      <c r="AI2200" s="87"/>
      <c r="AJ2200" s="87"/>
      <c r="AK2200" s="87"/>
      <c r="AL2200" s="87"/>
      <c r="AM2200" s="87"/>
      <c r="AN2200" s="87"/>
      <c r="AO2200" s="87"/>
    </row>
    <row r="2201" spans="1:41" s="17" customFormat="1" ht="15" hidden="1" customHeight="1" x14ac:dyDescent="0.25">
      <c r="A2201" s="14"/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C2201" s="16"/>
      <c r="AG2201" s="86"/>
      <c r="AH2201" s="87"/>
      <c r="AI2201" s="87"/>
      <c r="AJ2201" s="87"/>
      <c r="AK2201" s="87"/>
      <c r="AL2201" s="87"/>
      <c r="AM2201" s="87"/>
      <c r="AN2201" s="87"/>
      <c r="AO2201" s="87"/>
    </row>
    <row r="2202" spans="1:41" s="17" customFormat="1" ht="15" hidden="1" customHeight="1" x14ac:dyDescent="0.25">
      <c r="A2202" s="14"/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6"/>
      <c r="AG2202" s="86"/>
      <c r="AH2202" s="87"/>
      <c r="AI2202" s="87"/>
      <c r="AJ2202" s="87"/>
      <c r="AK2202" s="87"/>
      <c r="AL2202" s="87"/>
      <c r="AM2202" s="87"/>
      <c r="AN2202" s="87"/>
      <c r="AO2202" s="87"/>
    </row>
    <row r="2203" spans="1:41" s="17" customFormat="1" ht="15" hidden="1" customHeight="1" x14ac:dyDescent="0.25">
      <c r="A2203" s="19" t="s">
        <v>117</v>
      </c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6"/>
      <c r="AG2203" s="86"/>
      <c r="AH2203" s="87"/>
      <c r="AI2203" s="87"/>
      <c r="AJ2203" s="87"/>
      <c r="AK2203" s="87"/>
      <c r="AL2203" s="87"/>
      <c r="AM2203" s="87"/>
      <c r="AN2203" s="87"/>
      <c r="AO2203" s="87"/>
    </row>
    <row r="2204" spans="1:41" s="17" customFormat="1" ht="18" hidden="1" customHeight="1" x14ac:dyDescent="0.2">
      <c r="A2204" s="20" t="s">
        <v>36</v>
      </c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>
        <f>SUM(M2204:Y2204)</f>
        <v>0</v>
      </c>
      <c r="AA2204" s="15">
        <f>B2204-Z2204</f>
        <v>0</v>
      </c>
      <c r="AB2204" s="22" t="e">
        <f>Z2204/B2204</f>
        <v>#DIV/0!</v>
      </c>
      <c r="AC2204" s="16"/>
      <c r="AG2204" s="86"/>
      <c r="AH2204" s="87"/>
      <c r="AI2204" s="87"/>
      <c r="AJ2204" s="87"/>
      <c r="AK2204" s="87"/>
      <c r="AL2204" s="87"/>
      <c r="AM2204" s="87"/>
      <c r="AN2204" s="87"/>
      <c r="AO2204" s="87"/>
    </row>
    <row r="2205" spans="1:41" s="17" customFormat="1" ht="18" hidden="1" customHeight="1" x14ac:dyDescent="0.2">
      <c r="A2205" s="20" t="s">
        <v>37</v>
      </c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>
        <f t="shared" ref="Z2205:Z2207" si="1608">SUM(M2205:Y2205)</f>
        <v>0</v>
      </c>
      <c r="AA2205" s="15">
        <f t="shared" ref="AA2205:AA2207" si="1609">B2205-Z2205</f>
        <v>0</v>
      </c>
      <c r="AB2205" s="22" t="e">
        <f t="shared" ref="AB2205:AB2210" si="1610">Z2205/B2205</f>
        <v>#DIV/0!</v>
      </c>
      <c r="AC2205" s="16"/>
      <c r="AG2205" s="86"/>
      <c r="AH2205" s="87"/>
      <c r="AI2205" s="87"/>
      <c r="AJ2205" s="87"/>
      <c r="AK2205" s="87"/>
      <c r="AL2205" s="87"/>
      <c r="AM2205" s="87"/>
      <c r="AN2205" s="87"/>
      <c r="AO2205" s="87"/>
    </row>
    <row r="2206" spans="1:41" s="17" customFormat="1" ht="18" hidden="1" customHeight="1" x14ac:dyDescent="0.2">
      <c r="A2206" s="20" t="s">
        <v>38</v>
      </c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>
        <f t="shared" si="1608"/>
        <v>0</v>
      </c>
      <c r="AA2206" s="15">
        <f t="shared" si="1609"/>
        <v>0</v>
      </c>
      <c r="AB2206" s="22" t="e">
        <f t="shared" si="1610"/>
        <v>#DIV/0!</v>
      </c>
      <c r="AC2206" s="16"/>
      <c r="AG2206" s="86"/>
      <c r="AH2206" s="87"/>
      <c r="AI2206" s="87"/>
      <c r="AJ2206" s="87"/>
      <c r="AK2206" s="87"/>
      <c r="AL2206" s="87"/>
      <c r="AM2206" s="87"/>
      <c r="AN2206" s="87"/>
      <c r="AO2206" s="87"/>
    </row>
    <row r="2207" spans="1:41" s="17" customFormat="1" ht="18" hidden="1" customHeight="1" x14ac:dyDescent="0.2">
      <c r="A2207" s="20" t="s">
        <v>39</v>
      </c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>
        <f t="shared" si="1608"/>
        <v>0</v>
      </c>
      <c r="AA2207" s="15">
        <f t="shared" si="1609"/>
        <v>0</v>
      </c>
      <c r="AB2207" s="22" t="e">
        <f t="shared" si="1610"/>
        <v>#DIV/0!</v>
      </c>
      <c r="AC2207" s="16"/>
      <c r="AG2207" s="86"/>
      <c r="AH2207" s="87"/>
      <c r="AI2207" s="87"/>
      <c r="AJ2207" s="87"/>
      <c r="AK2207" s="87"/>
      <c r="AL2207" s="87"/>
      <c r="AM2207" s="87"/>
      <c r="AN2207" s="87"/>
      <c r="AO2207" s="87"/>
    </row>
    <row r="2208" spans="1:41" s="17" customFormat="1" ht="18" hidden="1" customHeight="1" x14ac:dyDescent="0.25">
      <c r="A2208" s="23" t="s">
        <v>40</v>
      </c>
      <c r="B2208" s="24">
        <f>SUM(B2204:B2207)</f>
        <v>0</v>
      </c>
      <c r="C2208" s="24">
        <f t="shared" ref="C2208:AA2208" si="1611">SUM(C2204:C2207)</f>
        <v>0</v>
      </c>
      <c r="D2208" s="24">
        <f t="shared" si="1611"/>
        <v>0</v>
      </c>
      <c r="E2208" s="24">
        <f t="shared" si="1611"/>
        <v>0</v>
      </c>
      <c r="F2208" s="24">
        <f t="shared" si="1611"/>
        <v>0</v>
      </c>
      <c r="G2208" s="24">
        <f t="shared" si="1611"/>
        <v>0</v>
      </c>
      <c r="H2208" s="24">
        <f t="shared" si="1611"/>
        <v>0</v>
      </c>
      <c r="I2208" s="24">
        <f t="shared" si="1611"/>
        <v>0</v>
      </c>
      <c r="J2208" s="24">
        <f t="shared" si="1611"/>
        <v>0</v>
      </c>
      <c r="K2208" s="24">
        <f t="shared" si="1611"/>
        <v>0</v>
      </c>
      <c r="L2208" s="24">
        <f t="shared" si="1611"/>
        <v>0</v>
      </c>
      <c r="M2208" s="24">
        <f t="shared" si="1611"/>
        <v>0</v>
      </c>
      <c r="N2208" s="24">
        <f t="shared" si="1611"/>
        <v>0</v>
      </c>
      <c r="O2208" s="24">
        <f t="shared" si="1611"/>
        <v>0</v>
      </c>
      <c r="P2208" s="24">
        <f t="shared" si="1611"/>
        <v>0</v>
      </c>
      <c r="Q2208" s="24">
        <f t="shared" si="1611"/>
        <v>0</v>
      </c>
      <c r="R2208" s="24">
        <f t="shared" si="1611"/>
        <v>0</v>
      </c>
      <c r="S2208" s="24">
        <f t="shared" si="1611"/>
        <v>0</v>
      </c>
      <c r="T2208" s="24">
        <f t="shared" si="1611"/>
        <v>0</v>
      </c>
      <c r="U2208" s="24">
        <f t="shared" si="1611"/>
        <v>0</v>
      </c>
      <c r="V2208" s="24">
        <f t="shared" si="1611"/>
        <v>0</v>
      </c>
      <c r="W2208" s="24">
        <f t="shared" si="1611"/>
        <v>0</v>
      </c>
      <c r="X2208" s="24">
        <f t="shared" si="1611"/>
        <v>0</v>
      </c>
      <c r="Y2208" s="24">
        <f t="shared" si="1611"/>
        <v>0</v>
      </c>
      <c r="Z2208" s="24">
        <f t="shared" si="1611"/>
        <v>0</v>
      </c>
      <c r="AA2208" s="24">
        <f t="shared" si="1611"/>
        <v>0</v>
      </c>
      <c r="AB2208" s="25" t="e">
        <f t="shared" si="1610"/>
        <v>#DIV/0!</v>
      </c>
      <c r="AC2208" s="16"/>
      <c r="AG2208" s="86"/>
      <c r="AH2208" s="87"/>
      <c r="AI2208" s="87"/>
      <c r="AJ2208" s="87"/>
      <c r="AK2208" s="87"/>
      <c r="AL2208" s="87"/>
      <c r="AM2208" s="87"/>
      <c r="AN2208" s="87"/>
      <c r="AO2208" s="87"/>
    </row>
    <row r="2209" spans="1:41" s="17" customFormat="1" ht="18" hidden="1" customHeight="1" x14ac:dyDescent="0.25">
      <c r="A2209" s="26" t="s">
        <v>41</v>
      </c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>
        <f t="shared" ref="Z2209" si="1612">SUM(M2209:Y2209)</f>
        <v>0</v>
      </c>
      <c r="AA2209" s="15">
        <f t="shared" ref="AA2209" si="1613">B2209-Z2209</f>
        <v>0</v>
      </c>
      <c r="AB2209" s="22" t="e">
        <f t="shared" si="1610"/>
        <v>#DIV/0!</v>
      </c>
      <c r="AC2209" s="16"/>
      <c r="AG2209" s="86"/>
      <c r="AH2209" s="87"/>
      <c r="AI2209" s="87"/>
      <c r="AJ2209" s="87"/>
      <c r="AK2209" s="87"/>
      <c r="AL2209" s="87"/>
      <c r="AM2209" s="87"/>
      <c r="AN2209" s="87"/>
      <c r="AO2209" s="87"/>
    </row>
    <row r="2210" spans="1:41" s="17" customFormat="1" ht="18" hidden="1" customHeight="1" x14ac:dyDescent="0.25">
      <c r="A2210" s="23" t="s">
        <v>42</v>
      </c>
      <c r="B2210" s="24">
        <f>B2209+B2208</f>
        <v>0</v>
      </c>
      <c r="C2210" s="24">
        <f t="shared" ref="C2210:AA2210" si="1614">C2209+C2208</f>
        <v>0</v>
      </c>
      <c r="D2210" s="24">
        <f t="shared" si="1614"/>
        <v>0</v>
      </c>
      <c r="E2210" s="24">
        <f t="shared" si="1614"/>
        <v>0</v>
      </c>
      <c r="F2210" s="24">
        <f t="shared" si="1614"/>
        <v>0</v>
      </c>
      <c r="G2210" s="24">
        <f t="shared" si="1614"/>
        <v>0</v>
      </c>
      <c r="H2210" s="24">
        <f t="shared" si="1614"/>
        <v>0</v>
      </c>
      <c r="I2210" s="24">
        <f t="shared" si="1614"/>
        <v>0</v>
      </c>
      <c r="J2210" s="24">
        <f t="shared" si="1614"/>
        <v>0</v>
      </c>
      <c r="K2210" s="24">
        <f t="shared" si="1614"/>
        <v>0</v>
      </c>
      <c r="L2210" s="24">
        <f t="shared" si="1614"/>
        <v>0</v>
      </c>
      <c r="M2210" s="24">
        <f t="shared" si="1614"/>
        <v>0</v>
      </c>
      <c r="N2210" s="24">
        <f t="shared" si="1614"/>
        <v>0</v>
      </c>
      <c r="O2210" s="24">
        <f t="shared" si="1614"/>
        <v>0</v>
      </c>
      <c r="P2210" s="24">
        <f t="shared" si="1614"/>
        <v>0</v>
      </c>
      <c r="Q2210" s="24">
        <f t="shared" si="1614"/>
        <v>0</v>
      </c>
      <c r="R2210" s="24">
        <f t="shared" si="1614"/>
        <v>0</v>
      </c>
      <c r="S2210" s="24">
        <f t="shared" si="1614"/>
        <v>0</v>
      </c>
      <c r="T2210" s="24">
        <f t="shared" si="1614"/>
        <v>0</v>
      </c>
      <c r="U2210" s="24">
        <f t="shared" si="1614"/>
        <v>0</v>
      </c>
      <c r="V2210" s="24">
        <f t="shared" si="1614"/>
        <v>0</v>
      </c>
      <c r="W2210" s="24">
        <f t="shared" si="1614"/>
        <v>0</v>
      </c>
      <c r="X2210" s="24">
        <f t="shared" si="1614"/>
        <v>0</v>
      </c>
      <c r="Y2210" s="24">
        <f t="shared" si="1614"/>
        <v>0</v>
      </c>
      <c r="Z2210" s="24">
        <f t="shared" si="1614"/>
        <v>0</v>
      </c>
      <c r="AA2210" s="24">
        <f t="shared" si="1614"/>
        <v>0</v>
      </c>
      <c r="AB2210" s="25" t="e">
        <f t="shared" si="1610"/>
        <v>#DIV/0!</v>
      </c>
      <c r="AC2210" s="27"/>
      <c r="AG2210" s="86"/>
      <c r="AH2210" s="87"/>
      <c r="AI2210" s="87"/>
      <c r="AJ2210" s="87"/>
      <c r="AK2210" s="87"/>
      <c r="AL2210" s="87"/>
      <c r="AM2210" s="87"/>
      <c r="AN2210" s="87"/>
      <c r="AO2210" s="87"/>
    </row>
    <row r="2211" spans="1:41" s="17" customFormat="1" ht="15" hidden="1" customHeight="1" x14ac:dyDescent="0.25">
      <c r="A2211" s="14"/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C2211" s="16"/>
      <c r="AG2211" s="86"/>
      <c r="AH2211" s="87"/>
      <c r="AI2211" s="87"/>
      <c r="AJ2211" s="87"/>
      <c r="AK2211" s="87"/>
      <c r="AL2211" s="87"/>
      <c r="AM2211" s="87"/>
      <c r="AN2211" s="87"/>
      <c r="AO2211" s="87"/>
    </row>
    <row r="2212" spans="1:41" s="17" customFormat="1" ht="15" hidden="1" customHeight="1" x14ac:dyDescent="0.25">
      <c r="A2212" s="14"/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6"/>
      <c r="AG2212" s="86"/>
      <c r="AH2212" s="87"/>
      <c r="AI2212" s="87"/>
      <c r="AJ2212" s="87"/>
      <c r="AK2212" s="87"/>
      <c r="AL2212" s="87"/>
      <c r="AM2212" s="87"/>
      <c r="AN2212" s="87"/>
      <c r="AO2212" s="87"/>
    </row>
    <row r="2213" spans="1:41" s="17" customFormat="1" ht="15" hidden="1" customHeight="1" x14ac:dyDescent="0.25">
      <c r="A2213" s="19" t="s">
        <v>117</v>
      </c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6"/>
      <c r="AG2213" s="86"/>
      <c r="AH2213" s="87"/>
      <c r="AI2213" s="87"/>
      <c r="AJ2213" s="87"/>
      <c r="AK2213" s="87"/>
      <c r="AL2213" s="87"/>
      <c r="AM2213" s="87"/>
      <c r="AN2213" s="87"/>
      <c r="AO2213" s="87"/>
    </row>
    <row r="2214" spans="1:41" s="17" customFormat="1" ht="18" hidden="1" customHeight="1" x14ac:dyDescent="0.2">
      <c r="A2214" s="20" t="s">
        <v>36</v>
      </c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>
        <f>SUM(M2214:Y2214)</f>
        <v>0</v>
      </c>
      <c r="AA2214" s="15">
        <f>B2214-Z2214</f>
        <v>0</v>
      </c>
      <c r="AB2214" s="22" t="e">
        <f>Z2214/B2214</f>
        <v>#DIV/0!</v>
      </c>
      <c r="AC2214" s="16"/>
      <c r="AG2214" s="86"/>
      <c r="AH2214" s="87"/>
      <c r="AI2214" s="87"/>
      <c r="AJ2214" s="87"/>
      <c r="AK2214" s="87"/>
      <c r="AL2214" s="87"/>
      <c r="AM2214" s="87"/>
      <c r="AN2214" s="87"/>
      <c r="AO2214" s="87"/>
    </row>
    <row r="2215" spans="1:41" s="17" customFormat="1" ht="18" hidden="1" customHeight="1" x14ac:dyDescent="0.2">
      <c r="A2215" s="20" t="s">
        <v>37</v>
      </c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>
        <f t="shared" ref="Z2215:Z2217" si="1615">SUM(M2215:Y2215)</f>
        <v>0</v>
      </c>
      <c r="AA2215" s="15">
        <f t="shared" ref="AA2215:AA2217" si="1616">B2215-Z2215</f>
        <v>0</v>
      </c>
      <c r="AB2215" s="22" t="e">
        <f t="shared" ref="AB2215:AB2220" si="1617">Z2215/B2215</f>
        <v>#DIV/0!</v>
      </c>
      <c r="AC2215" s="16"/>
      <c r="AG2215" s="86"/>
      <c r="AH2215" s="87"/>
      <c r="AI2215" s="87"/>
      <c r="AJ2215" s="87"/>
      <c r="AK2215" s="87"/>
      <c r="AL2215" s="87"/>
      <c r="AM2215" s="87"/>
      <c r="AN2215" s="87"/>
      <c r="AO2215" s="87"/>
    </row>
    <row r="2216" spans="1:41" s="17" customFormat="1" ht="18" hidden="1" customHeight="1" x14ac:dyDescent="0.2">
      <c r="A2216" s="20" t="s">
        <v>38</v>
      </c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>
        <f t="shared" si="1615"/>
        <v>0</v>
      </c>
      <c r="AA2216" s="15">
        <f t="shared" si="1616"/>
        <v>0</v>
      </c>
      <c r="AB2216" s="22" t="e">
        <f t="shared" si="1617"/>
        <v>#DIV/0!</v>
      </c>
      <c r="AC2216" s="16"/>
      <c r="AG2216" s="86"/>
      <c r="AH2216" s="87"/>
      <c r="AI2216" s="87"/>
      <c r="AJ2216" s="87"/>
      <c r="AK2216" s="87"/>
      <c r="AL2216" s="87"/>
      <c r="AM2216" s="87"/>
      <c r="AN2216" s="87"/>
      <c r="AO2216" s="87"/>
    </row>
    <row r="2217" spans="1:41" s="17" customFormat="1" ht="18" hidden="1" customHeight="1" x14ac:dyDescent="0.2">
      <c r="A2217" s="20" t="s">
        <v>39</v>
      </c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>
        <f t="shared" si="1615"/>
        <v>0</v>
      </c>
      <c r="AA2217" s="15">
        <f t="shared" si="1616"/>
        <v>0</v>
      </c>
      <c r="AB2217" s="22" t="e">
        <f t="shared" si="1617"/>
        <v>#DIV/0!</v>
      </c>
      <c r="AC2217" s="16"/>
      <c r="AG2217" s="86"/>
      <c r="AH2217" s="87"/>
      <c r="AI2217" s="87"/>
      <c r="AJ2217" s="87"/>
      <c r="AK2217" s="87"/>
      <c r="AL2217" s="87"/>
      <c r="AM2217" s="87"/>
      <c r="AN2217" s="87"/>
      <c r="AO2217" s="87"/>
    </row>
    <row r="2218" spans="1:41" s="17" customFormat="1" ht="18" hidden="1" customHeight="1" x14ac:dyDescent="0.25">
      <c r="A2218" s="23" t="s">
        <v>40</v>
      </c>
      <c r="B2218" s="24">
        <f>SUM(B2214:B2217)</f>
        <v>0</v>
      </c>
      <c r="C2218" s="24">
        <f t="shared" ref="C2218:AA2218" si="1618">SUM(C2214:C2217)</f>
        <v>0</v>
      </c>
      <c r="D2218" s="24">
        <f t="shared" si="1618"/>
        <v>0</v>
      </c>
      <c r="E2218" s="24">
        <f t="shared" si="1618"/>
        <v>0</v>
      </c>
      <c r="F2218" s="24">
        <f t="shared" si="1618"/>
        <v>0</v>
      </c>
      <c r="G2218" s="24">
        <f t="shared" si="1618"/>
        <v>0</v>
      </c>
      <c r="H2218" s="24">
        <f t="shared" si="1618"/>
        <v>0</v>
      </c>
      <c r="I2218" s="24">
        <f t="shared" si="1618"/>
        <v>0</v>
      </c>
      <c r="J2218" s="24">
        <f t="shared" si="1618"/>
        <v>0</v>
      </c>
      <c r="K2218" s="24">
        <f t="shared" si="1618"/>
        <v>0</v>
      </c>
      <c r="L2218" s="24">
        <f t="shared" si="1618"/>
        <v>0</v>
      </c>
      <c r="M2218" s="24">
        <f t="shared" si="1618"/>
        <v>0</v>
      </c>
      <c r="N2218" s="24">
        <f t="shared" si="1618"/>
        <v>0</v>
      </c>
      <c r="O2218" s="24">
        <f t="shared" si="1618"/>
        <v>0</v>
      </c>
      <c r="P2218" s="24">
        <f t="shared" si="1618"/>
        <v>0</v>
      </c>
      <c r="Q2218" s="24">
        <f t="shared" si="1618"/>
        <v>0</v>
      </c>
      <c r="R2218" s="24">
        <f t="shared" si="1618"/>
        <v>0</v>
      </c>
      <c r="S2218" s="24">
        <f t="shared" si="1618"/>
        <v>0</v>
      </c>
      <c r="T2218" s="24">
        <f t="shared" si="1618"/>
        <v>0</v>
      </c>
      <c r="U2218" s="24">
        <f t="shared" si="1618"/>
        <v>0</v>
      </c>
      <c r="V2218" s="24">
        <f t="shared" si="1618"/>
        <v>0</v>
      </c>
      <c r="W2218" s="24">
        <f t="shared" si="1618"/>
        <v>0</v>
      </c>
      <c r="X2218" s="24">
        <f t="shared" si="1618"/>
        <v>0</v>
      </c>
      <c r="Y2218" s="24">
        <f t="shared" si="1618"/>
        <v>0</v>
      </c>
      <c r="Z2218" s="24">
        <f t="shared" si="1618"/>
        <v>0</v>
      </c>
      <c r="AA2218" s="24">
        <f t="shared" si="1618"/>
        <v>0</v>
      </c>
      <c r="AB2218" s="25" t="e">
        <f t="shared" si="1617"/>
        <v>#DIV/0!</v>
      </c>
      <c r="AC2218" s="16"/>
      <c r="AG2218" s="86"/>
      <c r="AH2218" s="87"/>
      <c r="AI2218" s="87"/>
      <c r="AJ2218" s="87"/>
      <c r="AK2218" s="87"/>
      <c r="AL2218" s="87"/>
      <c r="AM2218" s="87"/>
      <c r="AN2218" s="87"/>
      <c r="AO2218" s="87"/>
    </row>
    <row r="2219" spans="1:41" s="17" customFormat="1" ht="18" hidden="1" customHeight="1" x14ac:dyDescent="0.25">
      <c r="A2219" s="26" t="s">
        <v>41</v>
      </c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>
        <f t="shared" ref="Z2219" si="1619">SUM(M2219:Y2219)</f>
        <v>0</v>
      </c>
      <c r="AA2219" s="15">
        <f t="shared" ref="AA2219" si="1620">B2219-Z2219</f>
        <v>0</v>
      </c>
      <c r="AB2219" s="22" t="e">
        <f t="shared" si="1617"/>
        <v>#DIV/0!</v>
      </c>
      <c r="AC2219" s="16"/>
      <c r="AG2219" s="86"/>
      <c r="AH2219" s="87"/>
      <c r="AI2219" s="87"/>
      <c r="AJ2219" s="87"/>
      <c r="AK2219" s="87"/>
      <c r="AL2219" s="87"/>
      <c r="AM2219" s="87"/>
      <c r="AN2219" s="87"/>
      <c r="AO2219" s="87"/>
    </row>
    <row r="2220" spans="1:41" s="17" customFormat="1" ht="18" hidden="1" customHeight="1" x14ac:dyDescent="0.25">
      <c r="A2220" s="23" t="s">
        <v>42</v>
      </c>
      <c r="B2220" s="24">
        <f>B2219+B2218</f>
        <v>0</v>
      </c>
      <c r="C2220" s="24">
        <f t="shared" ref="C2220:AA2220" si="1621">C2219+C2218</f>
        <v>0</v>
      </c>
      <c r="D2220" s="24">
        <f t="shared" si="1621"/>
        <v>0</v>
      </c>
      <c r="E2220" s="24">
        <f t="shared" si="1621"/>
        <v>0</v>
      </c>
      <c r="F2220" s="24">
        <f t="shared" si="1621"/>
        <v>0</v>
      </c>
      <c r="G2220" s="24">
        <f t="shared" si="1621"/>
        <v>0</v>
      </c>
      <c r="H2220" s="24">
        <f t="shared" si="1621"/>
        <v>0</v>
      </c>
      <c r="I2220" s="24">
        <f t="shared" si="1621"/>
        <v>0</v>
      </c>
      <c r="J2220" s="24">
        <f t="shared" si="1621"/>
        <v>0</v>
      </c>
      <c r="K2220" s="24">
        <f t="shared" si="1621"/>
        <v>0</v>
      </c>
      <c r="L2220" s="24">
        <f t="shared" si="1621"/>
        <v>0</v>
      </c>
      <c r="M2220" s="24">
        <f t="shared" si="1621"/>
        <v>0</v>
      </c>
      <c r="N2220" s="24">
        <f t="shared" si="1621"/>
        <v>0</v>
      </c>
      <c r="O2220" s="24">
        <f t="shared" si="1621"/>
        <v>0</v>
      </c>
      <c r="P2220" s="24">
        <f t="shared" si="1621"/>
        <v>0</v>
      </c>
      <c r="Q2220" s="24">
        <f t="shared" si="1621"/>
        <v>0</v>
      </c>
      <c r="R2220" s="24">
        <f t="shared" si="1621"/>
        <v>0</v>
      </c>
      <c r="S2220" s="24">
        <f t="shared" si="1621"/>
        <v>0</v>
      </c>
      <c r="T2220" s="24">
        <f t="shared" si="1621"/>
        <v>0</v>
      </c>
      <c r="U2220" s="24">
        <f t="shared" si="1621"/>
        <v>0</v>
      </c>
      <c r="V2220" s="24">
        <f t="shared" si="1621"/>
        <v>0</v>
      </c>
      <c r="W2220" s="24">
        <f t="shared" si="1621"/>
        <v>0</v>
      </c>
      <c r="X2220" s="24">
        <f t="shared" si="1621"/>
        <v>0</v>
      </c>
      <c r="Y2220" s="24">
        <f t="shared" si="1621"/>
        <v>0</v>
      </c>
      <c r="Z2220" s="24">
        <f t="shared" si="1621"/>
        <v>0</v>
      </c>
      <c r="AA2220" s="24">
        <f t="shared" si="1621"/>
        <v>0</v>
      </c>
      <c r="AB2220" s="25" t="e">
        <f t="shared" si="1617"/>
        <v>#DIV/0!</v>
      </c>
      <c r="AC2220" s="27"/>
      <c r="AG2220" s="86"/>
      <c r="AH2220" s="87"/>
      <c r="AI2220" s="87"/>
      <c r="AJ2220" s="87"/>
      <c r="AK2220" s="87"/>
      <c r="AL2220" s="87"/>
      <c r="AM2220" s="87"/>
      <c r="AN2220" s="87"/>
      <c r="AO2220" s="87"/>
    </row>
    <row r="2221" spans="1:41" s="17" customFormat="1" ht="15" hidden="1" customHeight="1" x14ac:dyDescent="0.25">
      <c r="A2221" s="14"/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C2221" s="16"/>
      <c r="AG2221" s="86"/>
      <c r="AH2221" s="87"/>
      <c r="AI2221" s="87"/>
      <c r="AJ2221" s="87"/>
      <c r="AK2221" s="87"/>
      <c r="AL2221" s="87"/>
      <c r="AM2221" s="87"/>
      <c r="AN2221" s="87"/>
      <c r="AO2221" s="87"/>
    </row>
    <row r="2222" spans="1:41" s="17" customFormat="1" ht="15" hidden="1" customHeight="1" x14ac:dyDescent="0.25">
      <c r="A2222" s="14"/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6"/>
      <c r="AG2222" s="86"/>
      <c r="AH2222" s="87"/>
      <c r="AI2222" s="87"/>
      <c r="AJ2222" s="87"/>
      <c r="AK2222" s="87"/>
      <c r="AL2222" s="87"/>
      <c r="AM2222" s="87"/>
      <c r="AN2222" s="87"/>
      <c r="AO2222" s="87"/>
    </row>
    <row r="2223" spans="1:41" s="17" customFormat="1" ht="15" hidden="1" customHeight="1" x14ac:dyDescent="0.25">
      <c r="A2223" s="19" t="s">
        <v>117</v>
      </c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6"/>
      <c r="AG2223" s="86"/>
      <c r="AH2223" s="87"/>
      <c r="AI2223" s="87"/>
      <c r="AJ2223" s="87"/>
      <c r="AK2223" s="87"/>
      <c r="AL2223" s="87"/>
      <c r="AM2223" s="87"/>
      <c r="AN2223" s="87"/>
      <c r="AO2223" s="87"/>
    </row>
    <row r="2224" spans="1:41" s="17" customFormat="1" ht="18" hidden="1" customHeight="1" x14ac:dyDescent="0.2">
      <c r="A2224" s="20" t="s">
        <v>36</v>
      </c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>
        <f>SUM(M2224:Y2224)</f>
        <v>0</v>
      </c>
      <c r="AA2224" s="15">
        <f>B2224-Z2224</f>
        <v>0</v>
      </c>
      <c r="AB2224" s="22" t="e">
        <f>Z2224/B2224</f>
        <v>#DIV/0!</v>
      </c>
      <c r="AC2224" s="16"/>
      <c r="AG2224" s="86"/>
      <c r="AH2224" s="87"/>
      <c r="AI2224" s="87"/>
      <c r="AJ2224" s="87"/>
      <c r="AK2224" s="87"/>
      <c r="AL2224" s="87"/>
      <c r="AM2224" s="87"/>
      <c r="AN2224" s="87"/>
      <c r="AO2224" s="87"/>
    </row>
    <row r="2225" spans="1:41" s="17" customFormat="1" ht="18" hidden="1" customHeight="1" x14ac:dyDescent="0.2">
      <c r="A2225" s="20" t="s">
        <v>37</v>
      </c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>
        <f t="shared" ref="Z2225:Z2227" si="1622">SUM(M2225:Y2225)</f>
        <v>0</v>
      </c>
      <c r="AA2225" s="15">
        <f t="shared" ref="AA2225:AA2227" si="1623">B2225-Z2225</f>
        <v>0</v>
      </c>
      <c r="AB2225" s="22" t="e">
        <f t="shared" ref="AB2225:AB2230" si="1624">Z2225/B2225</f>
        <v>#DIV/0!</v>
      </c>
      <c r="AC2225" s="16"/>
      <c r="AG2225" s="86"/>
      <c r="AH2225" s="87"/>
      <c r="AI2225" s="87"/>
      <c r="AJ2225" s="87"/>
      <c r="AK2225" s="87"/>
      <c r="AL2225" s="87"/>
      <c r="AM2225" s="87"/>
      <c r="AN2225" s="87"/>
      <c r="AO2225" s="87"/>
    </row>
    <row r="2226" spans="1:41" s="17" customFormat="1" ht="18" hidden="1" customHeight="1" x14ac:dyDescent="0.2">
      <c r="A2226" s="20" t="s">
        <v>38</v>
      </c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>
        <f t="shared" si="1622"/>
        <v>0</v>
      </c>
      <c r="AA2226" s="15">
        <f t="shared" si="1623"/>
        <v>0</v>
      </c>
      <c r="AB2226" s="22" t="e">
        <f t="shared" si="1624"/>
        <v>#DIV/0!</v>
      </c>
      <c r="AC2226" s="16"/>
      <c r="AG2226" s="86"/>
      <c r="AH2226" s="87"/>
      <c r="AI2226" s="87"/>
      <c r="AJ2226" s="87"/>
      <c r="AK2226" s="87"/>
      <c r="AL2226" s="87"/>
      <c r="AM2226" s="87"/>
      <c r="AN2226" s="87"/>
      <c r="AO2226" s="87"/>
    </row>
    <row r="2227" spans="1:41" s="17" customFormat="1" ht="18" hidden="1" customHeight="1" x14ac:dyDescent="0.2">
      <c r="A2227" s="20" t="s">
        <v>39</v>
      </c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>
        <f t="shared" si="1622"/>
        <v>0</v>
      </c>
      <c r="AA2227" s="15">
        <f t="shared" si="1623"/>
        <v>0</v>
      </c>
      <c r="AB2227" s="22" t="e">
        <f t="shared" si="1624"/>
        <v>#DIV/0!</v>
      </c>
      <c r="AC2227" s="16"/>
      <c r="AG2227" s="86"/>
      <c r="AH2227" s="87"/>
      <c r="AI2227" s="87"/>
      <c r="AJ2227" s="87"/>
      <c r="AK2227" s="87"/>
      <c r="AL2227" s="87"/>
      <c r="AM2227" s="87"/>
      <c r="AN2227" s="87"/>
      <c r="AO2227" s="87"/>
    </row>
    <row r="2228" spans="1:41" s="17" customFormat="1" ht="18" hidden="1" customHeight="1" x14ac:dyDescent="0.25">
      <c r="A2228" s="23" t="s">
        <v>40</v>
      </c>
      <c r="B2228" s="24">
        <f>SUM(B2224:B2227)</f>
        <v>0</v>
      </c>
      <c r="C2228" s="24">
        <f t="shared" ref="C2228:AA2228" si="1625">SUM(C2224:C2227)</f>
        <v>0</v>
      </c>
      <c r="D2228" s="24">
        <f t="shared" si="1625"/>
        <v>0</v>
      </c>
      <c r="E2228" s="24">
        <f t="shared" si="1625"/>
        <v>0</v>
      </c>
      <c r="F2228" s="24">
        <f t="shared" si="1625"/>
        <v>0</v>
      </c>
      <c r="G2228" s="24">
        <f t="shared" si="1625"/>
        <v>0</v>
      </c>
      <c r="H2228" s="24">
        <f t="shared" si="1625"/>
        <v>0</v>
      </c>
      <c r="I2228" s="24">
        <f t="shared" si="1625"/>
        <v>0</v>
      </c>
      <c r="J2228" s="24">
        <f t="shared" si="1625"/>
        <v>0</v>
      </c>
      <c r="K2228" s="24">
        <f t="shared" si="1625"/>
        <v>0</v>
      </c>
      <c r="L2228" s="24">
        <f t="shared" si="1625"/>
        <v>0</v>
      </c>
      <c r="M2228" s="24">
        <f t="shared" si="1625"/>
        <v>0</v>
      </c>
      <c r="N2228" s="24">
        <f t="shared" si="1625"/>
        <v>0</v>
      </c>
      <c r="O2228" s="24">
        <f t="shared" si="1625"/>
        <v>0</v>
      </c>
      <c r="P2228" s="24">
        <f t="shared" si="1625"/>
        <v>0</v>
      </c>
      <c r="Q2228" s="24">
        <f t="shared" si="1625"/>
        <v>0</v>
      </c>
      <c r="R2228" s="24">
        <f t="shared" si="1625"/>
        <v>0</v>
      </c>
      <c r="S2228" s="24">
        <f t="shared" si="1625"/>
        <v>0</v>
      </c>
      <c r="T2228" s="24">
        <f t="shared" si="1625"/>
        <v>0</v>
      </c>
      <c r="U2228" s="24">
        <f t="shared" si="1625"/>
        <v>0</v>
      </c>
      <c r="V2228" s="24">
        <f t="shared" si="1625"/>
        <v>0</v>
      </c>
      <c r="W2228" s="24">
        <f t="shared" si="1625"/>
        <v>0</v>
      </c>
      <c r="X2228" s="24">
        <f t="shared" si="1625"/>
        <v>0</v>
      </c>
      <c r="Y2228" s="24">
        <f t="shared" si="1625"/>
        <v>0</v>
      </c>
      <c r="Z2228" s="24">
        <f t="shared" si="1625"/>
        <v>0</v>
      </c>
      <c r="AA2228" s="24">
        <f t="shared" si="1625"/>
        <v>0</v>
      </c>
      <c r="AB2228" s="25" t="e">
        <f t="shared" si="1624"/>
        <v>#DIV/0!</v>
      </c>
      <c r="AC2228" s="16"/>
      <c r="AG2228" s="86"/>
      <c r="AH2228" s="87"/>
      <c r="AI2228" s="87"/>
      <c r="AJ2228" s="87"/>
      <c r="AK2228" s="87"/>
      <c r="AL2228" s="87"/>
      <c r="AM2228" s="87"/>
      <c r="AN2228" s="87"/>
      <c r="AO2228" s="87"/>
    </row>
    <row r="2229" spans="1:41" s="17" customFormat="1" ht="18" hidden="1" customHeight="1" x14ac:dyDescent="0.25">
      <c r="A2229" s="26" t="s">
        <v>41</v>
      </c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>
        <f t="shared" ref="Z2229" si="1626">SUM(M2229:Y2229)</f>
        <v>0</v>
      </c>
      <c r="AA2229" s="15">
        <f t="shared" ref="AA2229" si="1627">B2229-Z2229</f>
        <v>0</v>
      </c>
      <c r="AB2229" s="22" t="e">
        <f t="shared" si="1624"/>
        <v>#DIV/0!</v>
      </c>
      <c r="AC2229" s="16"/>
      <c r="AG2229" s="86"/>
      <c r="AH2229" s="87"/>
      <c r="AI2229" s="87"/>
      <c r="AJ2229" s="87"/>
      <c r="AK2229" s="87"/>
      <c r="AL2229" s="87"/>
      <c r="AM2229" s="87"/>
      <c r="AN2229" s="87"/>
      <c r="AO2229" s="87"/>
    </row>
    <row r="2230" spans="1:41" s="17" customFormat="1" ht="18" hidden="1" customHeight="1" x14ac:dyDescent="0.25">
      <c r="A2230" s="23" t="s">
        <v>42</v>
      </c>
      <c r="B2230" s="24">
        <f>B2229+B2228</f>
        <v>0</v>
      </c>
      <c r="C2230" s="24">
        <f t="shared" ref="C2230:AA2230" si="1628">C2229+C2228</f>
        <v>0</v>
      </c>
      <c r="D2230" s="24">
        <f t="shared" si="1628"/>
        <v>0</v>
      </c>
      <c r="E2230" s="24">
        <f t="shared" si="1628"/>
        <v>0</v>
      </c>
      <c r="F2230" s="24">
        <f t="shared" si="1628"/>
        <v>0</v>
      </c>
      <c r="G2230" s="24">
        <f t="shared" si="1628"/>
        <v>0</v>
      </c>
      <c r="H2230" s="24">
        <f t="shared" si="1628"/>
        <v>0</v>
      </c>
      <c r="I2230" s="24">
        <f t="shared" si="1628"/>
        <v>0</v>
      </c>
      <c r="J2230" s="24">
        <f t="shared" si="1628"/>
        <v>0</v>
      </c>
      <c r="K2230" s="24">
        <f t="shared" si="1628"/>
        <v>0</v>
      </c>
      <c r="L2230" s="24">
        <f t="shared" si="1628"/>
        <v>0</v>
      </c>
      <c r="M2230" s="24">
        <f t="shared" si="1628"/>
        <v>0</v>
      </c>
      <c r="N2230" s="24">
        <f t="shared" si="1628"/>
        <v>0</v>
      </c>
      <c r="O2230" s="24">
        <f t="shared" si="1628"/>
        <v>0</v>
      </c>
      <c r="P2230" s="24">
        <f t="shared" si="1628"/>
        <v>0</v>
      </c>
      <c r="Q2230" s="24">
        <f t="shared" si="1628"/>
        <v>0</v>
      </c>
      <c r="R2230" s="24">
        <f t="shared" si="1628"/>
        <v>0</v>
      </c>
      <c r="S2230" s="24">
        <f t="shared" si="1628"/>
        <v>0</v>
      </c>
      <c r="T2230" s="24">
        <f t="shared" si="1628"/>
        <v>0</v>
      </c>
      <c r="U2230" s="24">
        <f t="shared" si="1628"/>
        <v>0</v>
      </c>
      <c r="V2230" s="24">
        <f t="shared" si="1628"/>
        <v>0</v>
      </c>
      <c r="W2230" s="24">
        <f t="shared" si="1628"/>
        <v>0</v>
      </c>
      <c r="X2230" s="24">
        <f t="shared" si="1628"/>
        <v>0</v>
      </c>
      <c r="Y2230" s="24">
        <f t="shared" si="1628"/>
        <v>0</v>
      </c>
      <c r="Z2230" s="24">
        <f t="shared" si="1628"/>
        <v>0</v>
      </c>
      <c r="AA2230" s="24">
        <f t="shared" si="1628"/>
        <v>0</v>
      </c>
      <c r="AB2230" s="25" t="e">
        <f t="shared" si="1624"/>
        <v>#DIV/0!</v>
      </c>
      <c r="AC2230" s="27"/>
      <c r="AG2230" s="86"/>
      <c r="AH2230" s="87"/>
      <c r="AI2230" s="87"/>
      <c r="AJ2230" s="87"/>
      <c r="AK2230" s="87"/>
      <c r="AL2230" s="87"/>
      <c r="AM2230" s="87"/>
      <c r="AN2230" s="87"/>
      <c r="AO2230" s="87"/>
    </row>
    <row r="2231" spans="1:41" s="17" customFormat="1" ht="15" hidden="1" customHeight="1" x14ac:dyDescent="0.25">
      <c r="A2231" s="14"/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C2231" s="16"/>
      <c r="AG2231" s="86"/>
      <c r="AH2231" s="87"/>
      <c r="AI2231" s="87"/>
      <c r="AJ2231" s="87"/>
      <c r="AK2231" s="87"/>
      <c r="AL2231" s="87"/>
      <c r="AM2231" s="87"/>
      <c r="AN2231" s="87"/>
      <c r="AO2231" s="87"/>
    </row>
    <row r="2232" spans="1:41" s="17" customFormat="1" ht="15" hidden="1" customHeight="1" x14ac:dyDescent="0.25">
      <c r="A2232" s="14"/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C2232" s="16"/>
      <c r="AG2232" s="86"/>
      <c r="AH2232" s="87"/>
      <c r="AI2232" s="87"/>
      <c r="AJ2232" s="87"/>
      <c r="AK2232" s="87"/>
      <c r="AL2232" s="87"/>
      <c r="AM2232" s="87"/>
      <c r="AN2232" s="87"/>
      <c r="AO2232" s="87"/>
    </row>
    <row r="2233" spans="1:41" s="17" customFormat="1" ht="15" hidden="1" customHeight="1" x14ac:dyDescent="0.25">
      <c r="A2233" s="19" t="s">
        <v>117</v>
      </c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C2233" s="16"/>
      <c r="AG2233" s="86"/>
      <c r="AH2233" s="87"/>
      <c r="AI2233" s="87"/>
      <c r="AJ2233" s="87"/>
      <c r="AK2233" s="87"/>
      <c r="AL2233" s="87"/>
      <c r="AM2233" s="87"/>
      <c r="AN2233" s="87"/>
      <c r="AO2233" s="87"/>
    </row>
    <row r="2234" spans="1:41" s="17" customFormat="1" ht="18" hidden="1" customHeight="1" x14ac:dyDescent="0.2">
      <c r="A2234" s="20" t="s">
        <v>36</v>
      </c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>
        <f>SUM(M2234:Y2234)</f>
        <v>0</v>
      </c>
      <c r="AA2234" s="15">
        <f>B2234-Z2234</f>
        <v>0</v>
      </c>
      <c r="AB2234" s="22" t="e">
        <f>Z2234/B2234</f>
        <v>#DIV/0!</v>
      </c>
      <c r="AC2234" s="16"/>
      <c r="AG2234" s="86"/>
      <c r="AH2234" s="87"/>
      <c r="AI2234" s="87"/>
      <c r="AJ2234" s="87"/>
      <c r="AK2234" s="87"/>
      <c r="AL2234" s="87"/>
      <c r="AM2234" s="87"/>
      <c r="AN2234" s="87"/>
      <c r="AO2234" s="87"/>
    </row>
    <row r="2235" spans="1:41" s="17" customFormat="1" ht="18" hidden="1" customHeight="1" x14ac:dyDescent="0.2">
      <c r="A2235" s="20" t="s">
        <v>37</v>
      </c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>
        <f t="shared" ref="Z2235:Z2237" si="1629">SUM(M2235:Y2235)</f>
        <v>0</v>
      </c>
      <c r="AA2235" s="15">
        <f t="shared" ref="AA2235:AA2237" si="1630">B2235-Z2235</f>
        <v>0</v>
      </c>
      <c r="AB2235" s="22" t="e">
        <f t="shared" ref="AB2235:AB2240" si="1631">Z2235/B2235</f>
        <v>#DIV/0!</v>
      </c>
      <c r="AC2235" s="16"/>
      <c r="AG2235" s="86"/>
      <c r="AH2235" s="87"/>
      <c r="AI2235" s="87"/>
      <c r="AJ2235" s="87"/>
      <c r="AK2235" s="87"/>
      <c r="AL2235" s="87"/>
      <c r="AM2235" s="87"/>
      <c r="AN2235" s="87"/>
      <c r="AO2235" s="87"/>
    </row>
    <row r="2236" spans="1:41" s="17" customFormat="1" ht="18" hidden="1" customHeight="1" x14ac:dyDescent="0.2">
      <c r="A2236" s="20" t="s">
        <v>38</v>
      </c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>
        <f t="shared" si="1629"/>
        <v>0</v>
      </c>
      <c r="AA2236" s="15">
        <f t="shared" si="1630"/>
        <v>0</v>
      </c>
      <c r="AB2236" s="22" t="e">
        <f t="shared" si="1631"/>
        <v>#DIV/0!</v>
      </c>
      <c r="AC2236" s="16"/>
      <c r="AG2236" s="86"/>
      <c r="AH2236" s="87"/>
      <c r="AI2236" s="87"/>
      <c r="AJ2236" s="87"/>
      <c r="AK2236" s="87"/>
      <c r="AL2236" s="87"/>
      <c r="AM2236" s="87"/>
      <c r="AN2236" s="87"/>
      <c r="AO2236" s="87"/>
    </row>
    <row r="2237" spans="1:41" s="17" customFormat="1" ht="18" hidden="1" customHeight="1" x14ac:dyDescent="0.2">
      <c r="A2237" s="20" t="s">
        <v>39</v>
      </c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>
        <f t="shared" si="1629"/>
        <v>0</v>
      </c>
      <c r="AA2237" s="15">
        <f t="shared" si="1630"/>
        <v>0</v>
      </c>
      <c r="AB2237" s="22" t="e">
        <f t="shared" si="1631"/>
        <v>#DIV/0!</v>
      </c>
      <c r="AC2237" s="16"/>
      <c r="AG2237" s="86"/>
      <c r="AH2237" s="87"/>
      <c r="AI2237" s="87"/>
      <c r="AJ2237" s="87"/>
      <c r="AK2237" s="87"/>
      <c r="AL2237" s="87"/>
      <c r="AM2237" s="87"/>
      <c r="AN2237" s="87"/>
      <c r="AO2237" s="87"/>
    </row>
    <row r="2238" spans="1:41" s="17" customFormat="1" ht="18" hidden="1" customHeight="1" x14ac:dyDescent="0.25">
      <c r="A2238" s="23" t="s">
        <v>40</v>
      </c>
      <c r="B2238" s="24">
        <f>SUM(B2234:B2237)</f>
        <v>0</v>
      </c>
      <c r="C2238" s="24">
        <f t="shared" ref="C2238:AA2238" si="1632">SUM(C2234:C2237)</f>
        <v>0</v>
      </c>
      <c r="D2238" s="24">
        <f t="shared" si="1632"/>
        <v>0</v>
      </c>
      <c r="E2238" s="24">
        <f t="shared" si="1632"/>
        <v>0</v>
      </c>
      <c r="F2238" s="24">
        <f t="shared" si="1632"/>
        <v>0</v>
      </c>
      <c r="G2238" s="24">
        <f t="shared" si="1632"/>
        <v>0</v>
      </c>
      <c r="H2238" s="24">
        <f t="shared" si="1632"/>
        <v>0</v>
      </c>
      <c r="I2238" s="24">
        <f t="shared" si="1632"/>
        <v>0</v>
      </c>
      <c r="J2238" s="24">
        <f t="shared" si="1632"/>
        <v>0</v>
      </c>
      <c r="K2238" s="24">
        <f t="shared" si="1632"/>
        <v>0</v>
      </c>
      <c r="L2238" s="24">
        <f t="shared" si="1632"/>
        <v>0</v>
      </c>
      <c r="M2238" s="24">
        <f t="shared" si="1632"/>
        <v>0</v>
      </c>
      <c r="N2238" s="24">
        <f t="shared" si="1632"/>
        <v>0</v>
      </c>
      <c r="O2238" s="24">
        <f t="shared" si="1632"/>
        <v>0</v>
      </c>
      <c r="P2238" s="24">
        <f t="shared" si="1632"/>
        <v>0</v>
      </c>
      <c r="Q2238" s="24">
        <f t="shared" si="1632"/>
        <v>0</v>
      </c>
      <c r="R2238" s="24">
        <f t="shared" si="1632"/>
        <v>0</v>
      </c>
      <c r="S2238" s="24">
        <f t="shared" si="1632"/>
        <v>0</v>
      </c>
      <c r="T2238" s="24">
        <f t="shared" si="1632"/>
        <v>0</v>
      </c>
      <c r="U2238" s="24">
        <f t="shared" si="1632"/>
        <v>0</v>
      </c>
      <c r="V2238" s="24">
        <f t="shared" si="1632"/>
        <v>0</v>
      </c>
      <c r="W2238" s="24">
        <f t="shared" si="1632"/>
        <v>0</v>
      </c>
      <c r="X2238" s="24">
        <f t="shared" si="1632"/>
        <v>0</v>
      </c>
      <c r="Y2238" s="24">
        <f t="shared" si="1632"/>
        <v>0</v>
      </c>
      <c r="Z2238" s="24">
        <f t="shared" si="1632"/>
        <v>0</v>
      </c>
      <c r="AA2238" s="24">
        <f t="shared" si="1632"/>
        <v>0</v>
      </c>
      <c r="AB2238" s="25" t="e">
        <f t="shared" si="1631"/>
        <v>#DIV/0!</v>
      </c>
      <c r="AC2238" s="16"/>
      <c r="AG2238" s="86"/>
      <c r="AH2238" s="87"/>
      <c r="AI2238" s="87"/>
      <c r="AJ2238" s="87"/>
      <c r="AK2238" s="87"/>
      <c r="AL2238" s="87"/>
      <c r="AM2238" s="87"/>
      <c r="AN2238" s="87"/>
      <c r="AO2238" s="87"/>
    </row>
    <row r="2239" spans="1:41" s="17" customFormat="1" ht="18" hidden="1" customHeight="1" x14ac:dyDescent="0.25">
      <c r="A2239" s="26" t="s">
        <v>41</v>
      </c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>
        <f t="shared" ref="Z2239" si="1633">SUM(M2239:Y2239)</f>
        <v>0</v>
      </c>
      <c r="AA2239" s="15">
        <f t="shared" ref="AA2239" si="1634">B2239-Z2239</f>
        <v>0</v>
      </c>
      <c r="AB2239" s="22" t="e">
        <f t="shared" si="1631"/>
        <v>#DIV/0!</v>
      </c>
      <c r="AC2239" s="16"/>
      <c r="AG2239" s="86"/>
      <c r="AH2239" s="87"/>
      <c r="AI2239" s="87"/>
      <c r="AJ2239" s="87"/>
      <c r="AK2239" s="87"/>
      <c r="AL2239" s="87"/>
      <c r="AM2239" s="87"/>
      <c r="AN2239" s="87"/>
      <c r="AO2239" s="87"/>
    </row>
    <row r="2240" spans="1:41" s="17" customFormat="1" ht="18" hidden="1" customHeight="1" x14ac:dyDescent="0.25">
      <c r="A2240" s="23" t="s">
        <v>42</v>
      </c>
      <c r="B2240" s="24">
        <f>B2239+B2238</f>
        <v>0</v>
      </c>
      <c r="C2240" s="24">
        <f t="shared" ref="C2240:AA2240" si="1635">C2239+C2238</f>
        <v>0</v>
      </c>
      <c r="D2240" s="24">
        <f t="shared" si="1635"/>
        <v>0</v>
      </c>
      <c r="E2240" s="24">
        <f t="shared" si="1635"/>
        <v>0</v>
      </c>
      <c r="F2240" s="24">
        <f t="shared" si="1635"/>
        <v>0</v>
      </c>
      <c r="G2240" s="24">
        <f t="shared" si="1635"/>
        <v>0</v>
      </c>
      <c r="H2240" s="24">
        <f t="shared" si="1635"/>
        <v>0</v>
      </c>
      <c r="I2240" s="24">
        <f t="shared" si="1635"/>
        <v>0</v>
      </c>
      <c r="J2240" s="24">
        <f t="shared" si="1635"/>
        <v>0</v>
      </c>
      <c r="K2240" s="24">
        <f t="shared" si="1635"/>
        <v>0</v>
      </c>
      <c r="L2240" s="24">
        <f t="shared" si="1635"/>
        <v>0</v>
      </c>
      <c r="M2240" s="24">
        <f t="shared" si="1635"/>
        <v>0</v>
      </c>
      <c r="N2240" s="24">
        <f t="shared" si="1635"/>
        <v>0</v>
      </c>
      <c r="O2240" s="24">
        <f t="shared" si="1635"/>
        <v>0</v>
      </c>
      <c r="P2240" s="24">
        <f t="shared" si="1635"/>
        <v>0</v>
      </c>
      <c r="Q2240" s="24">
        <f t="shared" si="1635"/>
        <v>0</v>
      </c>
      <c r="R2240" s="24">
        <f t="shared" si="1635"/>
        <v>0</v>
      </c>
      <c r="S2240" s="24">
        <f t="shared" si="1635"/>
        <v>0</v>
      </c>
      <c r="T2240" s="24">
        <f t="shared" si="1635"/>
        <v>0</v>
      </c>
      <c r="U2240" s="24">
        <f t="shared" si="1635"/>
        <v>0</v>
      </c>
      <c r="V2240" s="24">
        <f t="shared" si="1635"/>
        <v>0</v>
      </c>
      <c r="W2240" s="24">
        <f t="shared" si="1635"/>
        <v>0</v>
      </c>
      <c r="X2240" s="24">
        <f t="shared" si="1635"/>
        <v>0</v>
      </c>
      <c r="Y2240" s="24">
        <f t="shared" si="1635"/>
        <v>0</v>
      </c>
      <c r="Z2240" s="24">
        <f t="shared" si="1635"/>
        <v>0</v>
      </c>
      <c r="AA2240" s="24">
        <f t="shared" si="1635"/>
        <v>0</v>
      </c>
      <c r="AB2240" s="25" t="e">
        <f t="shared" si="1631"/>
        <v>#DIV/0!</v>
      </c>
      <c r="AC2240" s="27"/>
      <c r="AG2240" s="86"/>
      <c r="AH2240" s="87"/>
      <c r="AI2240" s="87"/>
      <c r="AJ2240" s="87"/>
      <c r="AK2240" s="87"/>
      <c r="AL2240" s="87"/>
      <c r="AM2240" s="87"/>
      <c r="AN2240" s="87"/>
      <c r="AO2240" s="87"/>
    </row>
    <row r="2241" spans="1:41" s="17" customFormat="1" ht="15" hidden="1" customHeight="1" x14ac:dyDescent="0.25">
      <c r="A2241" s="14"/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  <c r="AA2241" s="15"/>
      <c r="AB2241" s="15"/>
      <c r="AC2241" s="16"/>
      <c r="AG2241" s="86"/>
      <c r="AH2241" s="87"/>
      <c r="AI2241" s="87"/>
      <c r="AJ2241" s="87"/>
      <c r="AK2241" s="87"/>
      <c r="AL2241" s="87"/>
      <c r="AM2241" s="87"/>
      <c r="AN2241" s="87"/>
      <c r="AO2241" s="87"/>
    </row>
    <row r="2242" spans="1:41" s="17" customFormat="1" ht="15" hidden="1" customHeight="1" x14ac:dyDescent="0.25">
      <c r="A2242" s="14"/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C2242" s="16"/>
      <c r="AG2242" s="86"/>
      <c r="AH2242" s="87"/>
      <c r="AI2242" s="87"/>
      <c r="AJ2242" s="87"/>
      <c r="AK2242" s="87"/>
      <c r="AL2242" s="87"/>
      <c r="AM2242" s="87"/>
      <c r="AN2242" s="87"/>
      <c r="AO2242" s="87"/>
    </row>
    <row r="2243" spans="1:41" s="17" customFormat="1" ht="15" hidden="1" customHeight="1" x14ac:dyDescent="0.25">
      <c r="A2243" s="19" t="s">
        <v>117</v>
      </c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C2243" s="16"/>
      <c r="AG2243" s="86"/>
      <c r="AH2243" s="87"/>
      <c r="AI2243" s="87"/>
      <c r="AJ2243" s="87"/>
      <c r="AK2243" s="87"/>
      <c r="AL2243" s="87"/>
      <c r="AM2243" s="87"/>
      <c r="AN2243" s="87"/>
      <c r="AO2243" s="87"/>
    </row>
    <row r="2244" spans="1:41" s="17" customFormat="1" ht="18" hidden="1" customHeight="1" x14ac:dyDescent="0.2">
      <c r="A2244" s="20" t="s">
        <v>36</v>
      </c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>
        <f>SUM(M2244:Y2244)</f>
        <v>0</v>
      </c>
      <c r="AA2244" s="15">
        <f>B2244-Z2244</f>
        <v>0</v>
      </c>
      <c r="AB2244" s="22" t="e">
        <f>Z2244/B2244</f>
        <v>#DIV/0!</v>
      </c>
      <c r="AC2244" s="16"/>
      <c r="AG2244" s="86"/>
      <c r="AH2244" s="87"/>
      <c r="AI2244" s="87"/>
      <c r="AJ2244" s="87"/>
      <c r="AK2244" s="87"/>
      <c r="AL2244" s="87"/>
      <c r="AM2244" s="87"/>
      <c r="AN2244" s="87"/>
      <c r="AO2244" s="87"/>
    </row>
    <row r="2245" spans="1:41" s="17" customFormat="1" ht="18" hidden="1" customHeight="1" x14ac:dyDescent="0.2">
      <c r="A2245" s="20" t="s">
        <v>37</v>
      </c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>
        <f t="shared" ref="Z2245:Z2247" si="1636">SUM(M2245:Y2245)</f>
        <v>0</v>
      </c>
      <c r="AA2245" s="15">
        <f t="shared" ref="AA2245:AA2247" si="1637">B2245-Z2245</f>
        <v>0</v>
      </c>
      <c r="AB2245" s="22" t="e">
        <f t="shared" ref="AB2245:AB2250" si="1638">Z2245/B2245</f>
        <v>#DIV/0!</v>
      </c>
      <c r="AC2245" s="16"/>
      <c r="AG2245" s="86"/>
      <c r="AH2245" s="87"/>
      <c r="AI2245" s="87"/>
      <c r="AJ2245" s="87"/>
      <c r="AK2245" s="87"/>
      <c r="AL2245" s="87"/>
      <c r="AM2245" s="87"/>
      <c r="AN2245" s="87"/>
      <c r="AO2245" s="87"/>
    </row>
    <row r="2246" spans="1:41" s="17" customFormat="1" ht="18" hidden="1" customHeight="1" x14ac:dyDescent="0.2">
      <c r="A2246" s="20" t="s">
        <v>38</v>
      </c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>
        <f t="shared" si="1636"/>
        <v>0</v>
      </c>
      <c r="AA2246" s="15">
        <f t="shared" si="1637"/>
        <v>0</v>
      </c>
      <c r="AB2246" s="22" t="e">
        <f t="shared" si="1638"/>
        <v>#DIV/0!</v>
      </c>
      <c r="AC2246" s="16"/>
      <c r="AG2246" s="86"/>
      <c r="AH2246" s="87"/>
      <c r="AI2246" s="87"/>
      <c r="AJ2246" s="87"/>
      <c r="AK2246" s="87"/>
      <c r="AL2246" s="87"/>
      <c r="AM2246" s="87"/>
      <c r="AN2246" s="87"/>
      <c r="AO2246" s="87"/>
    </row>
    <row r="2247" spans="1:41" s="17" customFormat="1" ht="18" hidden="1" customHeight="1" x14ac:dyDescent="0.2">
      <c r="A2247" s="20" t="s">
        <v>39</v>
      </c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  <c r="Z2247" s="15">
        <f t="shared" si="1636"/>
        <v>0</v>
      </c>
      <c r="AA2247" s="15">
        <f t="shared" si="1637"/>
        <v>0</v>
      </c>
      <c r="AB2247" s="22" t="e">
        <f t="shared" si="1638"/>
        <v>#DIV/0!</v>
      </c>
      <c r="AC2247" s="16"/>
      <c r="AG2247" s="86"/>
      <c r="AH2247" s="87"/>
      <c r="AI2247" s="87"/>
      <c r="AJ2247" s="87"/>
      <c r="AK2247" s="87"/>
      <c r="AL2247" s="87"/>
      <c r="AM2247" s="87"/>
      <c r="AN2247" s="87"/>
      <c r="AO2247" s="87"/>
    </row>
    <row r="2248" spans="1:41" s="17" customFormat="1" ht="18" hidden="1" customHeight="1" x14ac:dyDescent="0.25">
      <c r="A2248" s="23" t="s">
        <v>40</v>
      </c>
      <c r="B2248" s="24">
        <f>SUM(B2244:B2247)</f>
        <v>0</v>
      </c>
      <c r="C2248" s="24">
        <f t="shared" ref="C2248:AA2248" si="1639">SUM(C2244:C2247)</f>
        <v>0</v>
      </c>
      <c r="D2248" s="24">
        <f t="shared" si="1639"/>
        <v>0</v>
      </c>
      <c r="E2248" s="24">
        <f t="shared" si="1639"/>
        <v>0</v>
      </c>
      <c r="F2248" s="24">
        <f t="shared" si="1639"/>
        <v>0</v>
      </c>
      <c r="G2248" s="24">
        <f t="shared" si="1639"/>
        <v>0</v>
      </c>
      <c r="H2248" s="24">
        <f t="shared" si="1639"/>
        <v>0</v>
      </c>
      <c r="I2248" s="24">
        <f t="shared" si="1639"/>
        <v>0</v>
      </c>
      <c r="J2248" s="24">
        <f t="shared" si="1639"/>
        <v>0</v>
      </c>
      <c r="K2248" s="24">
        <f t="shared" si="1639"/>
        <v>0</v>
      </c>
      <c r="L2248" s="24">
        <f t="shared" si="1639"/>
        <v>0</v>
      </c>
      <c r="M2248" s="24">
        <f t="shared" si="1639"/>
        <v>0</v>
      </c>
      <c r="N2248" s="24">
        <f t="shared" si="1639"/>
        <v>0</v>
      </c>
      <c r="O2248" s="24">
        <f t="shared" si="1639"/>
        <v>0</v>
      </c>
      <c r="P2248" s="24">
        <f t="shared" si="1639"/>
        <v>0</v>
      </c>
      <c r="Q2248" s="24">
        <f t="shared" si="1639"/>
        <v>0</v>
      </c>
      <c r="R2248" s="24">
        <f t="shared" si="1639"/>
        <v>0</v>
      </c>
      <c r="S2248" s="24">
        <f t="shared" si="1639"/>
        <v>0</v>
      </c>
      <c r="T2248" s="24">
        <f t="shared" si="1639"/>
        <v>0</v>
      </c>
      <c r="U2248" s="24">
        <f t="shared" si="1639"/>
        <v>0</v>
      </c>
      <c r="V2248" s="24">
        <f t="shared" si="1639"/>
        <v>0</v>
      </c>
      <c r="W2248" s="24">
        <f t="shared" si="1639"/>
        <v>0</v>
      </c>
      <c r="X2248" s="24">
        <f t="shared" si="1639"/>
        <v>0</v>
      </c>
      <c r="Y2248" s="24">
        <f t="shared" si="1639"/>
        <v>0</v>
      </c>
      <c r="Z2248" s="24">
        <f t="shared" si="1639"/>
        <v>0</v>
      </c>
      <c r="AA2248" s="24">
        <f t="shared" si="1639"/>
        <v>0</v>
      </c>
      <c r="AB2248" s="25" t="e">
        <f t="shared" si="1638"/>
        <v>#DIV/0!</v>
      </c>
      <c r="AC2248" s="16"/>
      <c r="AG2248" s="86"/>
      <c r="AH2248" s="87"/>
      <c r="AI2248" s="87"/>
      <c r="AJ2248" s="87"/>
      <c r="AK2248" s="87"/>
      <c r="AL2248" s="87"/>
      <c r="AM2248" s="87"/>
      <c r="AN2248" s="87"/>
      <c r="AO2248" s="87"/>
    </row>
    <row r="2249" spans="1:41" s="17" customFormat="1" ht="18" hidden="1" customHeight="1" x14ac:dyDescent="0.25">
      <c r="A2249" s="26" t="s">
        <v>41</v>
      </c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>
        <f t="shared" ref="Z2249" si="1640">SUM(M2249:Y2249)</f>
        <v>0</v>
      </c>
      <c r="AA2249" s="15">
        <f t="shared" ref="AA2249" si="1641">B2249-Z2249</f>
        <v>0</v>
      </c>
      <c r="AB2249" s="22" t="e">
        <f t="shared" si="1638"/>
        <v>#DIV/0!</v>
      </c>
      <c r="AC2249" s="16"/>
      <c r="AG2249" s="86"/>
      <c r="AH2249" s="87"/>
      <c r="AI2249" s="87"/>
      <c r="AJ2249" s="87"/>
      <c r="AK2249" s="87"/>
      <c r="AL2249" s="87"/>
      <c r="AM2249" s="87"/>
      <c r="AN2249" s="87"/>
      <c r="AO2249" s="87"/>
    </row>
    <row r="2250" spans="1:41" s="17" customFormat="1" ht="18" hidden="1" customHeight="1" x14ac:dyDescent="0.25">
      <c r="A2250" s="23" t="s">
        <v>42</v>
      </c>
      <c r="B2250" s="24">
        <f>B2249+B2248</f>
        <v>0</v>
      </c>
      <c r="C2250" s="24">
        <f t="shared" ref="C2250:AA2250" si="1642">C2249+C2248</f>
        <v>0</v>
      </c>
      <c r="D2250" s="24">
        <f t="shared" si="1642"/>
        <v>0</v>
      </c>
      <c r="E2250" s="24">
        <f t="shared" si="1642"/>
        <v>0</v>
      </c>
      <c r="F2250" s="24">
        <f t="shared" si="1642"/>
        <v>0</v>
      </c>
      <c r="G2250" s="24">
        <f t="shared" si="1642"/>
        <v>0</v>
      </c>
      <c r="H2250" s="24">
        <f t="shared" si="1642"/>
        <v>0</v>
      </c>
      <c r="I2250" s="24">
        <f t="shared" si="1642"/>
        <v>0</v>
      </c>
      <c r="J2250" s="24">
        <f t="shared" si="1642"/>
        <v>0</v>
      </c>
      <c r="K2250" s="24">
        <f t="shared" si="1642"/>
        <v>0</v>
      </c>
      <c r="L2250" s="24">
        <f t="shared" si="1642"/>
        <v>0</v>
      </c>
      <c r="M2250" s="24">
        <f t="shared" si="1642"/>
        <v>0</v>
      </c>
      <c r="N2250" s="24">
        <f t="shared" si="1642"/>
        <v>0</v>
      </c>
      <c r="O2250" s="24">
        <f t="shared" si="1642"/>
        <v>0</v>
      </c>
      <c r="P2250" s="24">
        <f t="shared" si="1642"/>
        <v>0</v>
      </c>
      <c r="Q2250" s="24">
        <f t="shared" si="1642"/>
        <v>0</v>
      </c>
      <c r="R2250" s="24">
        <f t="shared" si="1642"/>
        <v>0</v>
      </c>
      <c r="S2250" s="24">
        <f t="shared" si="1642"/>
        <v>0</v>
      </c>
      <c r="T2250" s="24">
        <f t="shared" si="1642"/>
        <v>0</v>
      </c>
      <c r="U2250" s="24">
        <f t="shared" si="1642"/>
        <v>0</v>
      </c>
      <c r="V2250" s="24">
        <f t="shared" si="1642"/>
        <v>0</v>
      </c>
      <c r="W2250" s="24">
        <f t="shared" si="1642"/>
        <v>0</v>
      </c>
      <c r="X2250" s="24">
        <f t="shared" si="1642"/>
        <v>0</v>
      </c>
      <c r="Y2250" s="24">
        <f t="shared" si="1642"/>
        <v>0</v>
      </c>
      <c r="Z2250" s="24">
        <f t="shared" si="1642"/>
        <v>0</v>
      </c>
      <c r="AA2250" s="24">
        <f t="shared" si="1642"/>
        <v>0</v>
      </c>
      <c r="AB2250" s="25" t="e">
        <f t="shared" si="1638"/>
        <v>#DIV/0!</v>
      </c>
      <c r="AC2250" s="27"/>
      <c r="AG2250" s="86"/>
      <c r="AH2250" s="87"/>
      <c r="AI2250" s="87"/>
      <c r="AJ2250" s="87"/>
      <c r="AK2250" s="87"/>
      <c r="AL2250" s="87"/>
      <c r="AM2250" s="87"/>
      <c r="AN2250" s="87"/>
      <c r="AO2250" s="87"/>
    </row>
    <row r="2251" spans="1:41" s="17" customFormat="1" ht="15" hidden="1" customHeight="1" x14ac:dyDescent="0.25">
      <c r="A2251" s="14"/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  <c r="AA2251" s="15"/>
      <c r="AB2251" s="15"/>
      <c r="AC2251" s="16"/>
      <c r="AG2251" s="86"/>
      <c r="AH2251" s="87"/>
      <c r="AI2251" s="87"/>
      <c r="AJ2251" s="87"/>
      <c r="AK2251" s="87"/>
      <c r="AL2251" s="87"/>
      <c r="AM2251" s="87"/>
      <c r="AN2251" s="87"/>
      <c r="AO2251" s="87"/>
    </row>
    <row r="2252" spans="1:41" s="17" customFormat="1" ht="15" hidden="1" customHeight="1" x14ac:dyDescent="0.25">
      <c r="A2252" s="14"/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  <c r="AA2252" s="15"/>
      <c r="AB2252" s="15"/>
      <c r="AC2252" s="16"/>
      <c r="AG2252" s="86"/>
      <c r="AH2252" s="87"/>
      <c r="AI2252" s="87"/>
      <c r="AJ2252" s="87"/>
      <c r="AK2252" s="87"/>
      <c r="AL2252" s="87"/>
      <c r="AM2252" s="87"/>
      <c r="AN2252" s="87"/>
      <c r="AO2252" s="87"/>
    </row>
    <row r="2253" spans="1:41" s="17" customFormat="1" ht="15" hidden="1" customHeight="1" x14ac:dyDescent="0.25">
      <c r="A2253" s="19" t="s">
        <v>117</v>
      </c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  <c r="Z2253" s="15"/>
      <c r="AA2253" s="15"/>
      <c r="AB2253" s="15"/>
      <c r="AC2253" s="16"/>
      <c r="AG2253" s="86"/>
      <c r="AH2253" s="87"/>
      <c r="AI2253" s="87"/>
      <c r="AJ2253" s="87"/>
      <c r="AK2253" s="87"/>
      <c r="AL2253" s="87"/>
      <c r="AM2253" s="87"/>
      <c r="AN2253" s="87"/>
      <c r="AO2253" s="87"/>
    </row>
    <row r="2254" spans="1:41" s="17" customFormat="1" ht="18" hidden="1" customHeight="1" x14ac:dyDescent="0.2">
      <c r="A2254" s="20" t="s">
        <v>36</v>
      </c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>
        <f>SUM(M2254:Y2254)</f>
        <v>0</v>
      </c>
      <c r="AA2254" s="15">
        <f>B2254-Z2254</f>
        <v>0</v>
      </c>
      <c r="AB2254" s="22" t="e">
        <f>Z2254/B2254</f>
        <v>#DIV/0!</v>
      </c>
      <c r="AC2254" s="16"/>
      <c r="AG2254" s="86"/>
      <c r="AH2254" s="87"/>
      <c r="AI2254" s="87"/>
      <c r="AJ2254" s="87"/>
      <c r="AK2254" s="87"/>
      <c r="AL2254" s="87"/>
      <c r="AM2254" s="87"/>
      <c r="AN2254" s="87"/>
      <c r="AO2254" s="87"/>
    </row>
    <row r="2255" spans="1:41" s="17" customFormat="1" ht="18" hidden="1" customHeight="1" x14ac:dyDescent="0.2">
      <c r="A2255" s="20" t="s">
        <v>37</v>
      </c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>
        <f t="shared" ref="Z2255:Z2257" si="1643">SUM(M2255:Y2255)</f>
        <v>0</v>
      </c>
      <c r="AA2255" s="15">
        <f t="shared" ref="AA2255:AA2257" si="1644">B2255-Z2255</f>
        <v>0</v>
      </c>
      <c r="AB2255" s="22" t="e">
        <f t="shared" ref="AB2255:AB2260" si="1645">Z2255/B2255</f>
        <v>#DIV/0!</v>
      </c>
      <c r="AC2255" s="16"/>
      <c r="AG2255" s="86"/>
      <c r="AH2255" s="87"/>
      <c r="AI2255" s="87"/>
      <c r="AJ2255" s="87"/>
      <c r="AK2255" s="87"/>
      <c r="AL2255" s="87"/>
      <c r="AM2255" s="87"/>
      <c r="AN2255" s="87"/>
      <c r="AO2255" s="87"/>
    </row>
    <row r="2256" spans="1:41" s="17" customFormat="1" ht="18" hidden="1" customHeight="1" x14ac:dyDescent="0.2">
      <c r="A2256" s="20" t="s">
        <v>38</v>
      </c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>
        <f t="shared" si="1643"/>
        <v>0</v>
      </c>
      <c r="AA2256" s="15">
        <f t="shared" si="1644"/>
        <v>0</v>
      </c>
      <c r="AB2256" s="22" t="e">
        <f t="shared" si="1645"/>
        <v>#DIV/0!</v>
      </c>
      <c r="AC2256" s="16"/>
      <c r="AG2256" s="86"/>
      <c r="AH2256" s="87"/>
      <c r="AI2256" s="87"/>
      <c r="AJ2256" s="87"/>
      <c r="AK2256" s="87"/>
      <c r="AL2256" s="87"/>
      <c r="AM2256" s="87"/>
      <c r="AN2256" s="87"/>
      <c r="AO2256" s="87"/>
    </row>
    <row r="2257" spans="1:41" s="17" customFormat="1" ht="18" hidden="1" customHeight="1" x14ac:dyDescent="0.2">
      <c r="A2257" s="20" t="s">
        <v>39</v>
      </c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  <c r="Z2257" s="15">
        <f t="shared" si="1643"/>
        <v>0</v>
      </c>
      <c r="AA2257" s="15">
        <f t="shared" si="1644"/>
        <v>0</v>
      </c>
      <c r="AB2257" s="22" t="e">
        <f t="shared" si="1645"/>
        <v>#DIV/0!</v>
      </c>
      <c r="AC2257" s="16"/>
      <c r="AG2257" s="86"/>
      <c r="AH2257" s="87"/>
      <c r="AI2257" s="87"/>
      <c r="AJ2257" s="87"/>
      <c r="AK2257" s="87"/>
      <c r="AL2257" s="87"/>
      <c r="AM2257" s="87"/>
      <c r="AN2257" s="87"/>
      <c r="AO2257" s="87"/>
    </row>
    <row r="2258" spans="1:41" s="17" customFormat="1" ht="18" hidden="1" customHeight="1" x14ac:dyDescent="0.25">
      <c r="A2258" s="23" t="s">
        <v>40</v>
      </c>
      <c r="B2258" s="24">
        <f>SUM(B2254:B2257)</f>
        <v>0</v>
      </c>
      <c r="C2258" s="24">
        <f t="shared" ref="C2258:AA2258" si="1646">SUM(C2254:C2257)</f>
        <v>0</v>
      </c>
      <c r="D2258" s="24">
        <f t="shared" si="1646"/>
        <v>0</v>
      </c>
      <c r="E2258" s="24">
        <f t="shared" si="1646"/>
        <v>0</v>
      </c>
      <c r="F2258" s="24">
        <f t="shared" si="1646"/>
        <v>0</v>
      </c>
      <c r="G2258" s="24">
        <f t="shared" si="1646"/>
        <v>0</v>
      </c>
      <c r="H2258" s="24">
        <f t="shared" si="1646"/>
        <v>0</v>
      </c>
      <c r="I2258" s="24">
        <f t="shared" si="1646"/>
        <v>0</v>
      </c>
      <c r="J2258" s="24">
        <f t="shared" si="1646"/>
        <v>0</v>
      </c>
      <c r="K2258" s="24">
        <f t="shared" si="1646"/>
        <v>0</v>
      </c>
      <c r="L2258" s="24">
        <f t="shared" si="1646"/>
        <v>0</v>
      </c>
      <c r="M2258" s="24">
        <f t="shared" si="1646"/>
        <v>0</v>
      </c>
      <c r="N2258" s="24">
        <f t="shared" si="1646"/>
        <v>0</v>
      </c>
      <c r="O2258" s="24">
        <f t="shared" si="1646"/>
        <v>0</v>
      </c>
      <c r="P2258" s="24">
        <f t="shared" si="1646"/>
        <v>0</v>
      </c>
      <c r="Q2258" s="24">
        <f t="shared" si="1646"/>
        <v>0</v>
      </c>
      <c r="R2258" s="24">
        <f t="shared" si="1646"/>
        <v>0</v>
      </c>
      <c r="S2258" s="24">
        <f t="shared" si="1646"/>
        <v>0</v>
      </c>
      <c r="T2258" s="24">
        <f t="shared" si="1646"/>
        <v>0</v>
      </c>
      <c r="U2258" s="24">
        <f t="shared" si="1646"/>
        <v>0</v>
      </c>
      <c r="V2258" s="24">
        <f t="shared" si="1646"/>
        <v>0</v>
      </c>
      <c r="W2258" s="24">
        <f t="shared" si="1646"/>
        <v>0</v>
      </c>
      <c r="X2258" s="24">
        <f t="shared" si="1646"/>
        <v>0</v>
      </c>
      <c r="Y2258" s="24">
        <f t="shared" si="1646"/>
        <v>0</v>
      </c>
      <c r="Z2258" s="24">
        <f t="shared" si="1646"/>
        <v>0</v>
      </c>
      <c r="AA2258" s="24">
        <f t="shared" si="1646"/>
        <v>0</v>
      </c>
      <c r="AB2258" s="25" t="e">
        <f t="shared" si="1645"/>
        <v>#DIV/0!</v>
      </c>
      <c r="AC2258" s="16"/>
      <c r="AG2258" s="86"/>
      <c r="AH2258" s="87"/>
      <c r="AI2258" s="87"/>
      <c r="AJ2258" s="87"/>
      <c r="AK2258" s="87"/>
      <c r="AL2258" s="87"/>
      <c r="AM2258" s="87"/>
      <c r="AN2258" s="87"/>
      <c r="AO2258" s="87"/>
    </row>
    <row r="2259" spans="1:41" s="17" customFormat="1" ht="18" hidden="1" customHeight="1" x14ac:dyDescent="0.25">
      <c r="A2259" s="26" t="s">
        <v>41</v>
      </c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  <c r="Z2259" s="15">
        <f t="shared" ref="Z2259" si="1647">SUM(M2259:Y2259)</f>
        <v>0</v>
      </c>
      <c r="AA2259" s="15">
        <f t="shared" ref="AA2259" si="1648">B2259-Z2259</f>
        <v>0</v>
      </c>
      <c r="AB2259" s="22" t="e">
        <f t="shared" si="1645"/>
        <v>#DIV/0!</v>
      </c>
      <c r="AC2259" s="16"/>
      <c r="AG2259" s="86"/>
      <c r="AH2259" s="87"/>
      <c r="AI2259" s="87"/>
      <c r="AJ2259" s="87"/>
      <c r="AK2259" s="87"/>
      <c r="AL2259" s="87"/>
      <c r="AM2259" s="87"/>
      <c r="AN2259" s="87"/>
      <c r="AO2259" s="87"/>
    </row>
    <row r="2260" spans="1:41" s="17" customFormat="1" ht="18" hidden="1" customHeight="1" x14ac:dyDescent="0.25">
      <c r="A2260" s="23" t="s">
        <v>42</v>
      </c>
      <c r="B2260" s="24">
        <f>B2259+B2258</f>
        <v>0</v>
      </c>
      <c r="C2260" s="24">
        <f t="shared" ref="C2260:AA2260" si="1649">C2259+C2258</f>
        <v>0</v>
      </c>
      <c r="D2260" s="24">
        <f t="shared" si="1649"/>
        <v>0</v>
      </c>
      <c r="E2260" s="24">
        <f t="shared" si="1649"/>
        <v>0</v>
      </c>
      <c r="F2260" s="24">
        <f t="shared" si="1649"/>
        <v>0</v>
      </c>
      <c r="G2260" s="24">
        <f t="shared" si="1649"/>
        <v>0</v>
      </c>
      <c r="H2260" s="24">
        <f t="shared" si="1649"/>
        <v>0</v>
      </c>
      <c r="I2260" s="24">
        <f t="shared" si="1649"/>
        <v>0</v>
      </c>
      <c r="J2260" s="24">
        <f t="shared" si="1649"/>
        <v>0</v>
      </c>
      <c r="K2260" s="24">
        <f t="shared" si="1649"/>
        <v>0</v>
      </c>
      <c r="L2260" s="24">
        <f t="shared" si="1649"/>
        <v>0</v>
      </c>
      <c r="M2260" s="24">
        <f t="shared" si="1649"/>
        <v>0</v>
      </c>
      <c r="N2260" s="24">
        <f t="shared" si="1649"/>
        <v>0</v>
      </c>
      <c r="O2260" s="24">
        <f t="shared" si="1649"/>
        <v>0</v>
      </c>
      <c r="P2260" s="24">
        <f t="shared" si="1649"/>
        <v>0</v>
      </c>
      <c r="Q2260" s="24">
        <f t="shared" si="1649"/>
        <v>0</v>
      </c>
      <c r="R2260" s="24">
        <f t="shared" si="1649"/>
        <v>0</v>
      </c>
      <c r="S2260" s="24">
        <f t="shared" si="1649"/>
        <v>0</v>
      </c>
      <c r="T2260" s="24">
        <f t="shared" si="1649"/>
        <v>0</v>
      </c>
      <c r="U2260" s="24">
        <f t="shared" si="1649"/>
        <v>0</v>
      </c>
      <c r="V2260" s="24">
        <f t="shared" si="1649"/>
        <v>0</v>
      </c>
      <c r="W2260" s="24">
        <f t="shared" si="1649"/>
        <v>0</v>
      </c>
      <c r="X2260" s="24">
        <f t="shared" si="1649"/>
        <v>0</v>
      </c>
      <c r="Y2260" s="24">
        <f t="shared" si="1649"/>
        <v>0</v>
      </c>
      <c r="Z2260" s="24">
        <f t="shared" si="1649"/>
        <v>0</v>
      </c>
      <c r="AA2260" s="24">
        <f t="shared" si="1649"/>
        <v>0</v>
      </c>
      <c r="AB2260" s="25" t="e">
        <f t="shared" si="1645"/>
        <v>#DIV/0!</v>
      </c>
      <c r="AC2260" s="27"/>
      <c r="AG2260" s="86"/>
      <c r="AH2260" s="87"/>
      <c r="AI2260" s="87"/>
      <c r="AJ2260" s="87"/>
      <c r="AK2260" s="87"/>
      <c r="AL2260" s="87"/>
      <c r="AM2260" s="87"/>
      <c r="AN2260" s="87"/>
      <c r="AO2260" s="87"/>
    </row>
    <row r="2261" spans="1:41" s="17" customFormat="1" ht="15" hidden="1" customHeight="1" x14ac:dyDescent="0.25">
      <c r="A2261" s="14"/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  <c r="Z2261" s="15"/>
      <c r="AA2261" s="15"/>
      <c r="AB2261" s="15"/>
      <c r="AC2261" s="16"/>
      <c r="AG2261" s="86"/>
      <c r="AH2261" s="87"/>
      <c r="AI2261" s="87"/>
      <c r="AJ2261" s="87"/>
      <c r="AK2261" s="87"/>
      <c r="AL2261" s="87"/>
      <c r="AM2261" s="87"/>
      <c r="AN2261" s="87"/>
      <c r="AO2261" s="87"/>
    </row>
    <row r="2262" spans="1:41" s="17" customFormat="1" ht="15" hidden="1" customHeight="1" x14ac:dyDescent="0.25">
      <c r="A2262" s="14"/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  <c r="AA2262" s="15"/>
      <c r="AB2262" s="15"/>
      <c r="AC2262" s="16"/>
      <c r="AG2262" s="86"/>
      <c r="AH2262" s="87"/>
      <c r="AI2262" s="87"/>
      <c r="AJ2262" s="87"/>
      <c r="AK2262" s="87"/>
      <c r="AL2262" s="87"/>
      <c r="AM2262" s="87"/>
      <c r="AN2262" s="87"/>
      <c r="AO2262" s="87"/>
    </row>
    <row r="2263" spans="1:41" s="17" customFormat="1" ht="15" hidden="1" customHeight="1" x14ac:dyDescent="0.25">
      <c r="A2263" s="19" t="s">
        <v>117</v>
      </c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  <c r="AA2263" s="15"/>
      <c r="AB2263" s="15"/>
      <c r="AC2263" s="16"/>
      <c r="AG2263" s="86"/>
      <c r="AH2263" s="87"/>
      <c r="AI2263" s="87"/>
      <c r="AJ2263" s="87"/>
      <c r="AK2263" s="87"/>
      <c r="AL2263" s="87"/>
      <c r="AM2263" s="87"/>
      <c r="AN2263" s="87"/>
      <c r="AO2263" s="87"/>
    </row>
    <row r="2264" spans="1:41" s="17" customFormat="1" ht="18" hidden="1" customHeight="1" x14ac:dyDescent="0.2">
      <c r="A2264" s="20" t="s">
        <v>36</v>
      </c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>
        <f>SUM(M2264:Y2264)</f>
        <v>0</v>
      </c>
      <c r="AA2264" s="15">
        <f>B2264-Z2264</f>
        <v>0</v>
      </c>
      <c r="AB2264" s="22" t="e">
        <f>Z2264/B2264</f>
        <v>#DIV/0!</v>
      </c>
      <c r="AC2264" s="16"/>
      <c r="AG2264" s="86"/>
      <c r="AH2264" s="87"/>
      <c r="AI2264" s="87"/>
      <c r="AJ2264" s="87"/>
      <c r="AK2264" s="87"/>
      <c r="AL2264" s="87"/>
      <c r="AM2264" s="87"/>
      <c r="AN2264" s="87"/>
      <c r="AO2264" s="87"/>
    </row>
    <row r="2265" spans="1:41" s="17" customFormat="1" ht="18" hidden="1" customHeight="1" x14ac:dyDescent="0.2">
      <c r="A2265" s="20" t="s">
        <v>37</v>
      </c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>
        <f t="shared" ref="Z2265:Z2267" si="1650">SUM(M2265:Y2265)</f>
        <v>0</v>
      </c>
      <c r="AA2265" s="15">
        <f t="shared" ref="AA2265:AA2267" si="1651">B2265-Z2265</f>
        <v>0</v>
      </c>
      <c r="AB2265" s="22" t="e">
        <f t="shared" ref="AB2265:AB2270" si="1652">Z2265/B2265</f>
        <v>#DIV/0!</v>
      </c>
      <c r="AC2265" s="16"/>
      <c r="AG2265" s="86"/>
      <c r="AH2265" s="87"/>
      <c r="AI2265" s="87"/>
      <c r="AJ2265" s="87"/>
      <c r="AK2265" s="87"/>
      <c r="AL2265" s="87"/>
      <c r="AM2265" s="87"/>
      <c r="AN2265" s="87"/>
      <c r="AO2265" s="87"/>
    </row>
    <row r="2266" spans="1:41" s="17" customFormat="1" ht="18" hidden="1" customHeight="1" x14ac:dyDescent="0.2">
      <c r="A2266" s="20" t="s">
        <v>38</v>
      </c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>
        <f t="shared" si="1650"/>
        <v>0</v>
      </c>
      <c r="AA2266" s="15">
        <f t="shared" si="1651"/>
        <v>0</v>
      </c>
      <c r="AB2266" s="22" t="e">
        <f t="shared" si="1652"/>
        <v>#DIV/0!</v>
      </c>
      <c r="AC2266" s="16"/>
      <c r="AG2266" s="86"/>
      <c r="AH2266" s="87"/>
      <c r="AI2266" s="87"/>
      <c r="AJ2266" s="87"/>
      <c r="AK2266" s="87"/>
      <c r="AL2266" s="87"/>
      <c r="AM2266" s="87"/>
      <c r="AN2266" s="87"/>
      <c r="AO2266" s="87"/>
    </row>
    <row r="2267" spans="1:41" s="17" customFormat="1" ht="18" hidden="1" customHeight="1" x14ac:dyDescent="0.2">
      <c r="A2267" s="20" t="s">
        <v>39</v>
      </c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>
        <f t="shared" si="1650"/>
        <v>0</v>
      </c>
      <c r="AA2267" s="15">
        <f t="shared" si="1651"/>
        <v>0</v>
      </c>
      <c r="AB2267" s="22" t="e">
        <f t="shared" si="1652"/>
        <v>#DIV/0!</v>
      </c>
      <c r="AC2267" s="16"/>
      <c r="AG2267" s="86"/>
      <c r="AH2267" s="87"/>
      <c r="AI2267" s="87"/>
      <c r="AJ2267" s="87"/>
      <c r="AK2267" s="87"/>
      <c r="AL2267" s="87"/>
      <c r="AM2267" s="87"/>
      <c r="AN2267" s="87"/>
      <c r="AO2267" s="87"/>
    </row>
    <row r="2268" spans="1:41" s="17" customFormat="1" ht="18" hidden="1" customHeight="1" x14ac:dyDescent="0.25">
      <c r="A2268" s="23" t="s">
        <v>40</v>
      </c>
      <c r="B2268" s="24">
        <f>SUM(B2264:B2267)</f>
        <v>0</v>
      </c>
      <c r="C2268" s="24">
        <f t="shared" ref="C2268:AA2268" si="1653">SUM(C2264:C2267)</f>
        <v>0</v>
      </c>
      <c r="D2268" s="24">
        <f t="shared" si="1653"/>
        <v>0</v>
      </c>
      <c r="E2268" s="24">
        <f t="shared" si="1653"/>
        <v>0</v>
      </c>
      <c r="F2268" s="24">
        <f t="shared" si="1653"/>
        <v>0</v>
      </c>
      <c r="G2268" s="24">
        <f t="shared" si="1653"/>
        <v>0</v>
      </c>
      <c r="H2268" s="24">
        <f t="shared" si="1653"/>
        <v>0</v>
      </c>
      <c r="I2268" s="24">
        <f t="shared" si="1653"/>
        <v>0</v>
      </c>
      <c r="J2268" s="24">
        <f t="shared" si="1653"/>
        <v>0</v>
      </c>
      <c r="K2268" s="24">
        <f t="shared" si="1653"/>
        <v>0</v>
      </c>
      <c r="L2268" s="24">
        <f t="shared" si="1653"/>
        <v>0</v>
      </c>
      <c r="M2268" s="24">
        <f t="shared" si="1653"/>
        <v>0</v>
      </c>
      <c r="N2268" s="24">
        <f t="shared" si="1653"/>
        <v>0</v>
      </c>
      <c r="O2268" s="24">
        <f t="shared" si="1653"/>
        <v>0</v>
      </c>
      <c r="P2268" s="24">
        <f t="shared" si="1653"/>
        <v>0</v>
      </c>
      <c r="Q2268" s="24">
        <f t="shared" si="1653"/>
        <v>0</v>
      </c>
      <c r="R2268" s="24">
        <f t="shared" si="1653"/>
        <v>0</v>
      </c>
      <c r="S2268" s="24">
        <f t="shared" si="1653"/>
        <v>0</v>
      </c>
      <c r="T2268" s="24">
        <f t="shared" si="1653"/>
        <v>0</v>
      </c>
      <c r="U2268" s="24">
        <f t="shared" si="1653"/>
        <v>0</v>
      </c>
      <c r="V2268" s="24">
        <f t="shared" si="1653"/>
        <v>0</v>
      </c>
      <c r="W2268" s="24">
        <f t="shared" si="1653"/>
        <v>0</v>
      </c>
      <c r="X2268" s="24">
        <f t="shared" si="1653"/>
        <v>0</v>
      </c>
      <c r="Y2268" s="24">
        <f t="shared" si="1653"/>
        <v>0</v>
      </c>
      <c r="Z2268" s="24">
        <f t="shared" si="1653"/>
        <v>0</v>
      </c>
      <c r="AA2268" s="24">
        <f t="shared" si="1653"/>
        <v>0</v>
      </c>
      <c r="AB2268" s="25" t="e">
        <f t="shared" si="1652"/>
        <v>#DIV/0!</v>
      </c>
      <c r="AC2268" s="16"/>
      <c r="AG2268" s="86"/>
      <c r="AH2268" s="87"/>
      <c r="AI2268" s="87"/>
      <c r="AJ2268" s="87"/>
      <c r="AK2268" s="87"/>
      <c r="AL2268" s="87"/>
      <c r="AM2268" s="87"/>
      <c r="AN2268" s="87"/>
      <c r="AO2268" s="87"/>
    </row>
    <row r="2269" spans="1:41" s="17" customFormat="1" ht="18" hidden="1" customHeight="1" x14ac:dyDescent="0.25">
      <c r="A2269" s="26" t="s">
        <v>41</v>
      </c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>
        <f t="shared" ref="Z2269" si="1654">SUM(M2269:Y2269)</f>
        <v>0</v>
      </c>
      <c r="AA2269" s="15">
        <f t="shared" ref="AA2269" si="1655">B2269-Z2269</f>
        <v>0</v>
      </c>
      <c r="AB2269" s="22" t="e">
        <f t="shared" si="1652"/>
        <v>#DIV/0!</v>
      </c>
      <c r="AC2269" s="16"/>
      <c r="AG2269" s="86"/>
      <c r="AH2269" s="87"/>
      <c r="AI2269" s="87"/>
      <c r="AJ2269" s="87"/>
      <c r="AK2269" s="87"/>
      <c r="AL2269" s="87"/>
      <c r="AM2269" s="87"/>
      <c r="AN2269" s="87"/>
      <c r="AO2269" s="87"/>
    </row>
    <row r="2270" spans="1:41" s="17" customFormat="1" ht="18" hidden="1" customHeight="1" x14ac:dyDescent="0.25">
      <c r="A2270" s="23" t="s">
        <v>42</v>
      </c>
      <c r="B2270" s="24">
        <f>B2269+B2268</f>
        <v>0</v>
      </c>
      <c r="C2270" s="24">
        <f t="shared" ref="C2270:AA2270" si="1656">C2269+C2268</f>
        <v>0</v>
      </c>
      <c r="D2270" s="24">
        <f t="shared" si="1656"/>
        <v>0</v>
      </c>
      <c r="E2270" s="24">
        <f t="shared" si="1656"/>
        <v>0</v>
      </c>
      <c r="F2270" s="24">
        <f t="shared" si="1656"/>
        <v>0</v>
      </c>
      <c r="G2270" s="24">
        <f t="shared" si="1656"/>
        <v>0</v>
      </c>
      <c r="H2270" s="24">
        <f t="shared" si="1656"/>
        <v>0</v>
      </c>
      <c r="I2270" s="24">
        <f t="shared" si="1656"/>
        <v>0</v>
      </c>
      <c r="J2270" s="24">
        <f t="shared" si="1656"/>
        <v>0</v>
      </c>
      <c r="K2270" s="24">
        <f t="shared" si="1656"/>
        <v>0</v>
      </c>
      <c r="L2270" s="24">
        <f t="shared" si="1656"/>
        <v>0</v>
      </c>
      <c r="M2270" s="24">
        <f t="shared" si="1656"/>
        <v>0</v>
      </c>
      <c r="N2270" s="24">
        <f t="shared" si="1656"/>
        <v>0</v>
      </c>
      <c r="O2270" s="24">
        <f t="shared" si="1656"/>
        <v>0</v>
      </c>
      <c r="P2270" s="24">
        <f t="shared" si="1656"/>
        <v>0</v>
      </c>
      <c r="Q2270" s="24">
        <f t="shared" si="1656"/>
        <v>0</v>
      </c>
      <c r="R2270" s="24">
        <f t="shared" si="1656"/>
        <v>0</v>
      </c>
      <c r="S2270" s="24">
        <f t="shared" si="1656"/>
        <v>0</v>
      </c>
      <c r="T2270" s="24">
        <f t="shared" si="1656"/>
        <v>0</v>
      </c>
      <c r="U2270" s="24">
        <f t="shared" si="1656"/>
        <v>0</v>
      </c>
      <c r="V2270" s="24">
        <f t="shared" si="1656"/>
        <v>0</v>
      </c>
      <c r="W2270" s="24">
        <f t="shared" si="1656"/>
        <v>0</v>
      </c>
      <c r="X2270" s="24">
        <f t="shared" si="1656"/>
        <v>0</v>
      </c>
      <c r="Y2270" s="24">
        <f t="shared" si="1656"/>
        <v>0</v>
      </c>
      <c r="Z2270" s="24">
        <f t="shared" si="1656"/>
        <v>0</v>
      </c>
      <c r="AA2270" s="24">
        <f t="shared" si="1656"/>
        <v>0</v>
      </c>
      <c r="AB2270" s="25" t="e">
        <f t="shared" si="1652"/>
        <v>#DIV/0!</v>
      </c>
      <c r="AC2270" s="27"/>
      <c r="AG2270" s="86"/>
      <c r="AH2270" s="87"/>
      <c r="AI2270" s="87"/>
      <c r="AJ2270" s="87"/>
      <c r="AK2270" s="87"/>
      <c r="AL2270" s="87"/>
      <c r="AM2270" s="87"/>
      <c r="AN2270" s="87"/>
      <c r="AO2270" s="87"/>
    </row>
    <row r="2271" spans="1:41" s="17" customFormat="1" ht="15" hidden="1" customHeight="1" x14ac:dyDescent="0.25">
      <c r="A2271" s="14"/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  <c r="AA2271" s="15"/>
      <c r="AB2271" s="15"/>
      <c r="AC2271" s="16"/>
      <c r="AG2271" s="86"/>
      <c r="AH2271" s="87"/>
      <c r="AI2271" s="87"/>
      <c r="AJ2271" s="87"/>
      <c r="AK2271" s="87"/>
      <c r="AL2271" s="87"/>
      <c r="AM2271" s="87"/>
      <c r="AN2271" s="87"/>
      <c r="AO2271" s="87"/>
    </row>
    <row r="2272" spans="1:41" s="17" customFormat="1" ht="15" hidden="1" customHeight="1" x14ac:dyDescent="0.25">
      <c r="A2272" s="14"/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  <c r="AA2272" s="15"/>
      <c r="AB2272" s="15"/>
      <c r="AC2272" s="16"/>
      <c r="AG2272" s="86"/>
      <c r="AH2272" s="87"/>
      <c r="AI2272" s="87"/>
      <c r="AJ2272" s="87"/>
      <c r="AK2272" s="87"/>
      <c r="AL2272" s="87"/>
      <c r="AM2272" s="87"/>
      <c r="AN2272" s="87"/>
      <c r="AO2272" s="87"/>
    </row>
    <row r="2273" spans="1:41" s="17" customFormat="1" ht="15" hidden="1" customHeight="1" x14ac:dyDescent="0.25">
      <c r="A2273" s="19" t="s">
        <v>117</v>
      </c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  <c r="AA2273" s="15"/>
      <c r="AB2273" s="15"/>
      <c r="AC2273" s="16"/>
      <c r="AG2273" s="86"/>
      <c r="AH2273" s="87"/>
      <c r="AI2273" s="87"/>
      <c r="AJ2273" s="87"/>
      <c r="AK2273" s="87"/>
      <c r="AL2273" s="87"/>
      <c r="AM2273" s="87"/>
      <c r="AN2273" s="87"/>
      <c r="AO2273" s="87"/>
    </row>
    <row r="2274" spans="1:41" s="17" customFormat="1" ht="18" hidden="1" customHeight="1" x14ac:dyDescent="0.2">
      <c r="A2274" s="20" t="s">
        <v>36</v>
      </c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>
        <f>SUM(M2274:Y2274)</f>
        <v>0</v>
      </c>
      <c r="AA2274" s="15">
        <f>B2274-Z2274</f>
        <v>0</v>
      </c>
      <c r="AB2274" s="22" t="e">
        <f>Z2274/B2274</f>
        <v>#DIV/0!</v>
      </c>
      <c r="AC2274" s="16"/>
      <c r="AG2274" s="86"/>
      <c r="AH2274" s="87"/>
      <c r="AI2274" s="87"/>
      <c r="AJ2274" s="87"/>
      <c r="AK2274" s="87"/>
      <c r="AL2274" s="87"/>
      <c r="AM2274" s="87"/>
      <c r="AN2274" s="87"/>
      <c r="AO2274" s="87"/>
    </row>
    <row r="2275" spans="1:41" s="17" customFormat="1" ht="18" hidden="1" customHeight="1" x14ac:dyDescent="0.2">
      <c r="A2275" s="20" t="s">
        <v>37</v>
      </c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>
        <f t="shared" ref="Z2275:Z2277" si="1657">SUM(M2275:Y2275)</f>
        <v>0</v>
      </c>
      <c r="AA2275" s="15">
        <f t="shared" ref="AA2275:AA2277" si="1658">B2275-Z2275</f>
        <v>0</v>
      </c>
      <c r="AB2275" s="22" t="e">
        <f t="shared" ref="AB2275:AB2280" si="1659">Z2275/B2275</f>
        <v>#DIV/0!</v>
      </c>
      <c r="AC2275" s="16"/>
      <c r="AG2275" s="86"/>
      <c r="AH2275" s="87"/>
      <c r="AI2275" s="87"/>
      <c r="AJ2275" s="87"/>
      <c r="AK2275" s="87"/>
      <c r="AL2275" s="87"/>
      <c r="AM2275" s="87"/>
      <c r="AN2275" s="87"/>
      <c r="AO2275" s="87"/>
    </row>
    <row r="2276" spans="1:41" s="17" customFormat="1" ht="18" hidden="1" customHeight="1" x14ac:dyDescent="0.2">
      <c r="A2276" s="20" t="s">
        <v>38</v>
      </c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>
        <f t="shared" si="1657"/>
        <v>0</v>
      </c>
      <c r="AA2276" s="15">
        <f t="shared" si="1658"/>
        <v>0</v>
      </c>
      <c r="AB2276" s="22" t="e">
        <f t="shared" si="1659"/>
        <v>#DIV/0!</v>
      </c>
      <c r="AC2276" s="16"/>
      <c r="AG2276" s="86"/>
      <c r="AH2276" s="87"/>
      <c r="AI2276" s="87"/>
      <c r="AJ2276" s="87"/>
      <c r="AK2276" s="87"/>
      <c r="AL2276" s="87"/>
      <c r="AM2276" s="87"/>
      <c r="AN2276" s="87"/>
      <c r="AO2276" s="87"/>
    </row>
    <row r="2277" spans="1:41" s="17" customFormat="1" ht="18" hidden="1" customHeight="1" x14ac:dyDescent="0.2">
      <c r="A2277" s="20" t="s">
        <v>39</v>
      </c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>
        <f t="shared" si="1657"/>
        <v>0</v>
      </c>
      <c r="AA2277" s="15">
        <f t="shared" si="1658"/>
        <v>0</v>
      </c>
      <c r="AB2277" s="22" t="e">
        <f t="shared" si="1659"/>
        <v>#DIV/0!</v>
      </c>
      <c r="AC2277" s="16"/>
      <c r="AG2277" s="86"/>
      <c r="AH2277" s="87"/>
      <c r="AI2277" s="87"/>
      <c r="AJ2277" s="87"/>
      <c r="AK2277" s="87"/>
      <c r="AL2277" s="87"/>
      <c r="AM2277" s="87"/>
      <c r="AN2277" s="87"/>
      <c r="AO2277" s="87"/>
    </row>
    <row r="2278" spans="1:41" s="17" customFormat="1" ht="18" hidden="1" customHeight="1" x14ac:dyDescent="0.25">
      <c r="A2278" s="23" t="s">
        <v>40</v>
      </c>
      <c r="B2278" s="24">
        <f>SUM(B2274:B2277)</f>
        <v>0</v>
      </c>
      <c r="C2278" s="24">
        <f t="shared" ref="C2278:AA2278" si="1660">SUM(C2274:C2277)</f>
        <v>0</v>
      </c>
      <c r="D2278" s="24">
        <f t="shared" si="1660"/>
        <v>0</v>
      </c>
      <c r="E2278" s="24">
        <f t="shared" si="1660"/>
        <v>0</v>
      </c>
      <c r="F2278" s="24">
        <f t="shared" si="1660"/>
        <v>0</v>
      </c>
      <c r="G2278" s="24">
        <f t="shared" si="1660"/>
        <v>0</v>
      </c>
      <c r="H2278" s="24">
        <f t="shared" si="1660"/>
        <v>0</v>
      </c>
      <c r="I2278" s="24">
        <f t="shared" si="1660"/>
        <v>0</v>
      </c>
      <c r="J2278" s="24">
        <f t="shared" si="1660"/>
        <v>0</v>
      </c>
      <c r="K2278" s="24">
        <f t="shared" si="1660"/>
        <v>0</v>
      </c>
      <c r="L2278" s="24">
        <f t="shared" si="1660"/>
        <v>0</v>
      </c>
      <c r="M2278" s="24">
        <f t="shared" si="1660"/>
        <v>0</v>
      </c>
      <c r="N2278" s="24">
        <f t="shared" si="1660"/>
        <v>0</v>
      </c>
      <c r="O2278" s="24">
        <f t="shared" si="1660"/>
        <v>0</v>
      </c>
      <c r="P2278" s="24">
        <f t="shared" si="1660"/>
        <v>0</v>
      </c>
      <c r="Q2278" s="24">
        <f t="shared" si="1660"/>
        <v>0</v>
      </c>
      <c r="R2278" s="24">
        <f t="shared" si="1660"/>
        <v>0</v>
      </c>
      <c r="S2278" s="24">
        <f t="shared" si="1660"/>
        <v>0</v>
      </c>
      <c r="T2278" s="24">
        <f t="shared" si="1660"/>
        <v>0</v>
      </c>
      <c r="U2278" s="24">
        <f t="shared" si="1660"/>
        <v>0</v>
      </c>
      <c r="V2278" s="24">
        <f t="shared" si="1660"/>
        <v>0</v>
      </c>
      <c r="W2278" s="24">
        <f t="shared" si="1660"/>
        <v>0</v>
      </c>
      <c r="X2278" s="24">
        <f t="shared" si="1660"/>
        <v>0</v>
      </c>
      <c r="Y2278" s="24">
        <f t="shared" si="1660"/>
        <v>0</v>
      </c>
      <c r="Z2278" s="24">
        <f t="shared" si="1660"/>
        <v>0</v>
      </c>
      <c r="AA2278" s="24">
        <f t="shared" si="1660"/>
        <v>0</v>
      </c>
      <c r="AB2278" s="25" t="e">
        <f t="shared" si="1659"/>
        <v>#DIV/0!</v>
      </c>
      <c r="AC2278" s="16"/>
      <c r="AG2278" s="86"/>
      <c r="AH2278" s="87"/>
      <c r="AI2278" s="87"/>
      <c r="AJ2278" s="87"/>
      <c r="AK2278" s="87"/>
      <c r="AL2278" s="87"/>
      <c r="AM2278" s="87"/>
      <c r="AN2278" s="87"/>
      <c r="AO2278" s="87"/>
    </row>
    <row r="2279" spans="1:41" s="17" customFormat="1" ht="18" hidden="1" customHeight="1" x14ac:dyDescent="0.25">
      <c r="A2279" s="26" t="s">
        <v>41</v>
      </c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>
        <f t="shared" ref="Z2279" si="1661">SUM(M2279:Y2279)</f>
        <v>0</v>
      </c>
      <c r="AA2279" s="15">
        <f t="shared" ref="AA2279" si="1662">B2279-Z2279</f>
        <v>0</v>
      </c>
      <c r="AB2279" s="22" t="e">
        <f t="shared" si="1659"/>
        <v>#DIV/0!</v>
      </c>
      <c r="AC2279" s="16"/>
      <c r="AG2279" s="86"/>
      <c r="AH2279" s="87"/>
      <c r="AI2279" s="87"/>
      <c r="AJ2279" s="87"/>
      <c r="AK2279" s="87"/>
      <c r="AL2279" s="87"/>
      <c r="AM2279" s="87"/>
      <c r="AN2279" s="87"/>
      <c r="AO2279" s="87"/>
    </row>
    <row r="2280" spans="1:41" s="17" customFormat="1" ht="18" hidden="1" customHeight="1" x14ac:dyDescent="0.25">
      <c r="A2280" s="23" t="s">
        <v>42</v>
      </c>
      <c r="B2280" s="24">
        <f>B2279+B2278</f>
        <v>0</v>
      </c>
      <c r="C2280" s="24">
        <f t="shared" ref="C2280:AA2280" si="1663">C2279+C2278</f>
        <v>0</v>
      </c>
      <c r="D2280" s="24">
        <f t="shared" si="1663"/>
        <v>0</v>
      </c>
      <c r="E2280" s="24">
        <f t="shared" si="1663"/>
        <v>0</v>
      </c>
      <c r="F2280" s="24">
        <f t="shared" si="1663"/>
        <v>0</v>
      </c>
      <c r="G2280" s="24">
        <f t="shared" si="1663"/>
        <v>0</v>
      </c>
      <c r="H2280" s="24">
        <f t="shared" si="1663"/>
        <v>0</v>
      </c>
      <c r="I2280" s="24">
        <f t="shared" si="1663"/>
        <v>0</v>
      </c>
      <c r="J2280" s="24">
        <f t="shared" si="1663"/>
        <v>0</v>
      </c>
      <c r="K2280" s="24">
        <f t="shared" si="1663"/>
        <v>0</v>
      </c>
      <c r="L2280" s="24">
        <f t="shared" si="1663"/>
        <v>0</v>
      </c>
      <c r="M2280" s="24">
        <f t="shared" si="1663"/>
        <v>0</v>
      </c>
      <c r="N2280" s="24">
        <f t="shared" si="1663"/>
        <v>0</v>
      </c>
      <c r="O2280" s="24">
        <f t="shared" si="1663"/>
        <v>0</v>
      </c>
      <c r="P2280" s="24">
        <f t="shared" si="1663"/>
        <v>0</v>
      </c>
      <c r="Q2280" s="24">
        <f t="shared" si="1663"/>
        <v>0</v>
      </c>
      <c r="R2280" s="24">
        <f t="shared" si="1663"/>
        <v>0</v>
      </c>
      <c r="S2280" s="24">
        <f t="shared" si="1663"/>
        <v>0</v>
      </c>
      <c r="T2280" s="24">
        <f t="shared" si="1663"/>
        <v>0</v>
      </c>
      <c r="U2280" s="24">
        <f t="shared" si="1663"/>
        <v>0</v>
      </c>
      <c r="V2280" s="24">
        <f t="shared" si="1663"/>
        <v>0</v>
      </c>
      <c r="W2280" s="24">
        <f t="shared" si="1663"/>
        <v>0</v>
      </c>
      <c r="X2280" s="24">
        <f t="shared" si="1663"/>
        <v>0</v>
      </c>
      <c r="Y2280" s="24">
        <f t="shared" si="1663"/>
        <v>0</v>
      </c>
      <c r="Z2280" s="24">
        <f t="shared" si="1663"/>
        <v>0</v>
      </c>
      <c r="AA2280" s="24">
        <f t="shared" si="1663"/>
        <v>0</v>
      </c>
      <c r="AB2280" s="25" t="e">
        <f t="shared" si="1659"/>
        <v>#DIV/0!</v>
      </c>
      <c r="AC2280" s="27"/>
      <c r="AG2280" s="86"/>
      <c r="AH2280" s="87"/>
      <c r="AI2280" s="87"/>
      <c r="AJ2280" s="87"/>
      <c r="AK2280" s="87"/>
      <c r="AL2280" s="87"/>
      <c r="AM2280" s="87"/>
      <c r="AN2280" s="87"/>
      <c r="AO2280" s="87"/>
    </row>
    <row r="2281" spans="1:41" s="17" customFormat="1" ht="15" hidden="1" customHeight="1" x14ac:dyDescent="0.25">
      <c r="A2281" s="14"/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  <c r="AA2281" s="15"/>
      <c r="AB2281" s="15"/>
      <c r="AC2281" s="16"/>
      <c r="AG2281" s="86"/>
      <c r="AH2281" s="87"/>
      <c r="AI2281" s="87"/>
      <c r="AJ2281" s="87"/>
      <c r="AK2281" s="87"/>
      <c r="AL2281" s="87"/>
      <c r="AM2281" s="87"/>
      <c r="AN2281" s="87"/>
      <c r="AO2281" s="87"/>
    </row>
    <row r="2282" spans="1:41" s="17" customFormat="1" ht="15" hidden="1" customHeight="1" x14ac:dyDescent="0.25">
      <c r="A2282" s="14"/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15"/>
      <c r="AC2282" s="16"/>
      <c r="AG2282" s="86"/>
      <c r="AH2282" s="87"/>
      <c r="AI2282" s="87"/>
      <c r="AJ2282" s="87"/>
      <c r="AK2282" s="87"/>
      <c r="AL2282" s="87"/>
      <c r="AM2282" s="87"/>
      <c r="AN2282" s="87"/>
      <c r="AO2282" s="87"/>
    </row>
    <row r="2283" spans="1:41" s="17" customFormat="1" ht="15" hidden="1" customHeight="1" x14ac:dyDescent="0.25">
      <c r="A2283" s="19" t="s">
        <v>117</v>
      </c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  <c r="AA2283" s="15"/>
      <c r="AB2283" s="15"/>
      <c r="AC2283" s="16"/>
      <c r="AG2283" s="86"/>
      <c r="AH2283" s="87"/>
      <c r="AI2283" s="87"/>
      <c r="AJ2283" s="87"/>
      <c r="AK2283" s="87"/>
      <c r="AL2283" s="87"/>
      <c r="AM2283" s="87"/>
      <c r="AN2283" s="87"/>
      <c r="AO2283" s="87"/>
    </row>
    <row r="2284" spans="1:41" s="17" customFormat="1" ht="18" hidden="1" customHeight="1" x14ac:dyDescent="0.2">
      <c r="A2284" s="20" t="s">
        <v>36</v>
      </c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>
        <f>SUM(M2284:Y2284)</f>
        <v>0</v>
      </c>
      <c r="AA2284" s="15">
        <f>B2284-Z2284</f>
        <v>0</v>
      </c>
      <c r="AB2284" s="22" t="e">
        <f>Z2284/B2284</f>
        <v>#DIV/0!</v>
      </c>
      <c r="AC2284" s="16"/>
      <c r="AG2284" s="86"/>
      <c r="AH2284" s="87"/>
      <c r="AI2284" s="87"/>
      <c r="AJ2284" s="87"/>
      <c r="AK2284" s="87"/>
      <c r="AL2284" s="87"/>
      <c r="AM2284" s="87"/>
      <c r="AN2284" s="87"/>
      <c r="AO2284" s="87"/>
    </row>
    <row r="2285" spans="1:41" s="17" customFormat="1" ht="18" hidden="1" customHeight="1" x14ac:dyDescent="0.2">
      <c r="A2285" s="20" t="s">
        <v>37</v>
      </c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>
        <f t="shared" ref="Z2285:Z2287" si="1664">SUM(M2285:Y2285)</f>
        <v>0</v>
      </c>
      <c r="AA2285" s="15">
        <f t="shared" ref="AA2285:AA2287" si="1665">B2285-Z2285</f>
        <v>0</v>
      </c>
      <c r="AB2285" s="22" t="e">
        <f t="shared" ref="AB2285:AB2290" si="1666">Z2285/B2285</f>
        <v>#DIV/0!</v>
      </c>
      <c r="AC2285" s="16"/>
      <c r="AG2285" s="86"/>
      <c r="AH2285" s="87"/>
      <c r="AI2285" s="87"/>
      <c r="AJ2285" s="87"/>
      <c r="AK2285" s="87"/>
      <c r="AL2285" s="87"/>
      <c r="AM2285" s="87"/>
      <c r="AN2285" s="87"/>
      <c r="AO2285" s="87"/>
    </row>
    <row r="2286" spans="1:41" s="17" customFormat="1" ht="18" hidden="1" customHeight="1" x14ac:dyDescent="0.2">
      <c r="A2286" s="20" t="s">
        <v>38</v>
      </c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>
        <f t="shared" si="1664"/>
        <v>0</v>
      </c>
      <c r="AA2286" s="15">
        <f t="shared" si="1665"/>
        <v>0</v>
      </c>
      <c r="AB2286" s="22" t="e">
        <f t="shared" si="1666"/>
        <v>#DIV/0!</v>
      </c>
      <c r="AC2286" s="16"/>
      <c r="AG2286" s="86"/>
      <c r="AH2286" s="87"/>
      <c r="AI2286" s="87"/>
      <c r="AJ2286" s="87"/>
      <c r="AK2286" s="87"/>
      <c r="AL2286" s="87"/>
      <c r="AM2286" s="87"/>
      <c r="AN2286" s="87"/>
      <c r="AO2286" s="87"/>
    </row>
    <row r="2287" spans="1:41" s="17" customFormat="1" ht="18" hidden="1" customHeight="1" x14ac:dyDescent="0.2">
      <c r="A2287" s="20" t="s">
        <v>39</v>
      </c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>
        <f t="shared" si="1664"/>
        <v>0</v>
      </c>
      <c r="AA2287" s="15">
        <f t="shared" si="1665"/>
        <v>0</v>
      </c>
      <c r="AB2287" s="22" t="e">
        <f t="shared" si="1666"/>
        <v>#DIV/0!</v>
      </c>
      <c r="AC2287" s="16"/>
      <c r="AG2287" s="86"/>
      <c r="AH2287" s="87"/>
      <c r="AI2287" s="87"/>
      <c r="AJ2287" s="87"/>
      <c r="AK2287" s="87"/>
      <c r="AL2287" s="87"/>
      <c r="AM2287" s="87"/>
      <c r="AN2287" s="87"/>
      <c r="AO2287" s="87"/>
    </row>
    <row r="2288" spans="1:41" s="17" customFormat="1" ht="18" hidden="1" customHeight="1" x14ac:dyDescent="0.25">
      <c r="A2288" s="23" t="s">
        <v>40</v>
      </c>
      <c r="B2288" s="24">
        <f>SUM(B2284:B2287)</f>
        <v>0</v>
      </c>
      <c r="C2288" s="24">
        <f t="shared" ref="C2288:AA2288" si="1667">SUM(C2284:C2287)</f>
        <v>0</v>
      </c>
      <c r="D2288" s="24">
        <f t="shared" si="1667"/>
        <v>0</v>
      </c>
      <c r="E2288" s="24">
        <f t="shared" si="1667"/>
        <v>0</v>
      </c>
      <c r="F2288" s="24">
        <f t="shared" si="1667"/>
        <v>0</v>
      </c>
      <c r="G2288" s="24">
        <f t="shared" si="1667"/>
        <v>0</v>
      </c>
      <c r="H2288" s="24">
        <f t="shared" si="1667"/>
        <v>0</v>
      </c>
      <c r="I2288" s="24">
        <f t="shared" si="1667"/>
        <v>0</v>
      </c>
      <c r="J2288" s="24">
        <f t="shared" si="1667"/>
        <v>0</v>
      </c>
      <c r="K2288" s="24">
        <f t="shared" si="1667"/>
        <v>0</v>
      </c>
      <c r="L2288" s="24">
        <f t="shared" si="1667"/>
        <v>0</v>
      </c>
      <c r="M2288" s="24">
        <f t="shared" si="1667"/>
        <v>0</v>
      </c>
      <c r="N2288" s="24">
        <f t="shared" si="1667"/>
        <v>0</v>
      </c>
      <c r="O2288" s="24">
        <f t="shared" si="1667"/>
        <v>0</v>
      </c>
      <c r="P2288" s="24">
        <f t="shared" si="1667"/>
        <v>0</v>
      </c>
      <c r="Q2288" s="24">
        <f t="shared" si="1667"/>
        <v>0</v>
      </c>
      <c r="R2288" s="24">
        <f t="shared" si="1667"/>
        <v>0</v>
      </c>
      <c r="S2288" s="24">
        <f t="shared" si="1667"/>
        <v>0</v>
      </c>
      <c r="T2288" s="24">
        <f t="shared" si="1667"/>
        <v>0</v>
      </c>
      <c r="U2288" s="24">
        <f t="shared" si="1667"/>
        <v>0</v>
      </c>
      <c r="V2288" s="24">
        <f t="shared" si="1667"/>
        <v>0</v>
      </c>
      <c r="W2288" s="24">
        <f t="shared" si="1667"/>
        <v>0</v>
      </c>
      <c r="X2288" s="24">
        <f t="shared" si="1667"/>
        <v>0</v>
      </c>
      <c r="Y2288" s="24">
        <f t="shared" si="1667"/>
        <v>0</v>
      </c>
      <c r="Z2288" s="24">
        <f t="shared" si="1667"/>
        <v>0</v>
      </c>
      <c r="AA2288" s="24">
        <f t="shared" si="1667"/>
        <v>0</v>
      </c>
      <c r="AB2288" s="25" t="e">
        <f t="shared" si="1666"/>
        <v>#DIV/0!</v>
      </c>
      <c r="AC2288" s="16"/>
      <c r="AG2288" s="86"/>
      <c r="AH2288" s="87"/>
      <c r="AI2288" s="87"/>
      <c r="AJ2288" s="87"/>
      <c r="AK2288" s="87"/>
      <c r="AL2288" s="87"/>
      <c r="AM2288" s="87"/>
      <c r="AN2288" s="87"/>
      <c r="AO2288" s="87"/>
    </row>
    <row r="2289" spans="1:41" s="17" customFormat="1" ht="18" hidden="1" customHeight="1" x14ac:dyDescent="0.25">
      <c r="A2289" s="26" t="s">
        <v>41</v>
      </c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>
        <f t="shared" ref="Z2289" si="1668">SUM(M2289:Y2289)</f>
        <v>0</v>
      </c>
      <c r="AA2289" s="15">
        <f t="shared" ref="AA2289" si="1669">B2289-Z2289</f>
        <v>0</v>
      </c>
      <c r="AB2289" s="22" t="e">
        <f t="shared" si="1666"/>
        <v>#DIV/0!</v>
      </c>
      <c r="AC2289" s="16"/>
      <c r="AG2289" s="86"/>
      <c r="AH2289" s="87"/>
      <c r="AI2289" s="87"/>
      <c r="AJ2289" s="87"/>
      <c r="AK2289" s="87"/>
      <c r="AL2289" s="87"/>
      <c r="AM2289" s="87"/>
      <c r="AN2289" s="87"/>
      <c r="AO2289" s="87"/>
    </row>
    <row r="2290" spans="1:41" s="17" customFormat="1" ht="18" hidden="1" customHeight="1" x14ac:dyDescent="0.25">
      <c r="A2290" s="23" t="s">
        <v>42</v>
      </c>
      <c r="B2290" s="24">
        <f>B2289+B2288</f>
        <v>0</v>
      </c>
      <c r="C2290" s="24">
        <f t="shared" ref="C2290:AA2290" si="1670">C2289+C2288</f>
        <v>0</v>
      </c>
      <c r="D2290" s="24">
        <f t="shared" si="1670"/>
        <v>0</v>
      </c>
      <c r="E2290" s="24">
        <f t="shared" si="1670"/>
        <v>0</v>
      </c>
      <c r="F2290" s="24">
        <f t="shared" si="1670"/>
        <v>0</v>
      </c>
      <c r="G2290" s="24">
        <f t="shared" si="1670"/>
        <v>0</v>
      </c>
      <c r="H2290" s="24">
        <f t="shared" si="1670"/>
        <v>0</v>
      </c>
      <c r="I2290" s="24">
        <f t="shared" si="1670"/>
        <v>0</v>
      </c>
      <c r="J2290" s="24">
        <f t="shared" si="1670"/>
        <v>0</v>
      </c>
      <c r="K2290" s="24">
        <f t="shared" si="1670"/>
        <v>0</v>
      </c>
      <c r="L2290" s="24">
        <f t="shared" si="1670"/>
        <v>0</v>
      </c>
      <c r="M2290" s="24">
        <f t="shared" si="1670"/>
        <v>0</v>
      </c>
      <c r="N2290" s="24">
        <f t="shared" si="1670"/>
        <v>0</v>
      </c>
      <c r="O2290" s="24">
        <f t="shared" si="1670"/>
        <v>0</v>
      </c>
      <c r="P2290" s="24">
        <f t="shared" si="1670"/>
        <v>0</v>
      </c>
      <c r="Q2290" s="24">
        <f t="shared" si="1670"/>
        <v>0</v>
      </c>
      <c r="R2290" s="24">
        <f t="shared" si="1670"/>
        <v>0</v>
      </c>
      <c r="S2290" s="24">
        <f t="shared" si="1670"/>
        <v>0</v>
      </c>
      <c r="T2290" s="24">
        <f t="shared" si="1670"/>
        <v>0</v>
      </c>
      <c r="U2290" s="24">
        <f t="shared" si="1670"/>
        <v>0</v>
      </c>
      <c r="V2290" s="24">
        <f t="shared" si="1670"/>
        <v>0</v>
      </c>
      <c r="W2290" s="24">
        <f t="shared" si="1670"/>
        <v>0</v>
      </c>
      <c r="X2290" s="24">
        <f t="shared" si="1670"/>
        <v>0</v>
      </c>
      <c r="Y2290" s="24">
        <f t="shared" si="1670"/>
        <v>0</v>
      </c>
      <c r="Z2290" s="24">
        <f t="shared" si="1670"/>
        <v>0</v>
      </c>
      <c r="AA2290" s="24">
        <f t="shared" si="1670"/>
        <v>0</v>
      </c>
      <c r="AB2290" s="25" t="e">
        <f t="shared" si="1666"/>
        <v>#DIV/0!</v>
      </c>
      <c r="AC2290" s="27"/>
      <c r="AG2290" s="86"/>
      <c r="AH2290" s="87"/>
      <c r="AI2290" s="87"/>
      <c r="AJ2290" s="87"/>
      <c r="AK2290" s="87"/>
      <c r="AL2290" s="87"/>
      <c r="AM2290" s="87"/>
      <c r="AN2290" s="87"/>
      <c r="AO2290" s="87"/>
    </row>
    <row r="2291" spans="1:41" s="17" customFormat="1" ht="15" hidden="1" customHeight="1" x14ac:dyDescent="0.25">
      <c r="A2291" s="14"/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  <c r="AA2291" s="15"/>
      <c r="AB2291" s="15"/>
      <c r="AC2291" s="16"/>
      <c r="AG2291" s="86"/>
      <c r="AH2291" s="87"/>
      <c r="AI2291" s="87"/>
      <c r="AJ2291" s="87"/>
      <c r="AK2291" s="87"/>
      <c r="AL2291" s="87"/>
      <c r="AM2291" s="87"/>
      <c r="AN2291" s="87"/>
      <c r="AO2291" s="87"/>
    </row>
    <row r="2292" spans="1:41" s="17" customFormat="1" ht="15" hidden="1" customHeight="1" x14ac:dyDescent="0.25">
      <c r="A2292" s="14"/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C2292" s="16"/>
      <c r="AG2292" s="86"/>
      <c r="AH2292" s="87"/>
      <c r="AI2292" s="87"/>
      <c r="AJ2292" s="87"/>
      <c r="AK2292" s="87"/>
      <c r="AL2292" s="87"/>
      <c r="AM2292" s="87"/>
      <c r="AN2292" s="87"/>
      <c r="AO2292" s="87"/>
    </row>
    <row r="2293" spans="1:41" s="17" customFormat="1" ht="15" customHeight="1" x14ac:dyDescent="0.25">
      <c r="A2293" s="19" t="s">
        <v>142</v>
      </c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  <c r="AA2293" s="15"/>
      <c r="AB2293" s="15"/>
      <c r="AC2293" s="16"/>
      <c r="AG2293" s="86"/>
      <c r="AH2293" s="87"/>
      <c r="AI2293" s="87"/>
      <c r="AJ2293" s="87"/>
      <c r="AK2293" s="87"/>
      <c r="AL2293" s="87"/>
      <c r="AM2293" s="87"/>
      <c r="AN2293" s="87"/>
      <c r="AO2293" s="87"/>
    </row>
    <row r="2294" spans="1:41" s="17" customFormat="1" ht="27.6" customHeight="1" x14ac:dyDescent="0.2">
      <c r="A2294" s="20" t="s">
        <v>36</v>
      </c>
      <c r="B2294" s="15">
        <f t="shared" ref="B2294:Y2297" si="1671">B2134+B2124+B1964+B1904+B1892+B1780</f>
        <v>0</v>
      </c>
      <c r="C2294" s="15">
        <f t="shared" si="1671"/>
        <v>0</v>
      </c>
      <c r="D2294" s="15">
        <f t="shared" si="1671"/>
        <v>0</v>
      </c>
      <c r="E2294" s="15">
        <f t="shared" si="1671"/>
        <v>0</v>
      </c>
      <c r="F2294" s="15">
        <f t="shared" si="1671"/>
        <v>0</v>
      </c>
      <c r="G2294" s="15">
        <f t="shared" si="1671"/>
        <v>0</v>
      </c>
      <c r="H2294" s="15">
        <f t="shared" si="1671"/>
        <v>0</v>
      </c>
      <c r="I2294" s="15">
        <f t="shared" si="1671"/>
        <v>0</v>
      </c>
      <c r="J2294" s="15">
        <f t="shared" si="1671"/>
        <v>0</v>
      </c>
      <c r="K2294" s="15">
        <f t="shared" si="1671"/>
        <v>0</v>
      </c>
      <c r="L2294" s="15">
        <f t="shared" si="1671"/>
        <v>0</v>
      </c>
      <c r="M2294" s="15">
        <f t="shared" si="1671"/>
        <v>0</v>
      </c>
      <c r="N2294" s="15">
        <f t="shared" si="1671"/>
        <v>0</v>
      </c>
      <c r="O2294" s="15">
        <f t="shared" si="1671"/>
        <v>0</v>
      </c>
      <c r="P2294" s="15">
        <f t="shared" si="1671"/>
        <v>0</v>
      </c>
      <c r="Q2294" s="15">
        <f t="shared" si="1671"/>
        <v>0</v>
      </c>
      <c r="R2294" s="15">
        <f t="shared" si="1671"/>
        <v>0</v>
      </c>
      <c r="S2294" s="15">
        <f t="shared" si="1671"/>
        <v>0</v>
      </c>
      <c r="T2294" s="15">
        <f t="shared" si="1671"/>
        <v>0</v>
      </c>
      <c r="U2294" s="15">
        <f t="shared" si="1671"/>
        <v>0</v>
      </c>
      <c r="V2294" s="15">
        <f t="shared" si="1671"/>
        <v>0</v>
      </c>
      <c r="W2294" s="15">
        <f t="shared" si="1671"/>
        <v>0</v>
      </c>
      <c r="X2294" s="15">
        <f t="shared" si="1671"/>
        <v>0</v>
      </c>
      <c r="Y2294" s="15">
        <f t="shared" si="1671"/>
        <v>0</v>
      </c>
      <c r="Z2294" s="15">
        <f>SUM(M2294:Y2294)</f>
        <v>0</v>
      </c>
      <c r="AA2294" s="15">
        <f>B2294-Z2294</f>
        <v>0</v>
      </c>
      <c r="AB2294" s="21" t="e">
        <f>Z2294/B2294</f>
        <v>#DIV/0!</v>
      </c>
      <c r="AC2294" s="16"/>
      <c r="AG2294" s="86"/>
      <c r="AH2294" s="87"/>
      <c r="AI2294" s="87"/>
      <c r="AJ2294" s="87"/>
      <c r="AK2294" s="87"/>
      <c r="AL2294" s="87"/>
      <c r="AM2294" s="87"/>
      <c r="AN2294" s="87"/>
      <c r="AO2294" s="87"/>
    </row>
    <row r="2295" spans="1:41" s="17" customFormat="1" ht="25.15" customHeight="1" x14ac:dyDescent="0.2">
      <c r="A2295" s="20" t="s">
        <v>37</v>
      </c>
      <c r="B2295" s="15">
        <f t="shared" si="1671"/>
        <v>1388745205.01</v>
      </c>
      <c r="C2295" s="15">
        <f t="shared" si="1671"/>
        <v>275461523.86000001</v>
      </c>
      <c r="D2295" s="15">
        <f t="shared" si="1671"/>
        <v>-1113283681.1500001</v>
      </c>
      <c r="E2295" s="15">
        <f t="shared" si="1671"/>
        <v>790307681.19000006</v>
      </c>
      <c r="F2295" s="15">
        <f t="shared" si="1671"/>
        <v>148529094.18000001</v>
      </c>
      <c r="G2295" s="15">
        <f t="shared" si="1671"/>
        <v>195767722.15000001</v>
      </c>
      <c r="H2295" s="15">
        <f t="shared" si="1671"/>
        <v>183891300.22999999</v>
      </c>
      <c r="I2295" s="15">
        <f t="shared" si="1671"/>
        <v>780220844.33000004</v>
      </c>
      <c r="J2295" s="15">
        <f t="shared" si="1671"/>
        <v>148347467.92000002</v>
      </c>
      <c r="K2295" s="15">
        <f t="shared" si="1671"/>
        <v>188534962.87</v>
      </c>
      <c r="L2295" s="15">
        <f t="shared" si="1671"/>
        <v>180002628.02000001</v>
      </c>
      <c r="M2295" s="15">
        <f t="shared" si="1671"/>
        <v>1297105903.1399999</v>
      </c>
      <c r="N2295" s="15">
        <f t="shared" si="1671"/>
        <v>0</v>
      </c>
      <c r="O2295" s="15">
        <f t="shared" si="1671"/>
        <v>0</v>
      </c>
      <c r="P2295" s="15">
        <f t="shared" si="1671"/>
        <v>10086836.860000001</v>
      </c>
      <c r="Q2295" s="15">
        <f t="shared" si="1671"/>
        <v>0</v>
      </c>
      <c r="R2295" s="15">
        <f t="shared" si="1671"/>
        <v>0</v>
      </c>
      <c r="S2295" s="15">
        <f t="shared" si="1671"/>
        <v>181626.26</v>
      </c>
      <c r="T2295" s="15">
        <f t="shared" si="1671"/>
        <v>211860.28</v>
      </c>
      <c r="U2295" s="15">
        <f t="shared" si="1671"/>
        <v>6216000</v>
      </c>
      <c r="V2295" s="15">
        <f t="shared" si="1671"/>
        <v>804899</v>
      </c>
      <c r="W2295" s="15">
        <f t="shared" si="1671"/>
        <v>983972</v>
      </c>
      <c r="X2295" s="15">
        <f t="shared" si="1671"/>
        <v>512352.14</v>
      </c>
      <c r="Y2295" s="15">
        <f t="shared" si="1671"/>
        <v>2392348.0700000003</v>
      </c>
      <c r="Z2295" s="15">
        <f t="shared" ref="Z2295:Z2297" si="1672">SUM(M2295:Y2295)</f>
        <v>1318495797.7499998</v>
      </c>
      <c r="AA2295" s="15">
        <f t="shared" ref="AA2295:AA2297" si="1673">B2295-Z2295</f>
        <v>70249407.260000229</v>
      </c>
      <c r="AB2295" s="22">
        <f>Z2295/B2295</f>
        <v>0.94941519365354399</v>
      </c>
      <c r="AC2295" s="16"/>
      <c r="AG2295" s="86"/>
      <c r="AH2295" s="87"/>
      <c r="AI2295" s="87"/>
      <c r="AJ2295" s="87"/>
      <c r="AK2295" s="87"/>
      <c r="AL2295" s="87"/>
      <c r="AM2295" s="87"/>
      <c r="AN2295" s="87"/>
      <c r="AO2295" s="87"/>
    </row>
    <row r="2296" spans="1:41" s="17" customFormat="1" ht="27" customHeight="1" x14ac:dyDescent="0.2">
      <c r="A2296" s="20" t="s">
        <v>38</v>
      </c>
      <c r="B2296" s="15">
        <f t="shared" si="1671"/>
        <v>0</v>
      </c>
      <c r="C2296" s="15">
        <f t="shared" si="1671"/>
        <v>0</v>
      </c>
      <c r="D2296" s="15">
        <f t="shared" si="1671"/>
        <v>0</v>
      </c>
      <c r="E2296" s="15">
        <f t="shared" si="1671"/>
        <v>0</v>
      </c>
      <c r="F2296" s="15">
        <f t="shared" si="1671"/>
        <v>0</v>
      </c>
      <c r="G2296" s="15">
        <f t="shared" si="1671"/>
        <v>0</v>
      </c>
      <c r="H2296" s="15">
        <f t="shared" si="1671"/>
        <v>0</v>
      </c>
      <c r="I2296" s="15">
        <f t="shared" si="1671"/>
        <v>0</v>
      </c>
      <c r="J2296" s="15">
        <f t="shared" si="1671"/>
        <v>0</v>
      </c>
      <c r="K2296" s="15">
        <f t="shared" si="1671"/>
        <v>0</v>
      </c>
      <c r="L2296" s="15">
        <f t="shared" si="1671"/>
        <v>0</v>
      </c>
      <c r="M2296" s="15">
        <f t="shared" si="1671"/>
        <v>0</v>
      </c>
      <c r="N2296" s="15">
        <f t="shared" si="1671"/>
        <v>0</v>
      </c>
      <c r="O2296" s="15">
        <f t="shared" si="1671"/>
        <v>0</v>
      </c>
      <c r="P2296" s="15">
        <f t="shared" si="1671"/>
        <v>0</v>
      </c>
      <c r="Q2296" s="15">
        <f t="shared" si="1671"/>
        <v>0</v>
      </c>
      <c r="R2296" s="15">
        <f t="shared" si="1671"/>
        <v>0</v>
      </c>
      <c r="S2296" s="15">
        <f t="shared" si="1671"/>
        <v>0</v>
      </c>
      <c r="T2296" s="15">
        <f t="shared" si="1671"/>
        <v>0</v>
      </c>
      <c r="U2296" s="15">
        <f t="shared" si="1671"/>
        <v>0</v>
      </c>
      <c r="V2296" s="15">
        <f t="shared" si="1671"/>
        <v>0</v>
      </c>
      <c r="W2296" s="15">
        <f t="shared" si="1671"/>
        <v>0</v>
      </c>
      <c r="X2296" s="15">
        <f t="shared" si="1671"/>
        <v>0</v>
      </c>
      <c r="Y2296" s="15">
        <f t="shared" si="1671"/>
        <v>0</v>
      </c>
      <c r="Z2296" s="15">
        <f t="shared" si="1672"/>
        <v>0</v>
      </c>
      <c r="AA2296" s="15">
        <f t="shared" si="1673"/>
        <v>0</v>
      </c>
      <c r="AB2296" s="22"/>
      <c r="AC2296" s="16"/>
      <c r="AG2296" s="86"/>
      <c r="AH2296" s="87"/>
      <c r="AI2296" s="87"/>
      <c r="AJ2296" s="87"/>
      <c r="AK2296" s="87"/>
      <c r="AL2296" s="87"/>
      <c r="AM2296" s="87"/>
      <c r="AN2296" s="87"/>
      <c r="AO2296" s="87"/>
    </row>
    <row r="2297" spans="1:41" s="17" customFormat="1" ht="27.6" customHeight="1" x14ac:dyDescent="0.2">
      <c r="A2297" s="20" t="s">
        <v>39</v>
      </c>
      <c r="B2297" s="15">
        <f t="shared" si="1671"/>
        <v>3912869</v>
      </c>
      <c r="C2297" s="15">
        <f t="shared" si="1671"/>
        <v>3912869</v>
      </c>
      <c r="D2297" s="15">
        <f t="shared" si="1671"/>
        <v>0</v>
      </c>
      <c r="E2297" s="15">
        <f t="shared" si="1671"/>
        <v>1393750</v>
      </c>
      <c r="F2297" s="15">
        <f t="shared" si="1671"/>
        <v>0</v>
      </c>
      <c r="G2297" s="15">
        <f t="shared" si="1671"/>
        <v>7000</v>
      </c>
      <c r="H2297" s="15">
        <f t="shared" si="1671"/>
        <v>0</v>
      </c>
      <c r="I2297" s="15">
        <f t="shared" si="1671"/>
        <v>1393750</v>
      </c>
      <c r="J2297" s="15">
        <f t="shared" si="1671"/>
        <v>0</v>
      </c>
      <c r="K2297" s="15">
        <f t="shared" si="1671"/>
        <v>7000</v>
      </c>
      <c r="L2297" s="15">
        <f t="shared" si="1671"/>
        <v>0</v>
      </c>
      <c r="M2297" s="15">
        <f t="shared" si="1671"/>
        <v>1400750</v>
      </c>
      <c r="N2297" s="15">
        <f t="shared" si="1671"/>
        <v>0</v>
      </c>
      <c r="O2297" s="15">
        <f t="shared" si="1671"/>
        <v>0</v>
      </c>
      <c r="P2297" s="15">
        <f t="shared" si="1671"/>
        <v>0</v>
      </c>
      <c r="Q2297" s="15">
        <f t="shared" si="1671"/>
        <v>0</v>
      </c>
      <c r="R2297" s="15">
        <f t="shared" si="1671"/>
        <v>0</v>
      </c>
      <c r="S2297" s="15">
        <f t="shared" si="1671"/>
        <v>0</v>
      </c>
      <c r="T2297" s="15">
        <f t="shared" si="1671"/>
        <v>0</v>
      </c>
      <c r="U2297" s="15">
        <f t="shared" si="1671"/>
        <v>0</v>
      </c>
      <c r="V2297" s="15">
        <f t="shared" si="1671"/>
        <v>0</v>
      </c>
      <c r="W2297" s="15">
        <f t="shared" si="1671"/>
        <v>0</v>
      </c>
      <c r="X2297" s="15">
        <f t="shared" si="1671"/>
        <v>0</v>
      </c>
      <c r="Y2297" s="15">
        <f t="shared" si="1671"/>
        <v>0</v>
      </c>
      <c r="Z2297" s="15">
        <f t="shared" si="1672"/>
        <v>1400750</v>
      </c>
      <c r="AA2297" s="15">
        <f t="shared" si="1673"/>
        <v>2512119</v>
      </c>
      <c r="AB2297" s="22">
        <f>Z2297/B2297</f>
        <v>0.3579854066159639</v>
      </c>
      <c r="AC2297" s="16"/>
      <c r="AG2297" s="86"/>
      <c r="AH2297" s="87"/>
      <c r="AI2297" s="87"/>
      <c r="AJ2297" s="87"/>
      <c r="AK2297" s="87"/>
      <c r="AL2297" s="87"/>
      <c r="AM2297" s="87"/>
      <c r="AN2297" s="87"/>
      <c r="AO2297" s="87"/>
    </row>
    <row r="2298" spans="1:41" s="17" customFormat="1" ht="18" hidden="1" customHeight="1" x14ac:dyDescent="0.25">
      <c r="A2298" s="23" t="s">
        <v>40</v>
      </c>
      <c r="B2298" s="24">
        <f>SUM(B2294:B2297)</f>
        <v>1392658074.01</v>
      </c>
      <c r="C2298" s="24">
        <f t="shared" ref="C2298:AA2298" si="1674">SUM(C2294:C2297)</f>
        <v>279374392.86000001</v>
      </c>
      <c r="D2298" s="24">
        <f t="shared" si="1674"/>
        <v>-1113283681.1500001</v>
      </c>
      <c r="E2298" s="24">
        <f t="shared" si="1674"/>
        <v>791701431.19000006</v>
      </c>
      <c r="F2298" s="24">
        <f t="shared" si="1674"/>
        <v>148529094.18000001</v>
      </c>
      <c r="G2298" s="24">
        <f t="shared" si="1674"/>
        <v>195774722.15000001</v>
      </c>
      <c r="H2298" s="24">
        <f t="shared" si="1674"/>
        <v>183891300.22999999</v>
      </c>
      <c r="I2298" s="24">
        <f t="shared" si="1674"/>
        <v>781614594.33000004</v>
      </c>
      <c r="J2298" s="24">
        <f t="shared" si="1674"/>
        <v>148347467.92000002</v>
      </c>
      <c r="K2298" s="24">
        <f t="shared" si="1674"/>
        <v>188541962.87</v>
      </c>
      <c r="L2298" s="24">
        <f t="shared" si="1674"/>
        <v>180002628.02000001</v>
      </c>
      <c r="M2298" s="24">
        <f t="shared" si="1674"/>
        <v>1298506653.1399999</v>
      </c>
      <c r="N2298" s="24">
        <f t="shared" si="1674"/>
        <v>0</v>
      </c>
      <c r="O2298" s="24">
        <f t="shared" si="1674"/>
        <v>0</v>
      </c>
      <c r="P2298" s="24">
        <f t="shared" si="1674"/>
        <v>10086836.860000001</v>
      </c>
      <c r="Q2298" s="24">
        <f t="shared" si="1674"/>
        <v>0</v>
      </c>
      <c r="R2298" s="24">
        <f t="shared" si="1674"/>
        <v>0</v>
      </c>
      <c r="S2298" s="24">
        <f t="shared" si="1674"/>
        <v>181626.26</v>
      </c>
      <c r="T2298" s="24">
        <f t="shared" si="1674"/>
        <v>211860.28</v>
      </c>
      <c r="U2298" s="24">
        <f t="shared" si="1674"/>
        <v>6216000</v>
      </c>
      <c r="V2298" s="24">
        <f t="shared" si="1674"/>
        <v>804899</v>
      </c>
      <c r="W2298" s="24">
        <f t="shared" si="1674"/>
        <v>983972</v>
      </c>
      <c r="X2298" s="24">
        <f t="shared" si="1674"/>
        <v>512352.14</v>
      </c>
      <c r="Y2298" s="24">
        <f t="shared" si="1674"/>
        <v>2392348.0700000003</v>
      </c>
      <c r="Z2298" s="24">
        <f t="shared" si="1674"/>
        <v>1319896547.7499998</v>
      </c>
      <c r="AA2298" s="24">
        <f t="shared" si="1674"/>
        <v>72761526.260000229</v>
      </c>
      <c r="AB2298" s="25">
        <f t="shared" ref="AB2298:AB2300" si="1675">Z2298/B2298</f>
        <v>0.9477534883702704</v>
      </c>
      <c r="AC2298" s="16"/>
      <c r="AG2298" s="86"/>
      <c r="AH2298" s="87"/>
      <c r="AI2298" s="87"/>
      <c r="AJ2298" s="87"/>
      <c r="AK2298" s="87"/>
      <c r="AL2298" s="87"/>
      <c r="AM2298" s="87"/>
      <c r="AN2298" s="87"/>
      <c r="AO2298" s="87"/>
    </row>
    <row r="2299" spans="1:41" s="17" customFormat="1" ht="18" hidden="1" customHeight="1" x14ac:dyDescent="0.25">
      <c r="A2299" s="26" t="s">
        <v>41</v>
      </c>
      <c r="B2299" s="15">
        <f t="shared" ref="B2299:Y2299" si="1676">B2139+B2129+B1969+B1909+B1897+B1785</f>
        <v>0</v>
      </c>
      <c r="C2299" s="15">
        <f t="shared" si="1676"/>
        <v>0</v>
      </c>
      <c r="D2299" s="15">
        <f t="shared" si="1676"/>
        <v>0</v>
      </c>
      <c r="E2299" s="15">
        <f t="shared" si="1676"/>
        <v>0</v>
      </c>
      <c r="F2299" s="15">
        <f t="shared" si="1676"/>
        <v>0</v>
      </c>
      <c r="G2299" s="15">
        <f t="shared" si="1676"/>
        <v>0</v>
      </c>
      <c r="H2299" s="15">
        <f t="shared" si="1676"/>
        <v>0</v>
      </c>
      <c r="I2299" s="15">
        <f t="shared" si="1676"/>
        <v>0</v>
      </c>
      <c r="J2299" s="15">
        <f t="shared" si="1676"/>
        <v>0</v>
      </c>
      <c r="K2299" s="15">
        <f t="shared" si="1676"/>
        <v>0</v>
      </c>
      <c r="L2299" s="15">
        <f t="shared" si="1676"/>
        <v>0</v>
      </c>
      <c r="M2299" s="15">
        <f t="shared" si="1676"/>
        <v>0</v>
      </c>
      <c r="N2299" s="15">
        <f t="shared" si="1676"/>
        <v>0</v>
      </c>
      <c r="O2299" s="15">
        <f t="shared" si="1676"/>
        <v>0</v>
      </c>
      <c r="P2299" s="15">
        <f t="shared" si="1676"/>
        <v>0</v>
      </c>
      <c r="Q2299" s="15">
        <f t="shared" si="1676"/>
        <v>0</v>
      </c>
      <c r="R2299" s="15">
        <f t="shared" si="1676"/>
        <v>0</v>
      </c>
      <c r="S2299" s="15">
        <f t="shared" si="1676"/>
        <v>0</v>
      </c>
      <c r="T2299" s="15">
        <f t="shared" si="1676"/>
        <v>0</v>
      </c>
      <c r="U2299" s="15">
        <f t="shared" si="1676"/>
        <v>0</v>
      </c>
      <c r="V2299" s="15">
        <f t="shared" si="1676"/>
        <v>0</v>
      </c>
      <c r="W2299" s="15">
        <f t="shared" si="1676"/>
        <v>0</v>
      </c>
      <c r="X2299" s="15">
        <f t="shared" si="1676"/>
        <v>0</v>
      </c>
      <c r="Y2299" s="15">
        <f t="shared" si="1676"/>
        <v>0</v>
      </c>
      <c r="Z2299" s="15">
        <f t="shared" ref="Z2299" si="1677">SUM(M2299:Y2299)</f>
        <v>0</v>
      </c>
      <c r="AA2299" s="15">
        <f t="shared" ref="AA2299" si="1678">B2299-Z2299</f>
        <v>0</v>
      </c>
      <c r="AB2299" s="22"/>
      <c r="AC2299" s="16"/>
      <c r="AG2299" s="86"/>
      <c r="AH2299" s="87"/>
      <c r="AI2299" s="87"/>
      <c r="AJ2299" s="87"/>
      <c r="AK2299" s="87"/>
      <c r="AL2299" s="87"/>
      <c r="AM2299" s="87"/>
      <c r="AN2299" s="87"/>
      <c r="AO2299" s="87"/>
    </row>
    <row r="2300" spans="1:41" s="17" customFormat="1" ht="22.9" customHeight="1" x14ac:dyDescent="0.25">
      <c r="A2300" s="23" t="s">
        <v>42</v>
      </c>
      <c r="B2300" s="24">
        <f>B2299+B2298</f>
        <v>1392658074.01</v>
      </c>
      <c r="C2300" s="24">
        <f t="shared" ref="C2300:AA2300" si="1679">C2299+C2298</f>
        <v>279374392.86000001</v>
      </c>
      <c r="D2300" s="24">
        <f t="shared" si="1679"/>
        <v>-1113283681.1500001</v>
      </c>
      <c r="E2300" s="24">
        <f t="shared" si="1679"/>
        <v>791701431.19000006</v>
      </c>
      <c r="F2300" s="24">
        <f t="shared" si="1679"/>
        <v>148529094.18000001</v>
      </c>
      <c r="G2300" s="24">
        <f t="shared" si="1679"/>
        <v>195774722.15000001</v>
      </c>
      <c r="H2300" s="24">
        <f t="shared" si="1679"/>
        <v>183891300.22999999</v>
      </c>
      <c r="I2300" s="24">
        <f t="shared" si="1679"/>
        <v>781614594.33000004</v>
      </c>
      <c r="J2300" s="24">
        <f t="shared" si="1679"/>
        <v>148347467.92000002</v>
      </c>
      <c r="K2300" s="24">
        <f t="shared" si="1679"/>
        <v>188541962.87</v>
      </c>
      <c r="L2300" s="24">
        <f t="shared" si="1679"/>
        <v>180002628.02000001</v>
      </c>
      <c r="M2300" s="24">
        <f t="shared" si="1679"/>
        <v>1298506653.1399999</v>
      </c>
      <c r="N2300" s="24">
        <f t="shared" si="1679"/>
        <v>0</v>
      </c>
      <c r="O2300" s="24">
        <f t="shared" si="1679"/>
        <v>0</v>
      </c>
      <c r="P2300" s="24">
        <f t="shared" si="1679"/>
        <v>10086836.860000001</v>
      </c>
      <c r="Q2300" s="24">
        <f t="shared" si="1679"/>
        <v>0</v>
      </c>
      <c r="R2300" s="24">
        <f t="shared" si="1679"/>
        <v>0</v>
      </c>
      <c r="S2300" s="24">
        <f t="shared" si="1679"/>
        <v>181626.26</v>
      </c>
      <c r="T2300" s="24">
        <f t="shared" si="1679"/>
        <v>211860.28</v>
      </c>
      <c r="U2300" s="24">
        <f t="shared" si="1679"/>
        <v>6216000</v>
      </c>
      <c r="V2300" s="24">
        <f t="shared" si="1679"/>
        <v>804899</v>
      </c>
      <c r="W2300" s="24">
        <f t="shared" si="1679"/>
        <v>983972</v>
      </c>
      <c r="X2300" s="24">
        <f t="shared" si="1679"/>
        <v>512352.14</v>
      </c>
      <c r="Y2300" s="24">
        <f t="shared" si="1679"/>
        <v>2392348.0700000003</v>
      </c>
      <c r="Z2300" s="24">
        <f t="shared" si="1679"/>
        <v>1319896547.7499998</v>
      </c>
      <c r="AA2300" s="24">
        <f t="shared" si="1679"/>
        <v>72761526.260000229</v>
      </c>
      <c r="AB2300" s="25">
        <f t="shared" si="1675"/>
        <v>0.9477534883702704</v>
      </c>
      <c r="AC2300" s="27"/>
      <c r="AG2300" s="86"/>
      <c r="AH2300" s="87"/>
      <c r="AI2300" s="87"/>
      <c r="AJ2300" s="87"/>
      <c r="AK2300" s="87"/>
      <c r="AL2300" s="87"/>
      <c r="AM2300" s="87"/>
      <c r="AN2300" s="87"/>
      <c r="AO2300" s="87"/>
    </row>
    <row r="2301" spans="1:41" s="17" customFormat="1" ht="15" customHeight="1" x14ac:dyDescent="0.25">
      <c r="A2301" s="14"/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  <c r="AA2301" s="15"/>
      <c r="AB2301" s="15"/>
      <c r="AC2301" s="16"/>
      <c r="AG2301" s="86"/>
      <c r="AH2301" s="87"/>
      <c r="AI2301" s="87"/>
      <c r="AJ2301" s="87"/>
      <c r="AK2301" s="87"/>
      <c r="AL2301" s="87"/>
      <c r="AM2301" s="87"/>
      <c r="AN2301" s="87"/>
      <c r="AO2301" s="87"/>
    </row>
    <row r="2302" spans="1:41" s="17" customFormat="1" ht="15" customHeight="1" x14ac:dyDescent="0.25">
      <c r="A2302" s="14"/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15"/>
      <c r="AC2302" s="16"/>
      <c r="AG2302" s="86"/>
      <c r="AH2302" s="87"/>
      <c r="AI2302" s="87"/>
      <c r="AJ2302" s="87"/>
      <c r="AK2302" s="87"/>
      <c r="AL2302" s="87"/>
      <c r="AM2302" s="87"/>
      <c r="AN2302" s="87"/>
      <c r="AO2302" s="87"/>
    </row>
    <row r="2303" spans="1:41" s="17" customFormat="1" ht="15" customHeight="1" x14ac:dyDescent="0.25">
      <c r="A2303" s="19" t="s">
        <v>143</v>
      </c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  <c r="Z2303" s="15"/>
      <c r="AA2303" s="15"/>
      <c r="AB2303" s="15"/>
      <c r="AC2303" s="16"/>
      <c r="AG2303" s="86"/>
      <c r="AH2303" s="87"/>
      <c r="AI2303" s="87"/>
      <c r="AJ2303" s="87"/>
      <c r="AK2303" s="87"/>
      <c r="AL2303" s="87"/>
      <c r="AM2303" s="87"/>
      <c r="AN2303" s="87"/>
      <c r="AO2303" s="87"/>
    </row>
    <row r="2304" spans="1:41" s="17" customFormat="1" ht="26.45" customHeight="1" x14ac:dyDescent="0.2">
      <c r="A2304" s="20" t="s">
        <v>36</v>
      </c>
      <c r="B2304" s="15">
        <f>B2294+B1767</f>
        <v>0</v>
      </c>
      <c r="C2304" s="15">
        <f t="shared" ref="C2304:Y2309" si="1680">C2294+C1767</f>
        <v>0</v>
      </c>
      <c r="D2304" s="15">
        <f t="shared" si="1680"/>
        <v>0</v>
      </c>
      <c r="E2304" s="15">
        <f t="shared" si="1680"/>
        <v>0</v>
      </c>
      <c r="F2304" s="15">
        <f t="shared" si="1680"/>
        <v>0</v>
      </c>
      <c r="G2304" s="15">
        <f t="shared" si="1680"/>
        <v>0</v>
      </c>
      <c r="H2304" s="15">
        <f t="shared" si="1680"/>
        <v>0</v>
      </c>
      <c r="I2304" s="15">
        <f t="shared" si="1680"/>
        <v>0</v>
      </c>
      <c r="J2304" s="15">
        <f t="shared" si="1680"/>
        <v>0</v>
      </c>
      <c r="K2304" s="15">
        <f t="shared" si="1680"/>
        <v>0</v>
      </c>
      <c r="L2304" s="15">
        <f t="shared" si="1680"/>
        <v>0</v>
      </c>
      <c r="M2304" s="15">
        <f t="shared" si="1680"/>
        <v>0</v>
      </c>
      <c r="N2304" s="15">
        <f t="shared" si="1680"/>
        <v>0</v>
      </c>
      <c r="O2304" s="15">
        <f t="shared" si="1680"/>
        <v>0</v>
      </c>
      <c r="P2304" s="15">
        <f t="shared" si="1680"/>
        <v>0</v>
      </c>
      <c r="Q2304" s="15">
        <f t="shared" si="1680"/>
        <v>0</v>
      </c>
      <c r="R2304" s="15">
        <f t="shared" si="1680"/>
        <v>0</v>
      </c>
      <c r="S2304" s="15">
        <f t="shared" si="1680"/>
        <v>0</v>
      </c>
      <c r="T2304" s="15">
        <f t="shared" si="1680"/>
        <v>0</v>
      </c>
      <c r="U2304" s="15">
        <f t="shared" si="1680"/>
        <v>0</v>
      </c>
      <c r="V2304" s="15">
        <f t="shared" si="1680"/>
        <v>0</v>
      </c>
      <c r="W2304" s="15">
        <f t="shared" si="1680"/>
        <v>0</v>
      </c>
      <c r="X2304" s="15">
        <f t="shared" si="1680"/>
        <v>0</v>
      </c>
      <c r="Y2304" s="15">
        <f t="shared" si="1680"/>
        <v>0</v>
      </c>
      <c r="Z2304" s="15">
        <f t="shared" ref="Z2304:Z2307" si="1681">SUM(M2304:Y2304)</f>
        <v>0</v>
      </c>
      <c r="AA2304" s="15">
        <f>B2304-Z2304</f>
        <v>0</v>
      </c>
      <c r="AB2304" s="21" t="e">
        <f>Z2304/B2304</f>
        <v>#DIV/0!</v>
      </c>
      <c r="AC2304" s="16"/>
      <c r="AG2304" s="86"/>
      <c r="AH2304" s="87"/>
      <c r="AI2304" s="87"/>
      <c r="AJ2304" s="87"/>
      <c r="AK2304" s="87"/>
      <c r="AL2304" s="87"/>
      <c r="AM2304" s="87"/>
      <c r="AN2304" s="87"/>
      <c r="AO2304" s="87"/>
    </row>
    <row r="2305" spans="1:41" s="17" customFormat="1" ht="22.9" customHeight="1" x14ac:dyDescent="0.2">
      <c r="A2305" s="20" t="s">
        <v>37</v>
      </c>
      <c r="B2305" s="15">
        <f t="shared" ref="B2305:Q2309" si="1682">B2295+B1768</f>
        <v>1388745205.01</v>
      </c>
      <c r="C2305" s="15">
        <f t="shared" si="1682"/>
        <v>275461523.86000001</v>
      </c>
      <c r="D2305" s="15">
        <f t="shared" si="1682"/>
        <v>-1113283681.1500001</v>
      </c>
      <c r="E2305" s="15">
        <f t="shared" si="1682"/>
        <v>790307681.19000006</v>
      </c>
      <c r="F2305" s="15">
        <f t="shared" si="1682"/>
        <v>148529094.18000001</v>
      </c>
      <c r="G2305" s="15">
        <f t="shared" si="1682"/>
        <v>195767722.15000001</v>
      </c>
      <c r="H2305" s="15">
        <f t="shared" si="1682"/>
        <v>183891300.22999999</v>
      </c>
      <c r="I2305" s="15">
        <f t="shared" si="1682"/>
        <v>780220844.33000004</v>
      </c>
      <c r="J2305" s="15">
        <f t="shared" si="1682"/>
        <v>148347467.92000002</v>
      </c>
      <c r="K2305" s="15">
        <f t="shared" si="1682"/>
        <v>188534962.87</v>
      </c>
      <c r="L2305" s="15">
        <f t="shared" si="1682"/>
        <v>180002628.02000001</v>
      </c>
      <c r="M2305" s="15">
        <f t="shared" si="1682"/>
        <v>1297105903.1399999</v>
      </c>
      <c r="N2305" s="15">
        <f t="shared" si="1682"/>
        <v>0</v>
      </c>
      <c r="O2305" s="15">
        <f t="shared" si="1682"/>
        <v>0</v>
      </c>
      <c r="P2305" s="15">
        <f t="shared" si="1682"/>
        <v>10086836.860000001</v>
      </c>
      <c r="Q2305" s="15">
        <f t="shared" si="1682"/>
        <v>0</v>
      </c>
      <c r="R2305" s="15">
        <f t="shared" si="1680"/>
        <v>0</v>
      </c>
      <c r="S2305" s="15">
        <f t="shared" si="1680"/>
        <v>181626.26</v>
      </c>
      <c r="T2305" s="15">
        <f t="shared" si="1680"/>
        <v>211860.28</v>
      </c>
      <c r="U2305" s="15">
        <f t="shared" si="1680"/>
        <v>6216000</v>
      </c>
      <c r="V2305" s="15">
        <f t="shared" si="1680"/>
        <v>804899</v>
      </c>
      <c r="W2305" s="15">
        <f t="shared" si="1680"/>
        <v>983972</v>
      </c>
      <c r="X2305" s="15">
        <f t="shared" si="1680"/>
        <v>512352.14</v>
      </c>
      <c r="Y2305" s="15">
        <f t="shared" si="1680"/>
        <v>2392348.0700000003</v>
      </c>
      <c r="Z2305" s="15">
        <f t="shared" si="1681"/>
        <v>1318495797.7499998</v>
      </c>
      <c r="AA2305" s="15">
        <f t="shared" ref="AA2305:AA2307" si="1683">B2305-Z2305</f>
        <v>70249407.260000229</v>
      </c>
      <c r="AB2305" s="22">
        <f>Z2305/B2305</f>
        <v>0.94941519365354399</v>
      </c>
      <c r="AC2305" s="16"/>
      <c r="AG2305" s="86"/>
      <c r="AH2305" s="87"/>
      <c r="AI2305" s="87"/>
      <c r="AJ2305" s="87"/>
      <c r="AK2305" s="87"/>
      <c r="AL2305" s="87"/>
      <c r="AM2305" s="87"/>
      <c r="AN2305" s="87"/>
      <c r="AO2305" s="87"/>
    </row>
    <row r="2306" spans="1:41" s="17" customFormat="1" ht="25.9" customHeight="1" x14ac:dyDescent="0.2">
      <c r="A2306" s="20" t="s">
        <v>38</v>
      </c>
      <c r="B2306" s="15">
        <f t="shared" si="1682"/>
        <v>0</v>
      </c>
      <c r="C2306" s="15">
        <f t="shared" si="1680"/>
        <v>0</v>
      </c>
      <c r="D2306" s="15">
        <f t="shared" si="1680"/>
        <v>0</v>
      </c>
      <c r="E2306" s="15">
        <f t="shared" si="1680"/>
        <v>0</v>
      </c>
      <c r="F2306" s="15">
        <f t="shared" si="1680"/>
        <v>0</v>
      </c>
      <c r="G2306" s="15">
        <f t="shared" si="1680"/>
        <v>0</v>
      </c>
      <c r="H2306" s="15">
        <f t="shared" si="1680"/>
        <v>0</v>
      </c>
      <c r="I2306" s="15">
        <f t="shared" si="1680"/>
        <v>0</v>
      </c>
      <c r="J2306" s="15">
        <f t="shared" si="1680"/>
        <v>0</v>
      </c>
      <c r="K2306" s="15">
        <f t="shared" si="1680"/>
        <v>0</v>
      </c>
      <c r="L2306" s="15">
        <f t="shared" si="1680"/>
        <v>0</v>
      </c>
      <c r="M2306" s="15">
        <f t="shared" si="1680"/>
        <v>0</v>
      </c>
      <c r="N2306" s="15">
        <f t="shared" si="1680"/>
        <v>0</v>
      </c>
      <c r="O2306" s="15">
        <f t="shared" si="1680"/>
        <v>0</v>
      </c>
      <c r="P2306" s="15">
        <f t="shared" si="1680"/>
        <v>0</v>
      </c>
      <c r="Q2306" s="15">
        <f t="shared" si="1680"/>
        <v>0</v>
      </c>
      <c r="R2306" s="15">
        <f t="shared" si="1680"/>
        <v>0</v>
      </c>
      <c r="S2306" s="15">
        <f t="shared" si="1680"/>
        <v>0</v>
      </c>
      <c r="T2306" s="15">
        <f t="shared" si="1680"/>
        <v>0</v>
      </c>
      <c r="U2306" s="15">
        <f t="shared" si="1680"/>
        <v>0</v>
      </c>
      <c r="V2306" s="15">
        <f t="shared" si="1680"/>
        <v>0</v>
      </c>
      <c r="W2306" s="15">
        <f t="shared" si="1680"/>
        <v>0</v>
      </c>
      <c r="X2306" s="15">
        <f t="shared" si="1680"/>
        <v>0</v>
      </c>
      <c r="Y2306" s="15">
        <f t="shared" si="1680"/>
        <v>0</v>
      </c>
      <c r="Z2306" s="15">
        <f t="shared" si="1681"/>
        <v>0</v>
      </c>
      <c r="AA2306" s="15">
        <f t="shared" si="1683"/>
        <v>0</v>
      </c>
      <c r="AB2306" s="22"/>
      <c r="AC2306" s="16"/>
      <c r="AG2306" s="86"/>
      <c r="AH2306" s="87"/>
      <c r="AI2306" s="87"/>
      <c r="AJ2306" s="87"/>
      <c r="AK2306" s="87"/>
      <c r="AL2306" s="87"/>
      <c r="AM2306" s="87"/>
      <c r="AN2306" s="87"/>
      <c r="AO2306" s="87"/>
    </row>
    <row r="2307" spans="1:41" s="17" customFormat="1" ht="22.9" customHeight="1" x14ac:dyDescent="0.2">
      <c r="A2307" s="20" t="s">
        <v>39</v>
      </c>
      <c r="B2307" s="15">
        <f t="shared" si="1682"/>
        <v>3912869</v>
      </c>
      <c r="C2307" s="15">
        <f t="shared" si="1680"/>
        <v>3912869</v>
      </c>
      <c r="D2307" s="15">
        <f t="shared" si="1680"/>
        <v>0</v>
      </c>
      <c r="E2307" s="15">
        <f t="shared" si="1680"/>
        <v>1393750</v>
      </c>
      <c r="F2307" s="15">
        <f t="shared" si="1680"/>
        <v>0</v>
      </c>
      <c r="G2307" s="15">
        <f t="shared" si="1680"/>
        <v>7000</v>
      </c>
      <c r="H2307" s="15">
        <f t="shared" si="1680"/>
        <v>0</v>
      </c>
      <c r="I2307" s="15">
        <f t="shared" si="1680"/>
        <v>1393750</v>
      </c>
      <c r="J2307" s="15">
        <f t="shared" si="1680"/>
        <v>0</v>
      </c>
      <c r="K2307" s="15">
        <f t="shared" si="1680"/>
        <v>7000</v>
      </c>
      <c r="L2307" s="15">
        <f t="shared" si="1680"/>
        <v>0</v>
      </c>
      <c r="M2307" s="15">
        <f t="shared" si="1680"/>
        <v>1400750</v>
      </c>
      <c r="N2307" s="15">
        <f t="shared" si="1680"/>
        <v>0</v>
      </c>
      <c r="O2307" s="15">
        <f t="shared" si="1680"/>
        <v>0</v>
      </c>
      <c r="P2307" s="15">
        <f t="shared" si="1680"/>
        <v>0</v>
      </c>
      <c r="Q2307" s="15">
        <f t="shared" si="1680"/>
        <v>0</v>
      </c>
      <c r="R2307" s="15">
        <f t="shared" si="1680"/>
        <v>0</v>
      </c>
      <c r="S2307" s="15">
        <f t="shared" si="1680"/>
        <v>0</v>
      </c>
      <c r="T2307" s="15">
        <f t="shared" si="1680"/>
        <v>0</v>
      </c>
      <c r="U2307" s="15">
        <f t="shared" si="1680"/>
        <v>0</v>
      </c>
      <c r="V2307" s="15">
        <f t="shared" si="1680"/>
        <v>0</v>
      </c>
      <c r="W2307" s="15">
        <f t="shared" si="1680"/>
        <v>0</v>
      </c>
      <c r="X2307" s="15">
        <f t="shared" si="1680"/>
        <v>0</v>
      </c>
      <c r="Y2307" s="15">
        <f t="shared" si="1680"/>
        <v>0</v>
      </c>
      <c r="Z2307" s="15">
        <f t="shared" si="1681"/>
        <v>1400750</v>
      </c>
      <c r="AA2307" s="15">
        <f t="shared" si="1683"/>
        <v>2512119</v>
      </c>
      <c r="AB2307" s="22">
        <f>Z2307/B2307</f>
        <v>0.3579854066159639</v>
      </c>
      <c r="AC2307" s="16"/>
      <c r="AG2307" s="86"/>
      <c r="AH2307" s="87"/>
      <c r="AI2307" s="87"/>
      <c r="AJ2307" s="87"/>
      <c r="AK2307" s="87"/>
      <c r="AL2307" s="87"/>
      <c r="AM2307" s="87"/>
      <c r="AN2307" s="87"/>
      <c r="AO2307" s="87"/>
    </row>
    <row r="2308" spans="1:41" s="17" customFormat="1" ht="23.45" hidden="1" customHeight="1" x14ac:dyDescent="0.25">
      <c r="A2308" s="23" t="s">
        <v>40</v>
      </c>
      <c r="B2308" s="24">
        <f>SUM(B2304:B2307)</f>
        <v>1392658074.01</v>
      </c>
      <c r="C2308" s="24">
        <f t="shared" ref="C2308:AA2308" si="1684">SUM(C2304:C2307)</f>
        <v>279374392.86000001</v>
      </c>
      <c r="D2308" s="24">
        <f t="shared" si="1684"/>
        <v>-1113283681.1500001</v>
      </c>
      <c r="E2308" s="24">
        <f t="shared" si="1684"/>
        <v>791701431.19000006</v>
      </c>
      <c r="F2308" s="24">
        <f t="shared" si="1684"/>
        <v>148529094.18000001</v>
      </c>
      <c r="G2308" s="24">
        <f t="shared" si="1684"/>
        <v>195774722.15000001</v>
      </c>
      <c r="H2308" s="24">
        <f t="shared" si="1684"/>
        <v>183891300.22999999</v>
      </c>
      <c r="I2308" s="24">
        <f t="shared" si="1684"/>
        <v>781614594.33000004</v>
      </c>
      <c r="J2308" s="24">
        <f t="shared" si="1684"/>
        <v>148347467.92000002</v>
      </c>
      <c r="K2308" s="24">
        <f t="shared" si="1684"/>
        <v>188541962.87</v>
      </c>
      <c r="L2308" s="24">
        <f t="shared" si="1684"/>
        <v>180002628.02000001</v>
      </c>
      <c r="M2308" s="24">
        <f t="shared" si="1684"/>
        <v>1298506653.1399999</v>
      </c>
      <c r="N2308" s="24">
        <f t="shared" si="1684"/>
        <v>0</v>
      </c>
      <c r="O2308" s="24">
        <f t="shared" si="1684"/>
        <v>0</v>
      </c>
      <c r="P2308" s="24">
        <f t="shared" si="1684"/>
        <v>10086836.860000001</v>
      </c>
      <c r="Q2308" s="24">
        <f t="shared" si="1684"/>
        <v>0</v>
      </c>
      <c r="R2308" s="24">
        <f t="shared" si="1684"/>
        <v>0</v>
      </c>
      <c r="S2308" s="24">
        <f t="shared" si="1684"/>
        <v>181626.26</v>
      </c>
      <c r="T2308" s="24">
        <f t="shared" si="1684"/>
        <v>211860.28</v>
      </c>
      <c r="U2308" s="24">
        <f t="shared" si="1684"/>
        <v>6216000</v>
      </c>
      <c r="V2308" s="24">
        <f t="shared" si="1684"/>
        <v>804899</v>
      </c>
      <c r="W2308" s="24">
        <f t="shared" si="1684"/>
        <v>983972</v>
      </c>
      <c r="X2308" s="24">
        <f t="shared" si="1684"/>
        <v>512352.14</v>
      </c>
      <c r="Y2308" s="24">
        <f t="shared" si="1684"/>
        <v>2392348.0700000003</v>
      </c>
      <c r="Z2308" s="24">
        <f t="shared" si="1684"/>
        <v>1319896547.7499998</v>
      </c>
      <c r="AA2308" s="24">
        <f t="shared" si="1684"/>
        <v>72761526.260000229</v>
      </c>
      <c r="AB2308" s="25">
        <f t="shared" ref="AB2308:AB2310" si="1685">Z2308/B2308</f>
        <v>0.9477534883702704</v>
      </c>
      <c r="AC2308" s="16"/>
      <c r="AG2308" s="86"/>
      <c r="AH2308" s="87"/>
      <c r="AI2308" s="87"/>
      <c r="AJ2308" s="87"/>
      <c r="AK2308" s="87"/>
      <c r="AL2308" s="87"/>
      <c r="AM2308" s="87"/>
      <c r="AN2308" s="87"/>
      <c r="AO2308" s="87"/>
    </row>
    <row r="2309" spans="1:41" s="17" customFormat="1" ht="25.15" hidden="1" customHeight="1" x14ac:dyDescent="0.25">
      <c r="A2309" s="26" t="s">
        <v>41</v>
      </c>
      <c r="B2309" s="15">
        <f t="shared" si="1682"/>
        <v>0</v>
      </c>
      <c r="C2309" s="15">
        <f t="shared" si="1680"/>
        <v>0</v>
      </c>
      <c r="D2309" s="15">
        <f t="shared" si="1680"/>
        <v>0</v>
      </c>
      <c r="E2309" s="15">
        <f t="shared" si="1680"/>
        <v>0</v>
      </c>
      <c r="F2309" s="15">
        <f t="shared" si="1680"/>
        <v>0</v>
      </c>
      <c r="G2309" s="15">
        <f t="shared" si="1680"/>
        <v>0</v>
      </c>
      <c r="H2309" s="15">
        <f t="shared" si="1680"/>
        <v>0</v>
      </c>
      <c r="I2309" s="15">
        <f t="shared" si="1680"/>
        <v>0</v>
      </c>
      <c r="J2309" s="15">
        <f t="shared" si="1680"/>
        <v>0</v>
      </c>
      <c r="K2309" s="15">
        <f t="shared" si="1680"/>
        <v>0</v>
      </c>
      <c r="L2309" s="15">
        <f t="shared" si="1680"/>
        <v>0</v>
      </c>
      <c r="M2309" s="15">
        <f t="shared" si="1680"/>
        <v>0</v>
      </c>
      <c r="N2309" s="15">
        <f t="shared" si="1680"/>
        <v>0</v>
      </c>
      <c r="O2309" s="15">
        <f t="shared" si="1680"/>
        <v>0</v>
      </c>
      <c r="P2309" s="15">
        <f t="shared" si="1680"/>
        <v>0</v>
      </c>
      <c r="Q2309" s="15">
        <f t="shared" si="1680"/>
        <v>0</v>
      </c>
      <c r="R2309" s="15">
        <f t="shared" si="1680"/>
        <v>0</v>
      </c>
      <c r="S2309" s="15">
        <f t="shared" si="1680"/>
        <v>0</v>
      </c>
      <c r="T2309" s="15">
        <f t="shared" si="1680"/>
        <v>0</v>
      </c>
      <c r="U2309" s="15">
        <f t="shared" si="1680"/>
        <v>0</v>
      </c>
      <c r="V2309" s="15">
        <f t="shared" si="1680"/>
        <v>0</v>
      </c>
      <c r="W2309" s="15">
        <f t="shared" si="1680"/>
        <v>0</v>
      </c>
      <c r="X2309" s="15">
        <f t="shared" si="1680"/>
        <v>0</v>
      </c>
      <c r="Y2309" s="15">
        <f t="shared" si="1680"/>
        <v>0</v>
      </c>
      <c r="Z2309" s="15">
        <f t="shared" ref="Z2309" si="1686">SUM(M2309:Y2309)</f>
        <v>0</v>
      </c>
      <c r="AA2309" s="15">
        <f t="shared" ref="AA2309" si="1687">B2309-Z2309</f>
        <v>0</v>
      </c>
      <c r="AB2309" s="22" t="e">
        <f t="shared" si="1685"/>
        <v>#DIV/0!</v>
      </c>
      <c r="AC2309" s="16"/>
      <c r="AG2309" s="86"/>
      <c r="AH2309" s="87"/>
      <c r="AI2309" s="87"/>
      <c r="AJ2309" s="87"/>
      <c r="AK2309" s="87"/>
      <c r="AL2309" s="87"/>
      <c r="AM2309" s="87"/>
      <c r="AN2309" s="87"/>
      <c r="AO2309" s="87"/>
    </row>
    <row r="2310" spans="1:41" s="17" customFormat="1" ht="26.45" customHeight="1" x14ac:dyDescent="0.25">
      <c r="A2310" s="23" t="s">
        <v>42</v>
      </c>
      <c r="B2310" s="24">
        <f>B2309+B2308</f>
        <v>1392658074.01</v>
      </c>
      <c r="C2310" s="24">
        <f t="shared" ref="C2310:AA2310" si="1688">C2309+C2308</f>
        <v>279374392.86000001</v>
      </c>
      <c r="D2310" s="24">
        <f t="shared" si="1688"/>
        <v>-1113283681.1500001</v>
      </c>
      <c r="E2310" s="24">
        <f t="shared" si="1688"/>
        <v>791701431.19000006</v>
      </c>
      <c r="F2310" s="24">
        <f t="shared" si="1688"/>
        <v>148529094.18000001</v>
      </c>
      <c r="G2310" s="24">
        <f t="shared" si="1688"/>
        <v>195774722.15000001</v>
      </c>
      <c r="H2310" s="24">
        <f t="shared" si="1688"/>
        <v>183891300.22999999</v>
      </c>
      <c r="I2310" s="24">
        <f t="shared" si="1688"/>
        <v>781614594.33000004</v>
      </c>
      <c r="J2310" s="24">
        <f t="shared" si="1688"/>
        <v>148347467.92000002</v>
      </c>
      <c r="K2310" s="24">
        <f t="shared" si="1688"/>
        <v>188541962.87</v>
      </c>
      <c r="L2310" s="24">
        <f t="shared" si="1688"/>
        <v>180002628.02000001</v>
      </c>
      <c r="M2310" s="24">
        <f t="shared" si="1688"/>
        <v>1298506653.1399999</v>
      </c>
      <c r="N2310" s="24">
        <f t="shared" si="1688"/>
        <v>0</v>
      </c>
      <c r="O2310" s="24">
        <f t="shared" si="1688"/>
        <v>0</v>
      </c>
      <c r="P2310" s="24">
        <f t="shared" si="1688"/>
        <v>10086836.860000001</v>
      </c>
      <c r="Q2310" s="24">
        <f t="shared" si="1688"/>
        <v>0</v>
      </c>
      <c r="R2310" s="24">
        <f t="shared" si="1688"/>
        <v>0</v>
      </c>
      <c r="S2310" s="24">
        <f t="shared" si="1688"/>
        <v>181626.26</v>
      </c>
      <c r="T2310" s="24">
        <f t="shared" si="1688"/>
        <v>211860.28</v>
      </c>
      <c r="U2310" s="24">
        <f t="shared" si="1688"/>
        <v>6216000</v>
      </c>
      <c r="V2310" s="24">
        <f t="shared" si="1688"/>
        <v>804899</v>
      </c>
      <c r="W2310" s="24">
        <f t="shared" si="1688"/>
        <v>983972</v>
      </c>
      <c r="X2310" s="24">
        <f t="shared" si="1688"/>
        <v>512352.14</v>
      </c>
      <c r="Y2310" s="24">
        <f t="shared" si="1688"/>
        <v>2392348.0700000003</v>
      </c>
      <c r="Z2310" s="24">
        <f t="shared" si="1688"/>
        <v>1319896547.7499998</v>
      </c>
      <c r="AA2310" s="24">
        <f t="shared" si="1688"/>
        <v>72761526.260000229</v>
      </c>
      <c r="AB2310" s="25">
        <f t="shared" si="1685"/>
        <v>0.9477534883702704</v>
      </c>
      <c r="AC2310" s="27"/>
      <c r="AG2310" s="86"/>
      <c r="AH2310" s="87"/>
      <c r="AI2310" s="87"/>
      <c r="AJ2310" s="87"/>
      <c r="AK2310" s="87"/>
      <c r="AL2310" s="87"/>
      <c r="AM2310" s="87"/>
      <c r="AN2310" s="87"/>
      <c r="AO2310" s="87"/>
    </row>
    <row r="2311" spans="1:41" s="17" customFormat="1" ht="15" customHeight="1" x14ac:dyDescent="0.25">
      <c r="A2311" s="14"/>
      <c r="B2311" s="15">
        <f>'[1]sum-co'!B953+'[2]CMFothers-FO'!$DX$3356</f>
        <v>1392658074.0099998</v>
      </c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  <c r="Z2311" s="15"/>
      <c r="AA2311" s="15"/>
      <c r="AB2311" s="15"/>
      <c r="AC2311" s="16"/>
      <c r="AG2311" s="86"/>
      <c r="AH2311" s="87"/>
      <c r="AI2311" s="87"/>
      <c r="AJ2311" s="87"/>
      <c r="AK2311" s="87"/>
      <c r="AL2311" s="87"/>
      <c r="AM2311" s="87"/>
      <c r="AN2311" s="87"/>
      <c r="AO2311" s="87"/>
    </row>
    <row r="2312" spans="1:41" s="17" customFormat="1" ht="19.899999999999999" customHeight="1" x14ac:dyDescent="0.25">
      <c r="A2312" s="14"/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  <c r="AA2312" s="15"/>
      <c r="AB2312" s="15"/>
      <c r="AC2312" s="16"/>
      <c r="AG2312" s="86"/>
      <c r="AH2312" s="87"/>
      <c r="AI2312" s="87"/>
      <c r="AJ2312" s="87"/>
      <c r="AK2312" s="87"/>
      <c r="AL2312" s="87"/>
      <c r="AM2312" s="87"/>
      <c r="AN2312" s="87"/>
      <c r="AO2312" s="87"/>
    </row>
    <row r="2313" spans="1:41" s="17" customFormat="1" ht="15" customHeight="1" x14ac:dyDescent="0.25">
      <c r="A2313" s="19" t="s">
        <v>144</v>
      </c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  <c r="Z2313" s="15"/>
      <c r="AA2313" s="15"/>
      <c r="AB2313" s="15"/>
      <c r="AC2313" s="16"/>
      <c r="AG2313" s="86"/>
      <c r="AH2313" s="87"/>
      <c r="AI2313" s="87"/>
      <c r="AJ2313" s="87"/>
      <c r="AK2313" s="87"/>
      <c r="AL2313" s="87"/>
      <c r="AM2313" s="87"/>
      <c r="AN2313" s="87"/>
      <c r="AO2313" s="87"/>
    </row>
    <row r="2314" spans="1:41" s="17" customFormat="1" ht="18" customHeight="1" x14ac:dyDescent="0.2">
      <c r="A2314" s="20" t="s">
        <v>36</v>
      </c>
      <c r="B2314" s="15">
        <f t="shared" ref="B2314:Y2317" si="1689">B2304+B1715</f>
        <v>0</v>
      </c>
      <c r="C2314" s="15">
        <f t="shared" si="1689"/>
        <v>0</v>
      </c>
      <c r="D2314" s="15">
        <f t="shared" si="1689"/>
        <v>0</v>
      </c>
      <c r="E2314" s="15">
        <f t="shared" si="1689"/>
        <v>0</v>
      </c>
      <c r="F2314" s="15">
        <f t="shared" si="1689"/>
        <v>0</v>
      </c>
      <c r="G2314" s="15">
        <f t="shared" si="1689"/>
        <v>0</v>
      </c>
      <c r="H2314" s="15">
        <f t="shared" si="1689"/>
        <v>0</v>
      </c>
      <c r="I2314" s="15">
        <f t="shared" si="1689"/>
        <v>0</v>
      </c>
      <c r="J2314" s="15">
        <f t="shared" si="1689"/>
        <v>0</v>
      </c>
      <c r="K2314" s="15">
        <f t="shared" si="1689"/>
        <v>0</v>
      </c>
      <c r="L2314" s="15">
        <f t="shared" si="1689"/>
        <v>0</v>
      </c>
      <c r="M2314" s="15">
        <f t="shared" si="1689"/>
        <v>0</v>
      </c>
      <c r="N2314" s="15">
        <f t="shared" si="1689"/>
        <v>0</v>
      </c>
      <c r="O2314" s="15">
        <f t="shared" si="1689"/>
        <v>0</v>
      </c>
      <c r="P2314" s="15">
        <f t="shared" si="1689"/>
        <v>0</v>
      </c>
      <c r="Q2314" s="15">
        <f t="shared" si="1689"/>
        <v>0</v>
      </c>
      <c r="R2314" s="15">
        <f t="shared" si="1689"/>
        <v>0</v>
      </c>
      <c r="S2314" s="15">
        <f t="shared" si="1689"/>
        <v>0</v>
      </c>
      <c r="T2314" s="15">
        <f t="shared" si="1689"/>
        <v>0</v>
      </c>
      <c r="U2314" s="15">
        <f t="shared" si="1689"/>
        <v>0</v>
      </c>
      <c r="V2314" s="15">
        <f t="shared" si="1689"/>
        <v>0</v>
      </c>
      <c r="W2314" s="15">
        <f t="shared" si="1689"/>
        <v>0</v>
      </c>
      <c r="X2314" s="15">
        <f t="shared" si="1689"/>
        <v>0</v>
      </c>
      <c r="Y2314" s="15">
        <f t="shared" si="1689"/>
        <v>0</v>
      </c>
      <c r="Z2314" s="15">
        <f>SUM(M2314:Y2314)</f>
        <v>0</v>
      </c>
      <c r="AA2314" s="15">
        <f>B2314-Z2314</f>
        <v>0</v>
      </c>
      <c r="AB2314" s="21" t="e">
        <f>Z2314/B2314</f>
        <v>#DIV/0!</v>
      </c>
      <c r="AC2314" s="16"/>
      <c r="AG2314" s="86"/>
      <c r="AH2314" s="87"/>
      <c r="AI2314" s="87"/>
      <c r="AJ2314" s="87"/>
      <c r="AK2314" s="87"/>
      <c r="AL2314" s="87"/>
      <c r="AM2314" s="87"/>
      <c r="AN2314" s="87"/>
      <c r="AO2314" s="87"/>
    </row>
    <row r="2315" spans="1:41" s="17" customFormat="1" ht="18" customHeight="1" x14ac:dyDescent="0.2">
      <c r="A2315" s="20" t="s">
        <v>37</v>
      </c>
      <c r="B2315" s="15">
        <f t="shared" si="1689"/>
        <v>13360172734.440001</v>
      </c>
      <c r="C2315" s="15">
        <f t="shared" si="1689"/>
        <v>9932391665.7600002</v>
      </c>
      <c r="D2315" s="15">
        <f t="shared" si="1689"/>
        <v>-2799588501.9499998</v>
      </c>
      <c r="E2315" s="15">
        <f t="shared" si="1689"/>
        <v>1846565437.24</v>
      </c>
      <c r="F2315" s="15">
        <f t="shared" si="1689"/>
        <v>1083835507.3799999</v>
      </c>
      <c r="G2315" s="15">
        <f t="shared" si="1689"/>
        <v>912516165.50999975</v>
      </c>
      <c r="H2315" s="15">
        <f t="shared" si="1689"/>
        <v>7627111070.8100004</v>
      </c>
      <c r="I2315" s="15">
        <f t="shared" si="1689"/>
        <v>1670267497.4799998</v>
      </c>
      <c r="J2315" s="15">
        <f t="shared" si="1689"/>
        <v>889006654.27999997</v>
      </c>
      <c r="K2315" s="15">
        <f t="shared" si="1689"/>
        <v>587603679.35000014</v>
      </c>
      <c r="L2315" s="15">
        <f t="shared" si="1689"/>
        <v>1662652178.04</v>
      </c>
      <c r="M2315" s="15">
        <f t="shared" si="1689"/>
        <v>4809530009.1499996</v>
      </c>
      <c r="N2315" s="15">
        <f t="shared" si="1689"/>
        <v>11358298.329999939</v>
      </c>
      <c r="O2315" s="15">
        <f t="shared" si="1689"/>
        <v>47690131.509999998</v>
      </c>
      <c r="P2315" s="15">
        <f t="shared" si="1689"/>
        <v>117249509.92</v>
      </c>
      <c r="Q2315" s="15">
        <f t="shared" si="1689"/>
        <v>60844083.280000001</v>
      </c>
      <c r="R2315" s="15">
        <f t="shared" si="1689"/>
        <v>-1560955.5800000017</v>
      </c>
      <c r="S2315" s="15">
        <f t="shared" si="1689"/>
        <v>135545725.39999998</v>
      </c>
      <c r="T2315" s="15">
        <f t="shared" si="1689"/>
        <v>63341894.760000005</v>
      </c>
      <c r="U2315" s="15">
        <f t="shared" si="1689"/>
        <v>158609362.22</v>
      </c>
      <c r="V2315" s="15">
        <f t="shared" si="1689"/>
        <v>102961229.18000001</v>
      </c>
      <c r="W2315" s="15">
        <f t="shared" si="1689"/>
        <v>91761823.610000014</v>
      </c>
      <c r="X2315" s="15">
        <f t="shared" si="1689"/>
        <v>158486403.80999994</v>
      </c>
      <c r="Y2315" s="15">
        <f t="shared" si="1689"/>
        <v>5714210665.3500004</v>
      </c>
      <c r="Z2315" s="15">
        <f t="shared" ref="Z2315:Z2317" si="1690">SUM(M2315:Y2315)</f>
        <v>11470028180.940001</v>
      </c>
      <c r="AA2315" s="15">
        <f t="shared" ref="AA2315:AA2317" si="1691">B2315-Z2315</f>
        <v>1890144553.5</v>
      </c>
      <c r="AB2315" s="22">
        <f t="shared" ref="AB2315:AB2320" si="1692">Z2315/B2315</f>
        <v>0.85852394343468597</v>
      </c>
      <c r="AC2315" s="16"/>
      <c r="AG2315" s="86"/>
      <c r="AH2315" s="87"/>
      <c r="AI2315" s="87"/>
      <c r="AJ2315" s="87"/>
      <c r="AK2315" s="87"/>
      <c r="AL2315" s="87"/>
      <c r="AM2315" s="87"/>
      <c r="AN2315" s="87"/>
      <c r="AO2315" s="87"/>
    </row>
    <row r="2316" spans="1:41" s="17" customFormat="1" ht="18" customHeight="1" x14ac:dyDescent="0.2">
      <c r="A2316" s="20" t="s">
        <v>38</v>
      </c>
      <c r="B2316" s="15">
        <f t="shared" si="1689"/>
        <v>4723756.8099999996</v>
      </c>
      <c r="C2316" s="15">
        <f t="shared" si="1689"/>
        <v>4723756.8099999996</v>
      </c>
      <c r="D2316" s="15">
        <f t="shared" si="1689"/>
        <v>0</v>
      </c>
      <c r="E2316" s="15">
        <f t="shared" si="1689"/>
        <v>845377</v>
      </c>
      <c r="F2316" s="15">
        <f t="shared" si="1689"/>
        <v>1830736.46</v>
      </c>
      <c r="G2316" s="15">
        <f t="shared" si="1689"/>
        <v>1998524.35</v>
      </c>
      <c r="H2316" s="15">
        <f t="shared" si="1689"/>
        <v>5238</v>
      </c>
      <c r="I2316" s="15">
        <f t="shared" si="1689"/>
        <v>845377</v>
      </c>
      <c r="J2316" s="15">
        <f t="shared" si="1689"/>
        <v>1830736.46</v>
      </c>
      <c r="K2316" s="15">
        <f t="shared" si="1689"/>
        <v>1998524.35</v>
      </c>
      <c r="L2316" s="15">
        <f t="shared" si="1689"/>
        <v>5238</v>
      </c>
      <c r="M2316" s="15">
        <f t="shared" si="1689"/>
        <v>4679875.8100000005</v>
      </c>
      <c r="N2316" s="15">
        <f t="shared" si="1689"/>
        <v>0</v>
      </c>
      <c r="O2316" s="15">
        <f t="shared" si="1689"/>
        <v>0</v>
      </c>
      <c r="P2316" s="15">
        <f t="shared" si="1689"/>
        <v>0</v>
      </c>
      <c r="Q2316" s="15">
        <f t="shared" si="1689"/>
        <v>0</v>
      </c>
      <c r="R2316" s="15">
        <f t="shared" si="1689"/>
        <v>0</v>
      </c>
      <c r="S2316" s="15">
        <f t="shared" si="1689"/>
        <v>0</v>
      </c>
      <c r="T2316" s="15">
        <f t="shared" si="1689"/>
        <v>0</v>
      </c>
      <c r="U2316" s="15">
        <f t="shared" si="1689"/>
        <v>0</v>
      </c>
      <c r="V2316" s="15">
        <f t="shared" si="1689"/>
        <v>0</v>
      </c>
      <c r="W2316" s="15">
        <f t="shared" si="1689"/>
        <v>0</v>
      </c>
      <c r="X2316" s="15">
        <f t="shared" si="1689"/>
        <v>0</v>
      </c>
      <c r="Y2316" s="15">
        <f t="shared" si="1689"/>
        <v>0</v>
      </c>
      <c r="Z2316" s="15">
        <f t="shared" si="1690"/>
        <v>4679875.8100000005</v>
      </c>
      <c r="AA2316" s="15">
        <f t="shared" si="1691"/>
        <v>43880.999999999069</v>
      </c>
      <c r="AB2316" s="22">
        <f t="shared" si="1692"/>
        <v>0.99071057174088539</v>
      </c>
      <c r="AC2316" s="16"/>
      <c r="AG2316" s="86"/>
      <c r="AH2316" s="87"/>
      <c r="AI2316" s="87"/>
      <c r="AJ2316" s="87"/>
      <c r="AK2316" s="87"/>
      <c r="AL2316" s="87"/>
      <c r="AM2316" s="87"/>
      <c r="AN2316" s="87"/>
      <c r="AO2316" s="87"/>
    </row>
    <row r="2317" spans="1:41" s="17" customFormat="1" ht="18" customHeight="1" x14ac:dyDescent="0.2">
      <c r="A2317" s="20" t="s">
        <v>39</v>
      </c>
      <c r="B2317" s="15">
        <f t="shared" si="1689"/>
        <v>236199639.55000001</v>
      </c>
      <c r="C2317" s="15">
        <f t="shared" si="1689"/>
        <v>129900649.58</v>
      </c>
      <c r="D2317" s="15">
        <f t="shared" si="1689"/>
        <v>-8803225</v>
      </c>
      <c r="E2317" s="15">
        <f t="shared" si="1689"/>
        <v>50586560.5</v>
      </c>
      <c r="F2317" s="15">
        <f t="shared" si="1689"/>
        <v>3499554.2</v>
      </c>
      <c r="G2317" s="15">
        <f t="shared" si="1689"/>
        <v>21030835.559999995</v>
      </c>
      <c r="H2317" s="15">
        <f t="shared" si="1689"/>
        <v>110195182.28999999</v>
      </c>
      <c r="I2317" s="15">
        <f t="shared" si="1689"/>
        <v>47784069.990000002</v>
      </c>
      <c r="J2317" s="15">
        <f t="shared" si="1689"/>
        <v>2712673.12</v>
      </c>
      <c r="K2317" s="15">
        <f t="shared" si="1689"/>
        <v>17504096.749999996</v>
      </c>
      <c r="L2317" s="15">
        <f t="shared" si="1689"/>
        <v>28094436.199999996</v>
      </c>
      <c r="M2317" s="15">
        <f t="shared" si="1689"/>
        <v>96095276.059999987</v>
      </c>
      <c r="N2317" s="15">
        <f t="shared" si="1689"/>
        <v>0</v>
      </c>
      <c r="O2317" s="15">
        <f t="shared" si="1689"/>
        <v>0</v>
      </c>
      <c r="P2317" s="15">
        <f t="shared" si="1689"/>
        <v>2802490.5100000002</v>
      </c>
      <c r="Q2317" s="15">
        <f t="shared" si="1689"/>
        <v>0</v>
      </c>
      <c r="R2317" s="15">
        <f t="shared" si="1689"/>
        <v>0</v>
      </c>
      <c r="S2317" s="15">
        <f t="shared" si="1689"/>
        <v>786881.08000000007</v>
      </c>
      <c r="T2317" s="15">
        <f t="shared" si="1689"/>
        <v>1413941.9</v>
      </c>
      <c r="U2317" s="15">
        <f t="shared" si="1689"/>
        <v>1715503</v>
      </c>
      <c r="V2317" s="15">
        <f t="shared" si="1689"/>
        <v>397293.91000000003</v>
      </c>
      <c r="W2317" s="15">
        <f t="shared" si="1689"/>
        <v>1485332.3399999999</v>
      </c>
      <c r="X2317" s="15">
        <f t="shared" si="1689"/>
        <v>1902706.81</v>
      </c>
      <c r="Y2317" s="15">
        <f t="shared" si="1689"/>
        <v>78712706.939999998</v>
      </c>
      <c r="Z2317" s="15">
        <f t="shared" si="1690"/>
        <v>185312132.55000001</v>
      </c>
      <c r="AA2317" s="15">
        <f t="shared" si="1691"/>
        <v>50887507</v>
      </c>
      <c r="AB2317" s="22">
        <f t="shared" si="1692"/>
        <v>0.78455721991384386</v>
      </c>
      <c r="AC2317" s="16"/>
      <c r="AG2317" s="86"/>
      <c r="AH2317" s="87"/>
      <c r="AI2317" s="87"/>
      <c r="AJ2317" s="87"/>
      <c r="AK2317" s="87"/>
      <c r="AL2317" s="87"/>
      <c r="AM2317" s="87"/>
      <c r="AN2317" s="87"/>
      <c r="AO2317" s="87"/>
    </row>
    <row r="2318" spans="1:41" s="17" customFormat="1" ht="22.15" customHeight="1" x14ac:dyDescent="0.25">
      <c r="A2318" s="23" t="s">
        <v>40</v>
      </c>
      <c r="B2318" s="24">
        <f>SUM(B2314:B2317)</f>
        <v>13601096130.799999</v>
      </c>
      <c r="C2318" s="24">
        <f t="shared" ref="C2318:AA2318" si="1693">SUM(C2314:C2317)</f>
        <v>10067016072.15</v>
      </c>
      <c r="D2318" s="24">
        <f t="shared" si="1693"/>
        <v>-2808391726.9499998</v>
      </c>
      <c r="E2318" s="24">
        <f t="shared" si="1693"/>
        <v>1897997374.74</v>
      </c>
      <c r="F2318" s="24">
        <f t="shared" si="1693"/>
        <v>1089165798.04</v>
      </c>
      <c r="G2318" s="24">
        <f t="shared" si="1693"/>
        <v>935545525.41999972</v>
      </c>
      <c r="H2318" s="24">
        <f t="shared" si="1693"/>
        <v>7737311491.1000004</v>
      </c>
      <c r="I2318" s="24">
        <f t="shared" si="1693"/>
        <v>1718896944.4699998</v>
      </c>
      <c r="J2318" s="24">
        <f t="shared" si="1693"/>
        <v>893550063.86000001</v>
      </c>
      <c r="K2318" s="24">
        <f t="shared" si="1693"/>
        <v>607106300.45000017</v>
      </c>
      <c r="L2318" s="24">
        <f t="shared" si="1693"/>
        <v>1690751852.24</v>
      </c>
      <c r="M2318" s="24">
        <f t="shared" si="1693"/>
        <v>4910305161.0200005</v>
      </c>
      <c r="N2318" s="24">
        <f t="shared" si="1693"/>
        <v>11358298.329999939</v>
      </c>
      <c r="O2318" s="24">
        <f t="shared" si="1693"/>
        <v>47690131.509999998</v>
      </c>
      <c r="P2318" s="24">
        <f t="shared" si="1693"/>
        <v>120052000.43000001</v>
      </c>
      <c r="Q2318" s="24">
        <f t="shared" si="1693"/>
        <v>60844083.280000001</v>
      </c>
      <c r="R2318" s="24">
        <f t="shared" si="1693"/>
        <v>-1560955.5800000017</v>
      </c>
      <c r="S2318" s="24">
        <f t="shared" si="1693"/>
        <v>136332606.47999999</v>
      </c>
      <c r="T2318" s="24">
        <f t="shared" si="1693"/>
        <v>64755836.660000004</v>
      </c>
      <c r="U2318" s="24">
        <f t="shared" si="1693"/>
        <v>160324865.22</v>
      </c>
      <c r="V2318" s="24">
        <f t="shared" si="1693"/>
        <v>103358523.09</v>
      </c>
      <c r="W2318" s="24">
        <f t="shared" si="1693"/>
        <v>93247155.950000018</v>
      </c>
      <c r="X2318" s="24">
        <f t="shared" si="1693"/>
        <v>160389110.61999995</v>
      </c>
      <c r="Y2318" s="24">
        <f t="shared" si="1693"/>
        <v>5792923372.29</v>
      </c>
      <c r="Z2318" s="24">
        <f t="shared" si="1693"/>
        <v>11660020189.299999</v>
      </c>
      <c r="AA2318" s="24">
        <f t="shared" si="1693"/>
        <v>1941075941.5</v>
      </c>
      <c r="AB2318" s="25">
        <f t="shared" si="1692"/>
        <v>0.85728533032684118</v>
      </c>
      <c r="AC2318" s="16"/>
      <c r="AG2318" s="86">
        <v>11659626787.799999</v>
      </c>
      <c r="AH2318" s="87" t="s">
        <v>145</v>
      </c>
      <c r="AI2318" s="87"/>
      <c r="AJ2318" s="87"/>
      <c r="AK2318" s="87"/>
      <c r="AL2318" s="87"/>
      <c r="AM2318" s="87"/>
      <c r="AN2318" s="87"/>
      <c r="AO2318" s="87"/>
    </row>
    <row r="2319" spans="1:41" s="17" customFormat="1" ht="21" customHeight="1" x14ac:dyDescent="0.25">
      <c r="A2319" s="26" t="s">
        <v>41</v>
      </c>
      <c r="B2319" s="15">
        <f t="shared" ref="B2319:Y2319" si="1694">B2309+B1720</f>
        <v>0</v>
      </c>
      <c r="C2319" s="15">
        <f t="shared" si="1694"/>
        <v>0</v>
      </c>
      <c r="D2319" s="15">
        <f t="shared" si="1694"/>
        <v>0</v>
      </c>
      <c r="E2319" s="15">
        <f t="shared" si="1694"/>
        <v>0</v>
      </c>
      <c r="F2319" s="15">
        <f t="shared" si="1694"/>
        <v>0</v>
      </c>
      <c r="G2319" s="15">
        <f t="shared" si="1694"/>
        <v>0</v>
      </c>
      <c r="H2319" s="15">
        <f t="shared" si="1694"/>
        <v>0</v>
      </c>
      <c r="I2319" s="15">
        <f t="shared" si="1694"/>
        <v>0</v>
      </c>
      <c r="J2319" s="15">
        <f t="shared" si="1694"/>
        <v>0</v>
      </c>
      <c r="K2319" s="15">
        <f t="shared" si="1694"/>
        <v>0</v>
      </c>
      <c r="L2319" s="15">
        <f t="shared" si="1694"/>
        <v>0</v>
      </c>
      <c r="M2319" s="15">
        <f t="shared" si="1694"/>
        <v>0</v>
      </c>
      <c r="N2319" s="15">
        <f t="shared" si="1694"/>
        <v>0</v>
      </c>
      <c r="O2319" s="15">
        <f t="shared" si="1694"/>
        <v>0</v>
      </c>
      <c r="P2319" s="15">
        <f t="shared" si="1694"/>
        <v>0</v>
      </c>
      <c r="Q2319" s="15">
        <f t="shared" si="1694"/>
        <v>0</v>
      </c>
      <c r="R2319" s="15">
        <f t="shared" si="1694"/>
        <v>0</v>
      </c>
      <c r="S2319" s="15">
        <f t="shared" si="1694"/>
        <v>0</v>
      </c>
      <c r="T2319" s="15">
        <f t="shared" si="1694"/>
        <v>0</v>
      </c>
      <c r="U2319" s="15">
        <f t="shared" si="1694"/>
        <v>0</v>
      </c>
      <c r="V2319" s="15">
        <f t="shared" si="1694"/>
        <v>0</v>
      </c>
      <c r="W2319" s="15">
        <f t="shared" si="1694"/>
        <v>0</v>
      </c>
      <c r="X2319" s="15">
        <f t="shared" si="1694"/>
        <v>0</v>
      </c>
      <c r="Y2319" s="15">
        <f t="shared" si="1694"/>
        <v>0</v>
      </c>
      <c r="Z2319" s="15">
        <f t="shared" ref="Z2319" si="1695">SUM(M2319:Y2319)</f>
        <v>0</v>
      </c>
      <c r="AA2319" s="15">
        <f t="shared" ref="AA2319" si="1696">B2319-Z2319</f>
        <v>0</v>
      </c>
      <c r="AB2319" s="21" t="e">
        <f t="shared" si="1692"/>
        <v>#DIV/0!</v>
      </c>
      <c r="AC2319" s="16"/>
      <c r="AG2319" s="86">
        <f>+AG2318-Z2320</f>
        <v>-393401.5</v>
      </c>
      <c r="AH2319" s="87" t="s">
        <v>146</v>
      </c>
      <c r="AI2319" s="87"/>
      <c r="AJ2319" s="87"/>
      <c r="AK2319" s="87"/>
      <c r="AL2319" s="87"/>
      <c r="AM2319" s="87"/>
      <c r="AN2319" s="87"/>
      <c r="AO2319" s="87"/>
    </row>
    <row r="2320" spans="1:41" s="17" customFormat="1" ht="23.45" customHeight="1" thickBot="1" x14ac:dyDescent="0.3">
      <c r="A2320" s="57" t="s">
        <v>42</v>
      </c>
      <c r="B2320" s="58">
        <f>B2319+B2318</f>
        <v>13601096130.799999</v>
      </c>
      <c r="C2320" s="58">
        <f t="shared" ref="C2320:AA2320" si="1697">C2319+C2318</f>
        <v>10067016072.15</v>
      </c>
      <c r="D2320" s="58">
        <f t="shared" si="1697"/>
        <v>-2808391726.9499998</v>
      </c>
      <c r="E2320" s="58">
        <f t="shared" si="1697"/>
        <v>1897997374.74</v>
      </c>
      <c r="F2320" s="58">
        <f t="shared" si="1697"/>
        <v>1089165798.04</v>
      </c>
      <c r="G2320" s="58">
        <f t="shared" si="1697"/>
        <v>935545525.41999972</v>
      </c>
      <c r="H2320" s="58">
        <f t="shared" si="1697"/>
        <v>7737311491.1000004</v>
      </c>
      <c r="I2320" s="58">
        <f t="shared" si="1697"/>
        <v>1718896944.4699998</v>
      </c>
      <c r="J2320" s="58">
        <f t="shared" si="1697"/>
        <v>893550063.86000001</v>
      </c>
      <c r="K2320" s="58">
        <f t="shared" si="1697"/>
        <v>607106300.45000017</v>
      </c>
      <c r="L2320" s="58">
        <f t="shared" si="1697"/>
        <v>1690751852.24</v>
      </c>
      <c r="M2320" s="58">
        <f t="shared" si="1697"/>
        <v>4910305161.0200005</v>
      </c>
      <c r="N2320" s="58">
        <f t="shared" si="1697"/>
        <v>11358298.329999939</v>
      </c>
      <c r="O2320" s="58">
        <f t="shared" si="1697"/>
        <v>47690131.509999998</v>
      </c>
      <c r="P2320" s="58">
        <f t="shared" si="1697"/>
        <v>120052000.43000001</v>
      </c>
      <c r="Q2320" s="58">
        <f t="shared" si="1697"/>
        <v>60844083.280000001</v>
      </c>
      <c r="R2320" s="58">
        <f t="shared" si="1697"/>
        <v>-1560955.5800000017</v>
      </c>
      <c r="S2320" s="58">
        <f t="shared" si="1697"/>
        <v>136332606.47999999</v>
      </c>
      <c r="T2320" s="58">
        <f t="shared" si="1697"/>
        <v>64755836.660000004</v>
      </c>
      <c r="U2320" s="58">
        <f t="shared" si="1697"/>
        <v>160324865.22</v>
      </c>
      <c r="V2320" s="58">
        <f t="shared" si="1697"/>
        <v>103358523.09</v>
      </c>
      <c r="W2320" s="58">
        <f t="shared" si="1697"/>
        <v>93247155.950000018</v>
      </c>
      <c r="X2320" s="58">
        <f t="shared" si="1697"/>
        <v>160389110.61999995</v>
      </c>
      <c r="Y2320" s="58">
        <f t="shared" si="1697"/>
        <v>5792923372.29</v>
      </c>
      <c r="Z2320" s="58">
        <f t="shared" si="1697"/>
        <v>11660020189.299999</v>
      </c>
      <c r="AA2320" s="58">
        <f t="shared" si="1697"/>
        <v>1941075941.5</v>
      </c>
      <c r="AB2320" s="59">
        <f t="shared" si="1692"/>
        <v>0.85728533032684118</v>
      </c>
      <c r="AC2320" s="60"/>
      <c r="AG2320" s="86">
        <v>214000</v>
      </c>
      <c r="AH2320" s="87" t="s">
        <v>147</v>
      </c>
      <c r="AI2320" s="87"/>
      <c r="AJ2320" s="87" t="s">
        <v>148</v>
      </c>
      <c r="AK2320" s="87"/>
      <c r="AL2320" s="87"/>
      <c r="AM2320" s="87"/>
      <c r="AN2320" s="87"/>
      <c r="AO2320" s="87"/>
    </row>
    <row r="2321" spans="1:41" s="65" customFormat="1" ht="14.25" x14ac:dyDescent="0.2">
      <c r="A2321" s="61"/>
      <c r="B2321" s="62">
        <f>+'[1]sum-co'!C963+[1]sumFO!C448+'[1]sumFO-PROJ'!C1645+'[2]CMF-101regularapril8'!$DX$2245+'[2]CMFothers-CURRENT'!$DX$3356</f>
        <v>13601096130.800003</v>
      </c>
      <c r="C2321" s="62"/>
      <c r="D2321" s="62"/>
      <c r="E2321" s="62"/>
      <c r="F2321" s="62"/>
      <c r="G2321" s="62"/>
      <c r="H2321" s="62"/>
      <c r="I2321" s="62"/>
      <c r="J2321" s="62"/>
      <c r="K2321" s="62"/>
      <c r="L2321" s="62"/>
      <c r="M2321" s="62"/>
      <c r="N2321" s="62"/>
      <c r="O2321" s="62"/>
      <c r="P2321" s="62"/>
      <c r="Q2321" s="62"/>
      <c r="R2321" s="62"/>
      <c r="S2321" s="62"/>
      <c r="T2321" s="62"/>
      <c r="U2321" s="63"/>
      <c r="V2321" s="61"/>
      <c r="W2321" s="61"/>
      <c r="X2321" s="61"/>
      <c r="Y2321" s="61"/>
      <c r="Z2321" s="64">
        <f>[1]consoCURRENT!AC45298</f>
        <v>11660020189.300001</v>
      </c>
      <c r="AA2321" s="64">
        <f>[1]consoCURRENT!AD45298</f>
        <v>1941075941.5</v>
      </c>
      <c r="AB2321" s="61"/>
      <c r="AC2321" s="61"/>
      <c r="AG2321" s="86">
        <v>167501.5</v>
      </c>
      <c r="AH2321" s="87" t="s">
        <v>149</v>
      </c>
      <c r="AI2321" s="87"/>
      <c r="AJ2321" s="87" t="s">
        <v>150</v>
      </c>
      <c r="AK2321" s="87"/>
      <c r="AL2321" s="87"/>
      <c r="AM2321" s="87"/>
      <c r="AN2321" s="87"/>
      <c r="AO2321" s="87"/>
    </row>
    <row r="2322" spans="1:41" s="68" customFormat="1" ht="15" customHeight="1" x14ac:dyDescent="0.25">
      <c r="A2322" s="66"/>
      <c r="B2322" s="67">
        <f>+B2321-B2320</f>
        <v>0</v>
      </c>
      <c r="C2322" s="67">
        <f>[1]consoCURRENT!F45298</f>
        <v>10792704403.850002</v>
      </c>
      <c r="D2322" s="67">
        <f>[1]consoCURRENT!G45298</f>
        <v>-2808391726.9499998</v>
      </c>
      <c r="E2322" s="67">
        <f>[1]consoCURRENT!H45298</f>
        <v>1897997374.7399998</v>
      </c>
      <c r="F2322" s="67">
        <f>[1]consoCURRENT!I45298</f>
        <v>1089165798.04</v>
      </c>
      <c r="G2322" s="67">
        <f>[1]consoCURRENT!J45298</f>
        <v>935545525.41999996</v>
      </c>
      <c r="H2322" s="67">
        <f>[1]consoCURRENT!K45298</f>
        <v>7737311491.1000013</v>
      </c>
      <c r="I2322" s="67">
        <f>[1]consoCURRENT!L45298</f>
        <v>1718896944.4700003</v>
      </c>
      <c r="J2322" s="67">
        <f>[1]consoCURRENT!M45298</f>
        <v>893550063.86000001</v>
      </c>
      <c r="K2322" s="67">
        <f>[1]consoCURRENT!N45298</f>
        <v>607106300.45000005</v>
      </c>
      <c r="L2322" s="67">
        <f>[1]consoCURRENT!O45298</f>
        <v>1690751852.2400007</v>
      </c>
      <c r="M2322" s="67">
        <f>[1]consoCURRENT!P45298</f>
        <v>4910305161.0199986</v>
      </c>
      <c r="N2322" s="67">
        <f>[1]consoCURRENT!Q45298</f>
        <v>11358298.32999994</v>
      </c>
      <c r="O2322" s="67">
        <f>[1]consoCURRENT!R45298</f>
        <v>47690131.509999998</v>
      </c>
      <c r="P2322" s="67">
        <f>[1]consoCURRENT!S45298</f>
        <v>120052000.43000001</v>
      </c>
      <c r="Q2322" s="67">
        <f>[1]consoCURRENT!T45298</f>
        <v>60844083.280000009</v>
      </c>
      <c r="R2322" s="67">
        <f>[1]consoCURRENT!U45298</f>
        <v>-1560955.5800000043</v>
      </c>
      <c r="S2322" s="67">
        <f>[1]consoCURRENT!V45298</f>
        <v>136332606.47999999</v>
      </c>
      <c r="T2322" s="67">
        <f>[1]consoCURRENT!W45298</f>
        <v>64755836.659999996</v>
      </c>
      <c r="U2322" s="67">
        <f>[1]consoCURRENT!X45298</f>
        <v>160324865.21999997</v>
      </c>
      <c r="V2322" s="67">
        <f>[1]consoCURRENT!Y45298</f>
        <v>103358523.08999999</v>
      </c>
      <c r="W2322" s="67">
        <f>[1]consoCURRENT!Z45298</f>
        <v>93247155.949999973</v>
      </c>
      <c r="X2322" s="67">
        <f>[1]consoCURRENT!AA45298</f>
        <v>160389110.62</v>
      </c>
      <c r="Y2322" s="67">
        <f>[1]consoCURRENT!AB45298</f>
        <v>5792923372.29</v>
      </c>
      <c r="Z2322" s="67">
        <f>[1]consoCURRENT!AC45298</f>
        <v>11660020189.300001</v>
      </c>
      <c r="AA2322" s="67"/>
      <c r="AG2322" s="86">
        <v>11900</v>
      </c>
      <c r="AH2322" s="87" t="s">
        <v>151</v>
      </c>
      <c r="AI2322" s="87"/>
      <c r="AJ2322" s="87" t="s">
        <v>150</v>
      </c>
      <c r="AK2322" s="94"/>
      <c r="AL2322" s="94"/>
      <c r="AM2322" s="94"/>
      <c r="AN2322" s="94"/>
      <c r="AO2322" s="94"/>
    </row>
    <row r="2323" spans="1:41" ht="36.6" hidden="1" customHeight="1" x14ac:dyDescent="0.25">
      <c r="A2323" s="70" t="s">
        <v>152</v>
      </c>
      <c r="Z2323" s="2"/>
      <c r="AA2323" s="71"/>
      <c r="AG2323" s="86"/>
      <c r="AH2323" s="87"/>
      <c r="AI2323" s="87"/>
    </row>
    <row r="2324" spans="1:41" ht="15" hidden="1" customHeight="1" x14ac:dyDescent="0.25">
      <c r="A2324" s="72"/>
      <c r="Z2324" s="2"/>
      <c r="AG2324" s="86"/>
      <c r="AH2324" s="87"/>
      <c r="AI2324" s="87"/>
    </row>
    <row r="2325" spans="1:41" ht="15" hidden="1" customHeight="1" x14ac:dyDescent="0.25">
      <c r="A2325" s="70" t="s">
        <v>153</v>
      </c>
      <c r="Z2325" s="2">
        <v>12034552097.200001</v>
      </c>
      <c r="AG2325" s="86"/>
      <c r="AH2325" s="87"/>
      <c r="AI2325" s="87"/>
    </row>
    <row r="2326" spans="1:41" ht="15" hidden="1" customHeight="1" x14ac:dyDescent="0.2">
      <c r="Z2326" s="2"/>
      <c r="AG2326" s="86"/>
      <c r="AH2326" s="87"/>
      <c r="AI2326" s="87"/>
    </row>
    <row r="2327" spans="1:41" ht="15" hidden="1" customHeight="1" x14ac:dyDescent="0.25">
      <c r="A2327" s="72" t="s">
        <v>154</v>
      </c>
      <c r="B2327" s="18">
        <v>401500000</v>
      </c>
      <c r="Z2327" s="2"/>
      <c r="AG2327" s="86"/>
      <c r="AH2327" s="87"/>
      <c r="AI2327" s="87"/>
    </row>
    <row r="2328" spans="1:41" ht="15" hidden="1" customHeight="1" x14ac:dyDescent="0.25">
      <c r="A2328" s="72" t="s">
        <v>155</v>
      </c>
      <c r="B2328" s="18"/>
      <c r="Z2328" s="2"/>
      <c r="AG2328" s="86"/>
      <c r="AH2328" s="87"/>
      <c r="AI2328" s="87"/>
    </row>
    <row r="2329" spans="1:41" ht="15.6" hidden="1" customHeight="1" x14ac:dyDescent="0.25">
      <c r="A2329" s="72"/>
      <c r="B2329" s="18"/>
      <c r="Z2329" s="2"/>
      <c r="AA2329" s="71"/>
      <c r="AG2329" s="86"/>
      <c r="AH2329" s="87"/>
      <c r="AI2329" s="87"/>
    </row>
    <row r="2330" spans="1:41" ht="15" hidden="1" customHeight="1" x14ac:dyDescent="0.25">
      <c r="A2330" s="72"/>
      <c r="B2330" s="18"/>
      <c r="Z2330" s="2"/>
      <c r="AA2330" s="71"/>
      <c r="AG2330" s="86"/>
      <c r="AH2330" s="87"/>
      <c r="AI2330" s="87"/>
    </row>
    <row r="2331" spans="1:41" ht="15" hidden="1" customHeight="1" x14ac:dyDescent="0.25">
      <c r="A2331" s="72"/>
      <c r="B2331" s="18"/>
      <c r="Z2331" s="2"/>
      <c r="AG2331" s="86"/>
      <c r="AH2331" s="87"/>
      <c r="AI2331" s="87"/>
    </row>
    <row r="2332" spans="1:41" ht="15" hidden="1" customHeight="1" x14ac:dyDescent="0.25">
      <c r="A2332" s="72"/>
      <c r="B2332" s="18"/>
      <c r="Z2332" s="2"/>
      <c r="AA2332" s="1"/>
      <c r="AG2332" s="86"/>
      <c r="AH2332" s="87"/>
      <c r="AI2332" s="87"/>
    </row>
    <row r="2333" spans="1:41" ht="15" hidden="1" customHeight="1" x14ac:dyDescent="0.25">
      <c r="A2333" s="72"/>
      <c r="B2333" s="18"/>
      <c r="Z2333" s="2"/>
      <c r="AA2333" s="1"/>
      <c r="AG2333" s="86"/>
      <c r="AH2333" s="87"/>
      <c r="AI2333" s="87"/>
    </row>
    <row r="2334" spans="1:41" s="77" customFormat="1" ht="15" hidden="1" customHeight="1" x14ac:dyDescent="0.25">
      <c r="A2334" s="73" t="s">
        <v>156</v>
      </c>
      <c r="B2334" s="74">
        <f>SUM(B2327:B2333)</f>
        <v>401500000</v>
      </c>
      <c r="C2334" s="75"/>
      <c r="D2334" s="75"/>
      <c r="E2334" s="75"/>
      <c r="F2334" s="75"/>
      <c r="G2334" s="75"/>
      <c r="H2334" s="75"/>
      <c r="I2334" s="75"/>
      <c r="J2334" s="75"/>
      <c r="K2334" s="75"/>
      <c r="L2334" s="75"/>
      <c r="M2334" s="75"/>
      <c r="N2334" s="75"/>
      <c r="O2334" s="75"/>
      <c r="P2334" s="75"/>
      <c r="Q2334" s="75"/>
      <c r="R2334" s="75"/>
      <c r="S2334" s="75"/>
      <c r="T2334" s="75"/>
      <c r="U2334" s="76"/>
      <c r="Z2334" s="75"/>
      <c r="AA2334" s="75"/>
      <c r="AG2334" s="95"/>
      <c r="AH2334" s="96"/>
      <c r="AI2334" s="96"/>
      <c r="AJ2334" s="97"/>
      <c r="AK2334" s="97"/>
      <c r="AL2334" s="97"/>
      <c r="AM2334" s="97"/>
      <c r="AN2334" s="97"/>
      <c r="AO2334" s="97"/>
    </row>
    <row r="2335" spans="1:41" s="77" customFormat="1" ht="15" hidden="1" customHeight="1" x14ac:dyDescent="0.25">
      <c r="A2335" s="72"/>
      <c r="B2335" s="78"/>
      <c r="C2335" s="75"/>
      <c r="D2335" s="75"/>
      <c r="E2335" s="75"/>
      <c r="F2335" s="75"/>
      <c r="G2335" s="75"/>
      <c r="H2335" s="75"/>
      <c r="I2335" s="75"/>
      <c r="J2335" s="75"/>
      <c r="K2335" s="75"/>
      <c r="L2335" s="75"/>
      <c r="M2335" s="75"/>
      <c r="N2335" s="75"/>
      <c r="O2335" s="75"/>
      <c r="P2335" s="75"/>
      <c r="Q2335" s="75"/>
      <c r="R2335" s="75"/>
      <c r="S2335" s="75"/>
      <c r="T2335" s="75"/>
      <c r="U2335" s="76"/>
      <c r="Z2335" s="75"/>
      <c r="AA2335" s="75"/>
      <c r="AG2335" s="95"/>
      <c r="AH2335" s="96"/>
      <c r="AI2335" s="96"/>
      <c r="AJ2335" s="97"/>
      <c r="AK2335" s="97"/>
      <c r="AL2335" s="97"/>
      <c r="AM2335" s="97"/>
      <c r="AN2335" s="97"/>
      <c r="AO2335" s="97"/>
    </row>
    <row r="2336" spans="1:41" s="77" customFormat="1" ht="15" hidden="1" customHeight="1" x14ac:dyDescent="0.25">
      <c r="A2336" s="72"/>
      <c r="B2336" s="78"/>
      <c r="C2336" s="75"/>
      <c r="D2336" s="75"/>
      <c r="E2336" s="75"/>
      <c r="F2336" s="75"/>
      <c r="G2336" s="75"/>
      <c r="H2336" s="75"/>
      <c r="I2336" s="75"/>
      <c r="J2336" s="75"/>
      <c r="K2336" s="75"/>
      <c r="L2336" s="75"/>
      <c r="M2336" s="75"/>
      <c r="N2336" s="75"/>
      <c r="O2336" s="75"/>
      <c r="P2336" s="75"/>
      <c r="Q2336" s="75"/>
      <c r="R2336" s="75"/>
      <c r="S2336" s="75"/>
      <c r="T2336" s="75"/>
      <c r="U2336" s="76"/>
      <c r="Z2336" s="75"/>
      <c r="AA2336" s="75"/>
      <c r="AG2336" s="95"/>
      <c r="AH2336" s="96"/>
      <c r="AI2336" s="96"/>
      <c r="AJ2336" s="97"/>
      <c r="AK2336" s="97"/>
      <c r="AL2336" s="97"/>
      <c r="AM2336" s="97"/>
      <c r="AN2336" s="97"/>
      <c r="AO2336" s="97"/>
    </row>
    <row r="2337" spans="1:41" ht="20.45" hidden="1" customHeight="1" x14ac:dyDescent="0.25">
      <c r="A2337" s="70" t="s">
        <v>157</v>
      </c>
      <c r="Z2337" s="2"/>
      <c r="AA2337" s="71"/>
      <c r="AG2337" s="86"/>
      <c r="AH2337" s="87"/>
      <c r="AI2337" s="87"/>
    </row>
    <row r="2338" spans="1:41" ht="15" hidden="1" customHeight="1" x14ac:dyDescent="0.25">
      <c r="A2338" s="72"/>
      <c r="Z2338" s="2"/>
      <c r="AG2338" s="86"/>
      <c r="AH2338" s="87"/>
      <c r="AI2338" s="87"/>
    </row>
    <row r="2339" spans="1:41" ht="15" hidden="1" customHeight="1" x14ac:dyDescent="0.25">
      <c r="A2339" s="72" t="s">
        <v>158</v>
      </c>
      <c r="B2339" s="18"/>
      <c r="Z2339" s="2"/>
      <c r="AA2339" s="77"/>
      <c r="AG2339" s="86"/>
      <c r="AH2339" s="87"/>
      <c r="AI2339" s="87"/>
    </row>
    <row r="2340" spans="1:41" ht="15" hidden="1" customHeight="1" x14ac:dyDescent="0.25">
      <c r="A2340" s="72" t="s">
        <v>159</v>
      </c>
      <c r="B2340" s="18"/>
      <c r="Z2340" s="2"/>
      <c r="AA2340" s="77"/>
      <c r="AG2340" s="86"/>
      <c r="AH2340" s="87"/>
      <c r="AI2340" s="87"/>
    </row>
    <row r="2341" spans="1:41" ht="24.6" hidden="1" customHeight="1" x14ac:dyDescent="0.25">
      <c r="A2341" s="72" t="s">
        <v>160</v>
      </c>
      <c r="B2341" s="18">
        <v>126403000</v>
      </c>
      <c r="Z2341" s="2"/>
      <c r="AA2341" s="77"/>
      <c r="AG2341" s="86"/>
      <c r="AH2341" s="87"/>
      <c r="AI2341" s="87"/>
    </row>
    <row r="2342" spans="1:41" ht="30.6" hidden="1" customHeight="1" x14ac:dyDescent="0.25">
      <c r="A2342" s="72" t="s">
        <v>161</v>
      </c>
      <c r="B2342" s="18">
        <v>646000</v>
      </c>
      <c r="Z2342" s="2"/>
      <c r="AA2342" s="77"/>
      <c r="AG2342" s="86"/>
      <c r="AH2342" s="87"/>
      <c r="AI2342" s="87"/>
    </row>
    <row r="2343" spans="1:41" ht="27.6" hidden="1" customHeight="1" x14ac:dyDescent="0.25">
      <c r="A2343" s="72" t="s">
        <v>162</v>
      </c>
      <c r="B2343" s="18">
        <v>249429000</v>
      </c>
      <c r="Z2343" s="2"/>
      <c r="AA2343" s="77"/>
      <c r="AG2343" s="86"/>
      <c r="AH2343" s="87"/>
      <c r="AI2343" s="87"/>
    </row>
    <row r="2344" spans="1:41" ht="15" hidden="1" customHeight="1" x14ac:dyDescent="0.25">
      <c r="A2344" s="72" t="s">
        <v>163</v>
      </c>
      <c r="B2344" s="18"/>
      <c r="Z2344" s="2"/>
      <c r="AA2344" s="77"/>
      <c r="AG2344" s="86"/>
      <c r="AH2344" s="87"/>
      <c r="AI2344" s="87"/>
    </row>
    <row r="2345" spans="1:41" ht="15" hidden="1" customHeight="1" x14ac:dyDescent="0.25">
      <c r="A2345" s="72" t="s">
        <v>164</v>
      </c>
      <c r="B2345" s="18"/>
      <c r="Z2345" s="2"/>
      <c r="AA2345" s="77"/>
      <c r="AG2345" s="86"/>
      <c r="AH2345" s="87"/>
      <c r="AI2345" s="87"/>
    </row>
    <row r="2346" spans="1:41" s="77" customFormat="1" ht="22.15" hidden="1" customHeight="1" x14ac:dyDescent="0.25">
      <c r="A2346" s="73" t="s">
        <v>156</v>
      </c>
      <c r="B2346" s="74">
        <f>SUM(B2339:B2345)</f>
        <v>376478000</v>
      </c>
      <c r="C2346" s="75"/>
      <c r="D2346" s="75"/>
      <c r="E2346" s="75"/>
      <c r="F2346" s="75"/>
      <c r="G2346" s="75"/>
      <c r="H2346" s="75"/>
      <c r="I2346" s="75"/>
      <c r="J2346" s="75"/>
      <c r="K2346" s="75"/>
      <c r="L2346" s="75"/>
      <c r="M2346" s="75"/>
      <c r="N2346" s="75"/>
      <c r="O2346" s="75"/>
      <c r="P2346" s="75"/>
      <c r="Q2346" s="75"/>
      <c r="R2346" s="75"/>
      <c r="S2346" s="75"/>
      <c r="T2346" s="75"/>
      <c r="U2346" s="76"/>
      <c r="Z2346" s="75"/>
      <c r="AG2346" s="95"/>
      <c r="AH2346" s="96"/>
      <c r="AI2346" s="96"/>
      <c r="AJ2346" s="97"/>
      <c r="AK2346" s="97"/>
      <c r="AL2346" s="97"/>
      <c r="AM2346" s="97"/>
      <c r="AN2346" s="97"/>
      <c r="AO2346" s="97"/>
    </row>
    <row r="2347" spans="1:41" s="77" customFormat="1" ht="15" hidden="1" customHeight="1" x14ac:dyDescent="0.25">
      <c r="A2347" s="72"/>
      <c r="B2347" s="78"/>
      <c r="C2347" s="75"/>
      <c r="D2347" s="75"/>
      <c r="E2347" s="75"/>
      <c r="F2347" s="75"/>
      <c r="G2347" s="75"/>
      <c r="H2347" s="75"/>
      <c r="I2347" s="75"/>
      <c r="J2347" s="75"/>
      <c r="K2347" s="75"/>
      <c r="L2347" s="75"/>
      <c r="M2347" s="75"/>
      <c r="N2347" s="75"/>
      <c r="O2347" s="75"/>
      <c r="P2347" s="75"/>
      <c r="Q2347" s="75"/>
      <c r="R2347" s="75"/>
      <c r="S2347" s="75"/>
      <c r="T2347" s="75"/>
      <c r="U2347" s="76"/>
      <c r="Z2347" s="75"/>
      <c r="AG2347" s="95"/>
      <c r="AH2347" s="96"/>
      <c r="AI2347" s="96"/>
      <c r="AJ2347" s="97"/>
      <c r="AK2347" s="97"/>
      <c r="AL2347" s="97"/>
      <c r="AM2347" s="97"/>
      <c r="AN2347" s="97"/>
      <c r="AO2347" s="97"/>
    </row>
    <row r="2348" spans="1:41" s="77" customFormat="1" ht="15" hidden="1" customHeight="1" x14ac:dyDescent="0.25">
      <c r="A2348" s="72"/>
      <c r="B2348" s="78"/>
      <c r="C2348" s="75"/>
      <c r="D2348" s="75"/>
      <c r="E2348" s="75"/>
      <c r="F2348" s="75"/>
      <c r="G2348" s="75"/>
      <c r="H2348" s="75"/>
      <c r="I2348" s="75"/>
      <c r="J2348" s="75"/>
      <c r="K2348" s="75"/>
      <c r="L2348" s="75"/>
      <c r="M2348" s="75"/>
      <c r="N2348" s="75"/>
      <c r="O2348" s="75"/>
      <c r="P2348" s="75"/>
      <c r="Q2348" s="75"/>
      <c r="R2348" s="75"/>
      <c r="S2348" s="75"/>
      <c r="T2348" s="75"/>
      <c r="U2348" s="76"/>
      <c r="Z2348" s="75"/>
      <c r="AG2348" s="95"/>
      <c r="AH2348" s="96"/>
      <c r="AI2348" s="96"/>
      <c r="AJ2348" s="97"/>
      <c r="AK2348" s="97"/>
      <c r="AL2348" s="97"/>
      <c r="AM2348" s="97"/>
      <c r="AN2348" s="97"/>
      <c r="AO2348" s="97"/>
    </row>
    <row r="2349" spans="1:41" s="77" customFormat="1" ht="15" hidden="1" customHeight="1" x14ac:dyDescent="0.25">
      <c r="A2349" s="72"/>
      <c r="B2349" s="78"/>
      <c r="C2349" s="75"/>
      <c r="D2349" s="75"/>
      <c r="E2349" s="75"/>
      <c r="F2349" s="75"/>
      <c r="G2349" s="75"/>
      <c r="H2349" s="75"/>
      <c r="I2349" s="75"/>
      <c r="J2349" s="75"/>
      <c r="K2349" s="75"/>
      <c r="L2349" s="75"/>
      <c r="M2349" s="75"/>
      <c r="N2349" s="75"/>
      <c r="O2349" s="75"/>
      <c r="P2349" s="75"/>
      <c r="Q2349" s="75"/>
      <c r="R2349" s="75"/>
      <c r="S2349" s="75"/>
      <c r="T2349" s="75"/>
      <c r="U2349" s="76"/>
      <c r="Z2349" s="75"/>
      <c r="AG2349" s="95"/>
      <c r="AH2349" s="96"/>
      <c r="AI2349" s="96"/>
      <c r="AJ2349" s="97"/>
      <c r="AK2349" s="97"/>
      <c r="AL2349" s="97"/>
      <c r="AM2349" s="97"/>
      <c r="AN2349" s="97"/>
      <c r="AO2349" s="97"/>
    </row>
    <row r="2350" spans="1:41" s="77" customFormat="1" ht="15" hidden="1" customHeight="1" x14ac:dyDescent="0.25">
      <c r="A2350" s="72"/>
      <c r="B2350" s="78"/>
      <c r="C2350" s="75"/>
      <c r="D2350" s="75"/>
      <c r="E2350" s="75"/>
      <c r="F2350" s="75"/>
      <c r="G2350" s="75"/>
      <c r="H2350" s="75"/>
      <c r="I2350" s="75"/>
      <c r="J2350" s="75"/>
      <c r="K2350" s="75"/>
      <c r="L2350" s="75"/>
      <c r="M2350" s="75"/>
      <c r="N2350" s="75"/>
      <c r="O2350" s="75"/>
      <c r="P2350" s="75"/>
      <c r="Q2350" s="75"/>
      <c r="R2350" s="75"/>
      <c r="S2350" s="75"/>
      <c r="T2350" s="75"/>
      <c r="U2350" s="76"/>
      <c r="Z2350" s="75"/>
      <c r="AG2350" s="95"/>
      <c r="AH2350" s="96"/>
      <c r="AI2350" s="96"/>
      <c r="AJ2350" s="97"/>
      <c r="AK2350" s="97"/>
      <c r="AL2350" s="97"/>
      <c r="AM2350" s="97"/>
      <c r="AN2350" s="97"/>
      <c r="AO2350" s="97"/>
    </row>
    <row r="2351" spans="1:41" s="77" customFormat="1" ht="15" hidden="1" customHeight="1" x14ac:dyDescent="0.25">
      <c r="A2351" s="70" t="s">
        <v>165</v>
      </c>
      <c r="B2351" s="78"/>
      <c r="C2351" s="75"/>
      <c r="D2351" s="75"/>
      <c r="E2351" s="75"/>
      <c r="F2351" s="75"/>
      <c r="G2351" s="75"/>
      <c r="H2351" s="75"/>
      <c r="I2351" s="75"/>
      <c r="J2351" s="75"/>
      <c r="K2351" s="75"/>
      <c r="L2351" s="75"/>
      <c r="M2351" s="75"/>
      <c r="N2351" s="75"/>
      <c r="O2351" s="75"/>
      <c r="P2351" s="75"/>
      <c r="Q2351" s="75"/>
      <c r="R2351" s="75"/>
      <c r="S2351" s="75"/>
      <c r="T2351" s="75"/>
      <c r="U2351" s="76"/>
      <c r="Z2351" s="75"/>
      <c r="AG2351" s="95"/>
      <c r="AH2351" s="96"/>
      <c r="AI2351" s="96"/>
      <c r="AJ2351" s="97"/>
      <c r="AK2351" s="97"/>
      <c r="AL2351" s="97"/>
      <c r="AM2351" s="97"/>
      <c r="AN2351" s="97"/>
      <c r="AO2351" s="97"/>
    </row>
    <row r="2352" spans="1:41" s="77" customFormat="1" ht="15" hidden="1" customHeight="1" x14ac:dyDescent="0.25">
      <c r="A2352" s="72"/>
      <c r="B2352" s="78"/>
      <c r="C2352" s="75"/>
      <c r="D2352" s="75"/>
      <c r="E2352" s="75"/>
      <c r="F2352" s="75"/>
      <c r="G2352" s="75"/>
      <c r="H2352" s="75"/>
      <c r="I2352" s="75"/>
      <c r="J2352" s="75"/>
      <c r="K2352" s="75"/>
      <c r="L2352" s="75"/>
      <c r="M2352" s="75"/>
      <c r="N2352" s="75"/>
      <c r="O2352" s="75"/>
      <c r="P2352" s="75"/>
      <c r="Q2352" s="75"/>
      <c r="R2352" s="75"/>
      <c r="S2352" s="75"/>
      <c r="T2352" s="75"/>
      <c r="U2352" s="76"/>
      <c r="Z2352" s="75"/>
      <c r="AG2352" s="95"/>
      <c r="AH2352" s="96"/>
      <c r="AI2352" s="96"/>
      <c r="AJ2352" s="97"/>
      <c r="AK2352" s="97"/>
      <c r="AL2352" s="97"/>
      <c r="AM2352" s="97"/>
      <c r="AN2352" s="97"/>
      <c r="AO2352" s="97"/>
    </row>
    <row r="2353" spans="1:41" ht="15" hidden="1" customHeight="1" x14ac:dyDescent="0.25">
      <c r="A2353" s="72" t="s">
        <v>166</v>
      </c>
      <c r="B2353" s="18"/>
      <c r="Z2353" s="2"/>
      <c r="AG2353" s="86"/>
      <c r="AH2353" s="87"/>
      <c r="AI2353" s="87"/>
    </row>
    <row r="2354" spans="1:41" ht="15" hidden="1" customHeight="1" x14ac:dyDescent="0.25">
      <c r="A2354" s="72" t="s">
        <v>167</v>
      </c>
      <c r="B2354" s="18"/>
      <c r="Z2354" s="2"/>
      <c r="AG2354" s="86"/>
      <c r="AH2354" s="87"/>
      <c r="AI2354" s="87"/>
    </row>
    <row r="2355" spans="1:41" s="77" customFormat="1" ht="15" hidden="1" customHeight="1" x14ac:dyDescent="0.25">
      <c r="A2355" s="73" t="s">
        <v>156</v>
      </c>
      <c r="B2355" s="74">
        <f>B2354+B2353</f>
        <v>0</v>
      </c>
      <c r="C2355" s="75"/>
      <c r="D2355" s="75"/>
      <c r="E2355" s="75"/>
      <c r="F2355" s="75"/>
      <c r="G2355" s="75"/>
      <c r="H2355" s="75"/>
      <c r="I2355" s="75"/>
      <c r="J2355" s="75"/>
      <c r="K2355" s="75"/>
      <c r="L2355" s="75"/>
      <c r="M2355" s="75"/>
      <c r="N2355" s="75"/>
      <c r="O2355" s="75"/>
      <c r="P2355" s="75"/>
      <c r="Q2355" s="75"/>
      <c r="R2355" s="75"/>
      <c r="S2355" s="75"/>
      <c r="T2355" s="75"/>
      <c r="U2355" s="76"/>
      <c r="Z2355" s="75"/>
      <c r="AG2355" s="95"/>
      <c r="AH2355" s="96"/>
      <c r="AI2355" s="96"/>
      <c r="AJ2355" s="97"/>
      <c r="AK2355" s="97"/>
      <c r="AL2355" s="97"/>
      <c r="AM2355" s="97"/>
      <c r="AN2355" s="97"/>
      <c r="AO2355" s="97"/>
    </row>
    <row r="2356" spans="1:41" s="77" customFormat="1" ht="15" hidden="1" customHeight="1" x14ac:dyDescent="0.25">
      <c r="A2356" s="72"/>
      <c r="B2356" s="78"/>
      <c r="C2356" s="75"/>
      <c r="D2356" s="75"/>
      <c r="E2356" s="75"/>
      <c r="F2356" s="75"/>
      <c r="G2356" s="75"/>
      <c r="H2356" s="75"/>
      <c r="I2356" s="75"/>
      <c r="J2356" s="75"/>
      <c r="K2356" s="75"/>
      <c r="L2356" s="75"/>
      <c r="M2356" s="75"/>
      <c r="N2356" s="75"/>
      <c r="O2356" s="75"/>
      <c r="P2356" s="75"/>
      <c r="Q2356" s="75"/>
      <c r="R2356" s="75"/>
      <c r="S2356" s="75"/>
      <c r="T2356" s="75"/>
      <c r="U2356" s="76"/>
      <c r="Z2356" s="75"/>
      <c r="AG2356" s="95"/>
      <c r="AH2356" s="96"/>
      <c r="AI2356" s="96"/>
      <c r="AJ2356" s="97"/>
      <c r="AK2356" s="97"/>
      <c r="AL2356" s="97"/>
      <c r="AM2356" s="97"/>
      <c r="AN2356" s="97"/>
      <c r="AO2356" s="97"/>
    </row>
    <row r="2357" spans="1:41" s="77" customFormat="1" ht="15" hidden="1" customHeight="1" x14ac:dyDescent="0.25">
      <c r="A2357" s="72"/>
      <c r="B2357" s="78"/>
      <c r="C2357" s="75"/>
      <c r="D2357" s="75"/>
      <c r="E2357" s="75"/>
      <c r="F2357" s="75"/>
      <c r="G2357" s="75"/>
      <c r="H2357" s="75"/>
      <c r="I2357" s="75"/>
      <c r="J2357" s="75"/>
      <c r="K2357" s="75"/>
      <c r="L2357" s="75"/>
      <c r="M2357" s="75"/>
      <c r="N2357" s="75"/>
      <c r="O2357" s="75"/>
      <c r="P2357" s="75"/>
      <c r="Q2357" s="75"/>
      <c r="R2357" s="75"/>
      <c r="S2357" s="75"/>
      <c r="T2357" s="75"/>
      <c r="U2357" s="76"/>
      <c r="Z2357" s="75"/>
      <c r="AG2357" s="95"/>
      <c r="AH2357" s="96"/>
      <c r="AI2357" s="96"/>
      <c r="AJ2357" s="97"/>
      <c r="AK2357" s="97"/>
      <c r="AL2357" s="97"/>
      <c r="AM2357" s="97"/>
      <c r="AN2357" s="97"/>
      <c r="AO2357" s="97"/>
    </row>
    <row r="2358" spans="1:41" s="69" customFormat="1" ht="15" customHeight="1" x14ac:dyDescent="0.2">
      <c r="A2358" s="79" t="s">
        <v>168</v>
      </c>
      <c r="B2358" s="80" t="s">
        <v>169</v>
      </c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  <c r="Q2358" s="80"/>
      <c r="R2358" s="80"/>
      <c r="S2358" s="80"/>
      <c r="T2358" s="80"/>
      <c r="U2358" s="81"/>
      <c r="Z2358" s="82">
        <f>Z2321-Z2320</f>
        <v>0</v>
      </c>
      <c r="AA2358" s="80" t="s">
        <v>170</v>
      </c>
      <c r="AG2358" s="86">
        <f>SUM(AG2320:AG2322)</f>
        <v>393401.5</v>
      </c>
      <c r="AH2358" s="87" t="s">
        <v>171</v>
      </c>
      <c r="AI2358" s="87"/>
      <c r="AJ2358" s="94"/>
      <c r="AK2358" s="94"/>
      <c r="AL2358" s="94"/>
      <c r="AM2358" s="94"/>
      <c r="AN2358" s="94"/>
      <c r="AO2358" s="94"/>
    </row>
    <row r="2359" spans="1:41" ht="15" customHeight="1" x14ac:dyDescent="0.2">
      <c r="U2359" s="2"/>
      <c r="V2359" s="2"/>
      <c r="W2359" s="2"/>
      <c r="X2359" s="2"/>
      <c r="Y2359" s="2"/>
      <c r="Z2359" s="2"/>
      <c r="AA2359" s="2"/>
    </row>
    <row r="2360" spans="1:41" ht="15" customHeight="1" x14ac:dyDescent="0.2">
      <c r="U2360" s="2"/>
      <c r="V2360" s="2"/>
      <c r="W2360" s="2"/>
      <c r="X2360" s="2"/>
      <c r="Y2360" s="2"/>
      <c r="Z2360" s="2"/>
      <c r="AA2360" s="2"/>
      <c r="AG2360" s="88">
        <f>+AG2319+AG2358</f>
        <v>0</v>
      </c>
      <c r="AH2360" s="89" t="s">
        <v>172</v>
      </c>
    </row>
    <row r="2362" spans="1:41" s="84" customFormat="1" ht="15" customHeight="1" x14ac:dyDescent="0.25">
      <c r="A2362" s="83" t="s">
        <v>173</v>
      </c>
      <c r="B2362" s="102" t="s">
        <v>174</v>
      </c>
      <c r="C2362" s="102"/>
      <c r="D2362" s="102"/>
      <c r="E2362" s="102"/>
      <c r="F2362" s="102"/>
      <c r="G2362" s="102"/>
      <c r="H2362" s="102"/>
      <c r="I2362" s="102"/>
      <c r="J2362" s="102"/>
      <c r="K2362" s="102"/>
      <c r="L2362" s="102"/>
      <c r="M2362" s="102"/>
      <c r="N2362" s="102"/>
      <c r="O2362" s="102"/>
      <c r="P2362" s="102"/>
      <c r="Q2362" s="102"/>
      <c r="R2362" s="102"/>
      <c r="S2362" s="102"/>
      <c r="T2362" s="102"/>
      <c r="U2362" s="102"/>
      <c r="V2362" s="102"/>
      <c r="W2362" s="102"/>
      <c r="X2362" s="102"/>
      <c r="Y2362" s="102"/>
      <c r="Z2362" s="102"/>
      <c r="AA2362" s="103" t="s">
        <v>175</v>
      </c>
      <c r="AB2362" s="103"/>
      <c r="AC2362" s="103"/>
      <c r="AG2362" s="98"/>
      <c r="AH2362" s="99"/>
      <c r="AI2362" s="99"/>
      <c r="AJ2362" s="99"/>
      <c r="AK2362" s="99"/>
      <c r="AL2362" s="99"/>
      <c r="AM2362" s="99"/>
      <c r="AN2362" s="99"/>
      <c r="AO2362" s="99"/>
    </row>
    <row r="2363" spans="1:41" s="69" customFormat="1" ht="15" customHeight="1" x14ac:dyDescent="0.2">
      <c r="A2363" s="85" t="s">
        <v>176</v>
      </c>
      <c r="B2363" s="104" t="s">
        <v>177</v>
      </c>
      <c r="C2363" s="104"/>
      <c r="D2363" s="104"/>
      <c r="E2363" s="104"/>
      <c r="F2363" s="104"/>
      <c r="G2363" s="104"/>
      <c r="H2363" s="104"/>
      <c r="I2363" s="104"/>
      <c r="J2363" s="104"/>
      <c r="K2363" s="104"/>
      <c r="L2363" s="104"/>
      <c r="M2363" s="104"/>
      <c r="N2363" s="104"/>
      <c r="O2363" s="104"/>
      <c r="P2363" s="104"/>
      <c r="Q2363" s="104"/>
      <c r="R2363" s="104"/>
      <c r="S2363" s="104"/>
      <c r="T2363" s="104"/>
      <c r="U2363" s="104"/>
      <c r="V2363" s="104"/>
      <c r="W2363" s="104"/>
      <c r="X2363" s="104"/>
      <c r="Y2363" s="104"/>
      <c r="Z2363" s="104"/>
      <c r="AA2363" s="105" t="s">
        <v>178</v>
      </c>
      <c r="AB2363" s="105"/>
      <c r="AC2363" s="105"/>
      <c r="AG2363" s="100"/>
      <c r="AH2363" s="94"/>
      <c r="AI2363" s="94"/>
      <c r="AJ2363" s="94"/>
      <c r="AK2363" s="94"/>
      <c r="AL2363" s="94"/>
      <c r="AM2363" s="94"/>
      <c r="AN2363" s="94"/>
      <c r="AO2363" s="94"/>
    </row>
    <row r="2365" spans="1:41" ht="15" customHeight="1" x14ac:dyDescent="0.2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</row>
    <row r="2366" spans="1:41" ht="15" customHeight="1" x14ac:dyDescent="0.2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</row>
    <row r="2367" spans="1:41" ht="15" customHeight="1" x14ac:dyDescent="0.2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</row>
    <row r="2368" spans="1:41" ht="15" customHeight="1" x14ac:dyDescent="0.2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</row>
    <row r="2369" spans="1:41" ht="15" customHeight="1" x14ac:dyDescent="0.2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</row>
    <row r="2370" spans="1:41" ht="15" customHeight="1" x14ac:dyDescent="0.2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</row>
    <row r="2371" spans="1:41" ht="15" customHeight="1" x14ac:dyDescent="0.2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</row>
    <row r="2372" spans="1:41" ht="15" customHeight="1" x14ac:dyDescent="0.2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</row>
    <row r="2373" spans="1:41" ht="15" customHeight="1" x14ac:dyDescent="0.2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</row>
    <row r="2374" spans="1:41" ht="15" customHeight="1" x14ac:dyDescent="0.2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</row>
    <row r="2375" spans="1:41" ht="15" customHeight="1" x14ac:dyDescent="0.2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</row>
    <row r="2376" spans="1:41" ht="15" customHeight="1" x14ac:dyDescent="0.2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</row>
    <row r="2377" spans="1:41" s="61" customFormat="1" ht="15" customHeight="1" x14ac:dyDescent="0.2">
      <c r="A2377" s="101" t="s">
        <v>179</v>
      </c>
      <c r="AG2377" s="88"/>
      <c r="AH2377" s="89"/>
      <c r="AI2377" s="89"/>
      <c r="AJ2377" s="89"/>
      <c r="AK2377" s="89"/>
      <c r="AL2377" s="89"/>
      <c r="AM2377" s="89"/>
      <c r="AN2377" s="89"/>
      <c r="AO2377" s="89"/>
    </row>
    <row r="2378" spans="1:41" ht="15" customHeight="1" x14ac:dyDescent="0.2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</row>
    <row r="2379" spans="1:41" ht="15" customHeight="1" x14ac:dyDescent="0.2"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</row>
    <row r="2380" spans="1:41" ht="15" customHeight="1" x14ac:dyDescent="0.2">
      <c r="B2380" s="1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</row>
    <row r="2381" spans="1:41" ht="15" customHeight="1" x14ac:dyDescent="0.2">
      <c r="B2381" s="7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</row>
    <row r="2382" spans="1:41" ht="15" customHeight="1" x14ac:dyDescent="0.2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</row>
    <row r="2383" spans="1:41" ht="15" customHeight="1" x14ac:dyDescent="0.2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</row>
    <row r="2384" spans="1:41" ht="15" customHeight="1" x14ac:dyDescent="0.2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</row>
    <row r="2385" spans="2:21" ht="15" customHeight="1" x14ac:dyDescent="0.2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</row>
    <row r="2386" spans="2:21" ht="15" customHeight="1" x14ac:dyDescent="0.2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</row>
    <row r="2387" spans="2:21" ht="15" customHeight="1" x14ac:dyDescent="0.2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</row>
    <row r="2388" spans="2:21" ht="15" customHeight="1" x14ac:dyDescent="0.2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</row>
    <row r="2389" spans="2:21" ht="15" customHeight="1" x14ac:dyDescent="0.2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</row>
    <row r="2390" spans="2:21" ht="15" customHeight="1" x14ac:dyDescent="0.2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</row>
    <row r="2391" spans="2:21" ht="15" customHeight="1" x14ac:dyDescent="0.2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</row>
    <row r="2392" spans="2:21" ht="15" customHeight="1" x14ac:dyDescent="0.2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</row>
    <row r="2393" spans="2:21" ht="15" customHeight="1" x14ac:dyDescent="0.2"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</row>
    <row r="2397" spans="2:21" ht="15" customHeight="1" x14ac:dyDescent="0.2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</row>
    <row r="2398" spans="2:21" ht="15" customHeight="1" x14ac:dyDescent="0.2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</row>
    <row r="2399" spans="2:21" ht="15" customHeight="1" x14ac:dyDescent="0.2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</row>
    <row r="2400" spans="2:21" ht="15" customHeight="1" x14ac:dyDescent="0.2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</row>
    <row r="2401" spans="2:26" ht="15" customHeight="1" x14ac:dyDescent="0.2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</row>
    <row r="2402" spans="2:26" ht="15" customHeight="1" x14ac:dyDescent="0.2"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</row>
    <row r="2404" spans="2:26" ht="15" customHeight="1" x14ac:dyDescent="0.2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</row>
    <row r="2405" spans="2:26" ht="15" customHeight="1" x14ac:dyDescent="0.2"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</row>
    <row r="2406" spans="2:26" ht="15" customHeight="1" x14ac:dyDescent="0.2">
      <c r="Z2406" s="71"/>
    </row>
    <row r="2415" spans="2:26" ht="15" customHeight="1" x14ac:dyDescent="0.2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</row>
    <row r="2416" spans="2:26" ht="15" customHeight="1" x14ac:dyDescent="0.2"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</row>
    <row r="2424" spans="2:21" ht="15" customHeight="1" x14ac:dyDescent="0.2"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</row>
    <row r="2425" spans="2:21" ht="15" customHeight="1" x14ac:dyDescent="0.2"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</row>
  </sheetData>
  <mergeCells count="20">
    <mergeCell ref="A6:AC6"/>
    <mergeCell ref="A1:AC1"/>
    <mergeCell ref="A2:AC2"/>
    <mergeCell ref="A3:AC3"/>
    <mergeCell ref="A4:AC4"/>
    <mergeCell ref="A5:AC5"/>
    <mergeCell ref="B2362:Z2362"/>
    <mergeCell ref="AA2362:AC2362"/>
    <mergeCell ref="B2363:Z2363"/>
    <mergeCell ref="AA2363:AC2363"/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</mergeCells>
  <printOptions horizontalCentered="1"/>
  <pageMargins left="0.59055118110236227" right="0" top="0.39370078740157483" bottom="0.39370078740157483" header="0.19685039370078741" footer="0.5511811023622047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2017-03-09T00:56:56Z</dcterms:created>
  <dcterms:modified xsi:type="dcterms:W3CDTF">2017-03-09T05:44:49Z</dcterms:modified>
</cp:coreProperties>
</file>